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EFERÊNCIA\"/>
    </mc:Choice>
  </mc:AlternateContent>
  <bookViews>
    <workbookView xWindow="0" yWindow="0" windowWidth="15570" windowHeight="9810" tabRatio="847" firstSheet="1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27" r:id="rId38"/>
    <pivotCache cacheId="28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7" i="43" l="1"/>
  <c r="B35" i="45" l="1"/>
  <c r="B34" i="45"/>
  <c r="B33" i="45"/>
  <c r="B32" i="45"/>
  <c r="B36" i="45" s="1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63" i="46" l="1"/>
  <c r="B78" i="46" s="1"/>
  <c r="B62" i="46"/>
  <c r="B77" i="46" s="1"/>
  <c r="B61" i="46"/>
  <c r="B76" i="46" s="1"/>
  <c r="B64" i="46" l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L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<sst xmlns="http://schemas.openxmlformats.org/spreadsheetml/2006/main" count="12833" uniqueCount="772">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</sst>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135303.48699999999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170684.5894</c:v>
                </c:pt>
                <c:pt idx="6">
                  <c:v>26892.372800999998</c:v>
                </c:pt>
                <c:pt idx="7">
                  <c:v>490</c:v>
                </c:pt>
                <c:pt idx="8">
                  <c:v>71147.546719999998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37582.169000000009</c:v>
                </c:pt>
                <c:pt idx="1">
                  <c:v>2370.7999999999884</c:v>
                </c:pt>
                <c:pt idx="2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43959.436236000001</c:v>
                </c:pt>
                <c:pt idx="1">
                  <c:v>62664.712904</c:v>
                </c:pt>
                <c:pt idx="2">
                  <c:v>57504.28026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5336.8664220000001</c:v>
                </c:pt>
                <c:pt idx="1">
                  <c:v>10689.099337</c:v>
                </c:pt>
                <c:pt idx="2">
                  <c:v>10845.704041999998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14171.956989999999</c:v>
                </c:pt>
                <c:pt idx="1">
                  <c:v>28408.352619999998</c:v>
                </c:pt>
                <c:pt idx="2">
                  <c:v>28567.237110000002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313664"/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71952.580749999994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76368.995632000006</c:v>
                </c:pt>
                <c:pt idx="6">
                  <c:v>7565.5145270000003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48825.425784000006</c:v>
                </c:pt>
                <c:pt idx="1">
                  <c:v>70338.121463000003</c:v>
                </c:pt>
                <c:pt idx="2">
                  <c:v>72628.460246000002</c:v>
                </c:pt>
                <c:pt idx="3">
                  <c:v>71952.580749999994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22922.050765500004</c:v>
                </c:pt>
                <c:pt idx="2">
                  <c:v>50866.122655419997</c:v>
                </c:pt>
                <c:pt idx="3">
                  <c:v>76368.995632000006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1442.0187285000002</c:v>
                </c:pt>
                <c:pt idx="2">
                  <c:v>4514.3396788</c:v>
                </c:pt>
                <c:pt idx="3">
                  <c:v>7565.5145270000003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4557.3956864000002</c:v>
                </c:pt>
                <c:pt idx="2">
                  <c:v>4305.4630161000005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310.5939631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9312"/>
        <c:axId val="-4952995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90845.442439999999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54437.305869999997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62271.121065999992</c:v>
                </c:pt>
                <c:pt idx="1">
                  <c:v>95882.455719999998</c:v>
                </c:pt>
                <c:pt idx="2">
                  <c:v>93738.808789999995</c:v>
                </c:pt>
                <c:pt idx="3">
                  <c:v>90845.442439999999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9690.959710000001</c:v>
                </c:pt>
                <c:pt idx="2">
                  <c:v>30655.819739999999</c:v>
                </c:pt>
                <c:pt idx="3">
                  <c:v>54437.305869999997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0944"/>
        <c:axId val="-49530278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37.94869439</c:v>
                </c:pt>
                <c:pt idx="1">
                  <c:v>21.334001870000002</c:v>
                </c:pt>
                <c:pt idx="2">
                  <c:v>24.091124730000001</c:v>
                </c:pt>
                <c:pt idx="3">
                  <c:v>35.618516540000002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51.679703879999998</c:v>
                </c:pt>
                <c:pt idx="1">
                  <c:v>34.337936050000003</c:v>
                </c:pt>
                <c:pt idx="2">
                  <c:v>40.012534600000002</c:v>
                </c:pt>
                <c:pt idx="3">
                  <c:v>51.384014540000003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1488"/>
        <c:axId val="-4953131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28.96074695890411</c:v>
                </c:pt>
                <c:pt idx="1">
                  <c:v>21.630347336986301</c:v>
                </c:pt>
                <c:pt idx="2">
                  <c:v>28.660127205479451</c:v>
                </c:pt>
                <c:pt idx="3">
                  <c:v>46.606771643835614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34.963724493150686</c:v>
                </c:pt>
                <c:pt idx="1">
                  <c:v>37.689391863013697</c:v>
                </c:pt>
                <c:pt idx="2">
                  <c:v>49.484641917808219</c:v>
                </c:pt>
                <c:pt idx="3">
                  <c:v>70.714586164383562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125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135303.48699999999</c:v>
                </c:pt>
                <c:pt idx="1">
                  <c:v>34162.919705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170684.5894</c:v>
                </c:pt>
                <c:pt idx="6">
                  <c:v>26892.372800999998</c:v>
                </c:pt>
                <c:pt idx="7">
                  <c:v>490</c:v>
                </c:pt>
                <c:pt idx="8">
                  <c:v>71147.546719999998</c:v>
                </c:pt>
                <c:pt idx="9">
                  <c:v>74831.47332851465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37582.169000000009</c:v>
                </c:pt>
                <c:pt idx="2">
                  <c:v>2370.7999999999884</c:v>
                </c:pt>
                <c:pt idx="3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6050.1820039999984</c:v>
                </c:pt>
                <c:pt idx="2">
                  <c:v>8125.8000000000029</c:v>
                </c:pt>
                <c:pt idx="3">
                  <c:v>8744.7377009999982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43959.436236000001</c:v>
                </c:pt>
                <c:pt idx="2">
                  <c:v>62664.712904</c:v>
                </c:pt>
                <c:pt idx="3">
                  <c:v>57504.28026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5336.8664220000001</c:v>
                </c:pt>
                <c:pt idx="2">
                  <c:v>10689.099337</c:v>
                </c:pt>
                <c:pt idx="3">
                  <c:v>10845.704041999998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14171.956989999999</c:v>
                </c:pt>
                <c:pt idx="2">
                  <c:v>28408.352619999998</c:v>
                </c:pt>
                <c:pt idx="3">
                  <c:v>28567.237110000002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20486.075658512971</c:v>
                </c:pt>
                <c:pt idx="2">
                  <c:v>21089.597516419715</c:v>
                </c:pt>
                <c:pt idx="3">
                  <c:v>33238.759823581953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240"/>
        <c:axId val="-495301696"/>
      </c:bar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71952.580749999994</c:v>
                </c:pt>
                <c:pt idx="1">
                  <c:v>10926.398573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76368.995632000006</c:v>
                </c:pt>
                <c:pt idx="6">
                  <c:v>7565.5145270000003</c:v>
                </c:pt>
                <c:pt idx="7">
                  <c:v>17195.312209850588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48825.425784000006</c:v>
                </c:pt>
                <c:pt idx="1">
                  <c:v>70338.121463000003</c:v>
                </c:pt>
                <c:pt idx="2">
                  <c:v>72628.460246000002</c:v>
                </c:pt>
                <c:pt idx="3">
                  <c:v>71952.580749999994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22922.050765500004</c:v>
                </c:pt>
                <c:pt idx="2">
                  <c:v>50866.122655419997</c:v>
                </c:pt>
                <c:pt idx="3">
                  <c:v>76368.995632000006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1442.0187285000002</c:v>
                </c:pt>
                <c:pt idx="2">
                  <c:v>4514.3396788</c:v>
                </c:pt>
                <c:pt idx="3">
                  <c:v>7565.5145270000003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5787.8653990000003</c:v>
                </c:pt>
                <c:pt idx="1">
                  <c:v>4892.5414030000002</c:v>
                </c:pt>
                <c:pt idx="2">
                  <c:v>6757.5207809200001</c:v>
                </c:pt>
                <c:pt idx="3">
                  <c:v>10926.398573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4557.3956864000002</c:v>
                </c:pt>
                <c:pt idx="2">
                  <c:v>4305.4630161000005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310.5939631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2.4243803821073513</c:v>
                </c:pt>
                <c:pt idx="1">
                  <c:v>4522.1330125176073</c:v>
                </c:pt>
                <c:pt idx="2">
                  <c:v>9508.2674062279984</c:v>
                </c:pt>
                <c:pt idx="3">
                  <c:v>17195.312209850588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0115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90845.442439999999</c:v>
                </c:pt>
                <c:pt idx="1">
                  <c:v>40195.622300000003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35010.736680000002</c:v>
                </c:pt>
                <c:pt idx="6">
                  <c:v>54437.305869999997</c:v>
                </c:pt>
                <c:pt idx="7">
                  <c:v>5599.6727529492864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62271.121065999992</c:v>
                </c:pt>
                <c:pt idx="1">
                  <c:v>95882.455719999998</c:v>
                </c:pt>
                <c:pt idx="2">
                  <c:v>93738.808789999995</c:v>
                </c:pt>
                <c:pt idx="3">
                  <c:v>90845.442439999999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9690.959710000001</c:v>
                </c:pt>
                <c:pt idx="2">
                  <c:v>30655.819739999999</c:v>
                </c:pt>
                <c:pt idx="3">
                  <c:v>54437.305869999997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19215.8151</c:v>
                </c:pt>
                <c:pt idx="2">
                  <c:v>32118.3325</c:v>
                </c:pt>
                <c:pt idx="3">
                  <c:v>40195.622300000003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4233.6882219999998</c:v>
                </c:pt>
                <c:pt idx="1">
                  <c:v>6644.5880900000002</c:v>
                </c:pt>
                <c:pt idx="2">
                  <c:v>7695.2444999999998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1467.8838619999999</c:v>
                </c:pt>
                <c:pt idx="1">
                  <c:v>9852.6757949999992</c:v>
                </c:pt>
                <c:pt idx="2">
                  <c:v>19218.10714</c:v>
                </c:pt>
                <c:pt idx="3">
                  <c:v>35010.736680000002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1551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16332.499669999999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0.61602574874999982</c:v>
                </c:pt>
                <c:pt idx="1">
                  <c:v>1355.9734646503521</c:v>
                </c:pt>
                <c:pt idx="2">
                  <c:v>3006.9351353651955</c:v>
                </c:pt>
                <c:pt idx="3">
                  <c:v>5599.6727529492864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136"/>
        <c:axId val="-49530659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592"/>
        <c:crosses val="autoZero"/>
        <c:auto val="1"/>
        <c:lblAlgn val="ctr"/>
        <c:lblOffset val="100"/>
        <c:noMultiLvlLbl val="0"/>
      </c:catAx>
      <c:valAx>
        <c:axId val="-4953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37.94869439</c:v>
                </c:pt>
                <c:pt idx="1">
                  <c:v>21.334001870000002</c:v>
                </c:pt>
                <c:pt idx="2">
                  <c:v>24.091124730000001</c:v>
                </c:pt>
                <c:pt idx="3">
                  <c:v>35.618516540000002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51.679703879999998</c:v>
                </c:pt>
                <c:pt idx="1">
                  <c:v>34.337936050000003</c:v>
                </c:pt>
                <c:pt idx="2">
                  <c:v>40.012534600000002</c:v>
                </c:pt>
                <c:pt idx="3">
                  <c:v>51.384014540000003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6048"/>
        <c:axId val="-4953055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28.96074695890411</c:v>
                </c:pt>
                <c:pt idx="1">
                  <c:v>21.630347336986301</c:v>
                </c:pt>
                <c:pt idx="2">
                  <c:v>28.660127205479451</c:v>
                </c:pt>
                <c:pt idx="3">
                  <c:v>46.606771643835614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34.963724493150686</c:v>
                </c:pt>
                <c:pt idx="1">
                  <c:v>37.689391863013697</c:v>
                </c:pt>
                <c:pt idx="2">
                  <c:v>49.484641917808219</c:v>
                </c:pt>
                <c:pt idx="3">
                  <c:v>70.714586164383562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960"/>
        <c:axId val="-49530441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110272.5062</c:v>
                </c:pt>
                <c:pt idx="12">
                  <c:v>110628.071</c:v>
                </c:pt>
                <c:pt idx="13">
                  <c:v>114003.591</c:v>
                </c:pt>
                <c:pt idx="14">
                  <c:v>116636.861</c:v>
                </c:pt>
                <c:pt idx="15">
                  <c:v>116636.861</c:v>
                </c:pt>
                <c:pt idx="16">
                  <c:v>116845.1303</c:v>
                </c:pt>
                <c:pt idx="17">
                  <c:v>118974.861</c:v>
                </c:pt>
                <c:pt idx="18">
                  <c:v>118974.861</c:v>
                </c:pt>
                <c:pt idx="19">
                  <c:v>118974.861</c:v>
                </c:pt>
                <c:pt idx="20">
                  <c:v>118974.861</c:v>
                </c:pt>
                <c:pt idx="21">
                  <c:v>118974.861</c:v>
                </c:pt>
                <c:pt idx="22">
                  <c:v>118974.861</c:v>
                </c:pt>
                <c:pt idx="23">
                  <c:v>118974.861</c:v>
                </c:pt>
                <c:pt idx="24">
                  <c:v>119007.66099999999</c:v>
                </c:pt>
                <c:pt idx="25">
                  <c:v>119007.66099999999</c:v>
                </c:pt>
                <c:pt idx="26">
                  <c:v>119007.66099999999</c:v>
                </c:pt>
                <c:pt idx="27">
                  <c:v>119007.66099999999</c:v>
                </c:pt>
                <c:pt idx="28">
                  <c:v>119007.66099999999</c:v>
                </c:pt>
                <c:pt idx="29">
                  <c:v>119007.66099999999</c:v>
                </c:pt>
                <c:pt idx="30">
                  <c:v>119007.66099999999</c:v>
                </c:pt>
                <c:pt idx="31">
                  <c:v>119007.66099999999</c:v>
                </c:pt>
                <c:pt idx="32">
                  <c:v>119007.66099999999</c:v>
                </c:pt>
                <c:pt idx="33">
                  <c:v>119007.66099999999</c:v>
                </c:pt>
                <c:pt idx="34">
                  <c:v>119007.66099999999</c:v>
                </c:pt>
                <c:pt idx="35">
                  <c:v>119121.66099999999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8473.8982749999996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13870.761065999999</c:v>
                </c:pt>
                <c:pt idx="9">
                  <c:v>15292.087272000001</c:v>
                </c:pt>
                <c:pt idx="10">
                  <c:v>15292.387272</c:v>
                </c:pt>
                <c:pt idx="11">
                  <c:v>15292.687271999999</c:v>
                </c:pt>
                <c:pt idx="12">
                  <c:v>16879.586213999999</c:v>
                </c:pt>
                <c:pt idx="13">
                  <c:v>17292.382003999999</c:v>
                </c:pt>
                <c:pt idx="14">
                  <c:v>17292.382003999999</c:v>
                </c:pt>
                <c:pt idx="15">
                  <c:v>17292.382003999999</c:v>
                </c:pt>
                <c:pt idx="16">
                  <c:v>17092.782004000001</c:v>
                </c:pt>
                <c:pt idx="17">
                  <c:v>18017.782004000001</c:v>
                </c:pt>
                <c:pt idx="18">
                  <c:v>18942.782004000001</c:v>
                </c:pt>
                <c:pt idx="19">
                  <c:v>19867.982004000001</c:v>
                </c:pt>
                <c:pt idx="20">
                  <c:v>20792.982004000001</c:v>
                </c:pt>
                <c:pt idx="21">
                  <c:v>21717.982004000001</c:v>
                </c:pt>
                <c:pt idx="22">
                  <c:v>22643.182004000002</c:v>
                </c:pt>
                <c:pt idx="23">
                  <c:v>23568.182004000002</c:v>
                </c:pt>
                <c:pt idx="24">
                  <c:v>24493.182004000002</c:v>
                </c:pt>
                <c:pt idx="25">
                  <c:v>25418.182004000002</c:v>
                </c:pt>
                <c:pt idx="26">
                  <c:v>26343.482003999998</c:v>
                </c:pt>
                <c:pt idx="27">
                  <c:v>27268.482003999998</c:v>
                </c:pt>
                <c:pt idx="28">
                  <c:v>28193.482003999998</c:v>
                </c:pt>
                <c:pt idx="29">
                  <c:v>28896.926261000001</c:v>
                </c:pt>
                <c:pt idx="30">
                  <c:v>29630.094383</c:v>
                </c:pt>
                <c:pt idx="31">
                  <c:v>30380.205293999999</c:v>
                </c:pt>
                <c:pt idx="32">
                  <c:v>31061.366565</c:v>
                </c:pt>
                <c:pt idx="33">
                  <c:v>31803.418433999999</c:v>
                </c:pt>
                <c:pt idx="34">
                  <c:v>33385.315941000001</c:v>
                </c:pt>
                <c:pt idx="35">
                  <c:v>34162.919705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13009</c:v>
                </c:pt>
                <c:pt idx="32">
                  <c:v>13009</c:v>
                </c:pt>
                <c:pt idx="33">
                  <c:v>13009</c:v>
                </c:pt>
                <c:pt idx="34">
                  <c:v>13009</c:v>
                </c:pt>
                <c:pt idx="35">
                  <c:v>13009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18709.221303999999</c:v>
                </c:pt>
                <c:pt idx="8">
                  <c:v>25100.247018999999</c:v>
                </c:pt>
                <c:pt idx="9">
                  <c:v>27202.150169999997</c:v>
                </c:pt>
                <c:pt idx="10">
                  <c:v>35540.186990000002</c:v>
                </c:pt>
                <c:pt idx="11">
                  <c:v>37820.40569</c:v>
                </c:pt>
                <c:pt idx="12">
                  <c:v>40828.462619999998</c:v>
                </c:pt>
                <c:pt idx="13">
                  <c:v>41698.829920000004</c:v>
                </c:pt>
                <c:pt idx="14">
                  <c:v>44697.223920000004</c:v>
                </c:pt>
                <c:pt idx="15">
                  <c:v>50515.596235999998</c:v>
                </c:pt>
                <c:pt idx="16">
                  <c:v>56171.944910000006</c:v>
                </c:pt>
                <c:pt idx="17">
                  <c:v>59164.307260000001</c:v>
                </c:pt>
                <c:pt idx="18">
                  <c:v>65995.947849999997</c:v>
                </c:pt>
                <c:pt idx="19">
                  <c:v>72371.758669999996</c:v>
                </c:pt>
                <c:pt idx="20">
                  <c:v>77554.496870000003</c:v>
                </c:pt>
                <c:pt idx="21">
                  <c:v>83580.774868000008</c:v>
                </c:pt>
                <c:pt idx="22">
                  <c:v>89844.481425999984</c:v>
                </c:pt>
                <c:pt idx="23">
                  <c:v>95081.31855299999</c:v>
                </c:pt>
                <c:pt idx="24">
                  <c:v>101450.51273</c:v>
                </c:pt>
                <c:pt idx="25">
                  <c:v>113180.30914</c:v>
                </c:pt>
                <c:pt idx="26">
                  <c:v>119454.2485</c:v>
                </c:pt>
                <c:pt idx="27">
                  <c:v>123878.85503000001</c:v>
                </c:pt>
                <c:pt idx="28">
                  <c:v>128427.43525000001</c:v>
                </c:pt>
                <c:pt idx="29">
                  <c:v>134815.38861200001</c:v>
                </c:pt>
                <c:pt idx="30">
                  <c:v>142314.93517000001</c:v>
                </c:pt>
                <c:pt idx="31">
                  <c:v>149761.200468</c:v>
                </c:pt>
                <c:pt idx="32">
                  <c:v>156276.61321499999</c:v>
                </c:pt>
                <c:pt idx="33">
                  <c:v>163419.43447199999</c:v>
                </c:pt>
                <c:pt idx="34">
                  <c:v>169678.37966999999</c:v>
                </c:pt>
                <c:pt idx="35">
                  <c:v>170684.5894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3191.9418149999997</c:v>
                </c:pt>
                <c:pt idx="14">
                  <c:v>4251.7144109999999</c:v>
                </c:pt>
                <c:pt idx="15">
                  <c:v>5357.5694220000005</c:v>
                </c:pt>
                <c:pt idx="16">
                  <c:v>6551.9587739999997</c:v>
                </c:pt>
                <c:pt idx="17">
                  <c:v>7794.0770539999994</c:v>
                </c:pt>
                <c:pt idx="18">
                  <c:v>9032.6019820000001</c:v>
                </c:pt>
                <c:pt idx="19">
                  <c:v>10304.100949</c:v>
                </c:pt>
                <c:pt idx="20">
                  <c:v>11603.756595999999</c:v>
                </c:pt>
                <c:pt idx="21">
                  <c:v>12982.282291</c:v>
                </c:pt>
                <c:pt idx="22">
                  <c:v>14336.528951</c:v>
                </c:pt>
                <c:pt idx="23">
                  <c:v>14747.052661</c:v>
                </c:pt>
                <c:pt idx="24">
                  <c:v>15065.398281</c:v>
                </c:pt>
                <c:pt idx="25">
                  <c:v>16046.668759</c:v>
                </c:pt>
                <c:pt idx="26">
                  <c:v>17119.691946999999</c:v>
                </c:pt>
                <c:pt idx="27">
                  <c:v>18200.654879999998</c:v>
                </c:pt>
                <c:pt idx="28">
                  <c:v>19264.247878000002</c:v>
                </c:pt>
                <c:pt idx="29">
                  <c:v>20337.723268000002</c:v>
                </c:pt>
                <c:pt idx="30">
                  <c:v>21421.748456000001</c:v>
                </c:pt>
                <c:pt idx="31">
                  <c:v>22499.372920000002</c:v>
                </c:pt>
                <c:pt idx="32">
                  <c:v>23552.327645999998</c:v>
                </c:pt>
                <c:pt idx="33">
                  <c:v>24729.305486999998</c:v>
                </c:pt>
                <c:pt idx="34">
                  <c:v>25832.442231000001</c:v>
                </c:pt>
                <c:pt idx="35">
                  <c:v>26892.372800999998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545.60508270000003</c:v>
                </c:pt>
                <c:pt idx="10">
                  <c:v>4528.1635580000002</c:v>
                </c:pt>
                <c:pt idx="11">
                  <c:v>6519.1524319999999</c:v>
                </c:pt>
                <c:pt idx="12">
                  <c:v>10138.764080000001</c:v>
                </c:pt>
                <c:pt idx="13">
                  <c:v>10848.256799999999</c:v>
                </c:pt>
                <c:pt idx="14">
                  <c:v>11187.08786</c:v>
                </c:pt>
                <c:pt idx="15">
                  <c:v>14171.956989999999</c:v>
                </c:pt>
                <c:pt idx="16">
                  <c:v>19054.337678</c:v>
                </c:pt>
                <c:pt idx="17">
                  <c:v>20029.414592000001</c:v>
                </c:pt>
                <c:pt idx="18">
                  <c:v>22056.31611</c:v>
                </c:pt>
                <c:pt idx="19">
                  <c:v>24346.619180000002</c:v>
                </c:pt>
                <c:pt idx="20">
                  <c:v>26985.563099999999</c:v>
                </c:pt>
                <c:pt idx="21">
                  <c:v>30066.689910000001</c:v>
                </c:pt>
                <c:pt idx="22">
                  <c:v>33209.75866</c:v>
                </c:pt>
                <c:pt idx="23">
                  <c:v>36855.840230000002</c:v>
                </c:pt>
                <c:pt idx="24">
                  <c:v>40959.2428</c:v>
                </c:pt>
                <c:pt idx="25">
                  <c:v>42580.309609999997</c:v>
                </c:pt>
                <c:pt idx="26">
                  <c:v>44767.876409999997</c:v>
                </c:pt>
                <c:pt idx="27">
                  <c:v>47383.060030000001</c:v>
                </c:pt>
                <c:pt idx="28">
                  <c:v>50017.409630000002</c:v>
                </c:pt>
                <c:pt idx="29">
                  <c:v>52793.34779</c:v>
                </c:pt>
                <c:pt idx="30">
                  <c:v>55814.003859999997</c:v>
                </c:pt>
                <c:pt idx="31">
                  <c:v>58829.15238</c:v>
                </c:pt>
                <c:pt idx="32">
                  <c:v>61744.205950000003</c:v>
                </c:pt>
                <c:pt idx="33">
                  <c:v>64984.378499999999</c:v>
                </c:pt>
                <c:pt idx="34">
                  <c:v>67809.92313000001</c:v>
                </c:pt>
                <c:pt idx="35">
                  <c:v>71147.546719999998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0608"/>
        <c:axId val="-495300064"/>
      </c:line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28.96074695890411</c:v>
                </c:pt>
                <c:pt idx="1">
                  <c:v>20.840330509589041</c:v>
                </c:pt>
                <c:pt idx="2">
                  <c:v>21.590853238356164</c:v>
                </c:pt>
                <c:pt idx="3">
                  <c:v>19.597190230136984</c:v>
                </c:pt>
                <c:pt idx="4">
                  <c:v>20.555499495890412</c:v>
                </c:pt>
                <c:pt idx="5">
                  <c:v>23.741991824657532</c:v>
                </c:pt>
                <c:pt idx="6">
                  <c:v>26.957532452054796</c:v>
                </c:pt>
                <c:pt idx="7">
                  <c:v>26.99717716712329</c:v>
                </c:pt>
                <c:pt idx="8">
                  <c:v>26.992148734246573</c:v>
                </c:pt>
                <c:pt idx="9">
                  <c:v>27.264457202739724</c:v>
                </c:pt>
                <c:pt idx="10">
                  <c:v>20.954885616438357</c:v>
                </c:pt>
                <c:pt idx="11">
                  <c:v>20.947065575342467</c:v>
                </c:pt>
                <c:pt idx="12">
                  <c:v>22.52100206849315</c:v>
                </c:pt>
                <c:pt idx="13">
                  <c:v>22.442644271232876</c:v>
                </c:pt>
                <c:pt idx="14">
                  <c:v>22.01133259452055</c:v>
                </c:pt>
                <c:pt idx="15">
                  <c:v>21.630347336986301</c:v>
                </c:pt>
                <c:pt idx="16">
                  <c:v>21.319380219178083</c:v>
                </c:pt>
                <c:pt idx="17">
                  <c:v>22.940326578082193</c:v>
                </c:pt>
                <c:pt idx="18">
                  <c:v>22.146223627397262</c:v>
                </c:pt>
                <c:pt idx="19">
                  <c:v>21.745857219178081</c:v>
                </c:pt>
                <c:pt idx="20">
                  <c:v>23.978528131506849</c:v>
                </c:pt>
                <c:pt idx="21">
                  <c:v>26.077683569863016</c:v>
                </c:pt>
                <c:pt idx="22">
                  <c:v>27.45459284931507</c:v>
                </c:pt>
                <c:pt idx="23">
                  <c:v>31.462963095890409</c:v>
                </c:pt>
                <c:pt idx="24">
                  <c:v>34.227518301369862</c:v>
                </c:pt>
                <c:pt idx="25">
                  <c:v>28.660127205479451</c:v>
                </c:pt>
                <c:pt idx="26">
                  <c:v>28.097614520547946</c:v>
                </c:pt>
                <c:pt idx="27">
                  <c:v>30.269102465753427</c:v>
                </c:pt>
                <c:pt idx="28">
                  <c:v>32.32081293150685</c:v>
                </c:pt>
                <c:pt idx="29">
                  <c:v>32.93166101369863</c:v>
                </c:pt>
                <c:pt idx="30">
                  <c:v>33.135250356164384</c:v>
                </c:pt>
                <c:pt idx="31">
                  <c:v>33.712518520547945</c:v>
                </c:pt>
                <c:pt idx="32">
                  <c:v>34.260234547945203</c:v>
                </c:pt>
                <c:pt idx="33">
                  <c:v>34.856272547945203</c:v>
                </c:pt>
                <c:pt idx="34">
                  <c:v>36.493316082191775</c:v>
                </c:pt>
                <c:pt idx="35">
                  <c:v>46.606771643835614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34.963724493150686</c:v>
                </c:pt>
                <c:pt idx="1">
                  <c:v>28.886936410958903</c:v>
                </c:pt>
                <c:pt idx="2">
                  <c:v>31.227729369863017</c:v>
                </c:pt>
                <c:pt idx="3">
                  <c:v>21.53210414520548</c:v>
                </c:pt>
                <c:pt idx="4">
                  <c:v>23.935430082191779</c:v>
                </c:pt>
                <c:pt idx="5">
                  <c:v>26.388754526027398</c:v>
                </c:pt>
                <c:pt idx="6">
                  <c:v>30.253144273972605</c:v>
                </c:pt>
                <c:pt idx="7">
                  <c:v>31.779272082191781</c:v>
                </c:pt>
                <c:pt idx="8">
                  <c:v>32.519644986301373</c:v>
                </c:pt>
                <c:pt idx="9">
                  <c:v>34.200735315068492</c:v>
                </c:pt>
                <c:pt idx="10">
                  <c:v>31.716837150684935</c:v>
                </c:pt>
                <c:pt idx="11">
                  <c:v>32.547567479452056</c:v>
                </c:pt>
                <c:pt idx="12">
                  <c:v>37.377545178082194</c:v>
                </c:pt>
                <c:pt idx="13">
                  <c:v>38.187940547945203</c:v>
                </c:pt>
                <c:pt idx="14">
                  <c:v>37.587141205479448</c:v>
                </c:pt>
                <c:pt idx="15">
                  <c:v>37.689391863013697</c:v>
                </c:pt>
                <c:pt idx="16">
                  <c:v>40.703398684931507</c:v>
                </c:pt>
                <c:pt idx="17">
                  <c:v>41.836876767123286</c:v>
                </c:pt>
                <c:pt idx="18">
                  <c:v>40.323289232876711</c:v>
                </c:pt>
                <c:pt idx="19">
                  <c:v>39.433039780821922</c:v>
                </c:pt>
                <c:pt idx="20">
                  <c:v>42.276021452054792</c:v>
                </c:pt>
                <c:pt idx="21">
                  <c:v>45.428031178082193</c:v>
                </c:pt>
                <c:pt idx="22">
                  <c:v>47.894648575342458</c:v>
                </c:pt>
                <c:pt idx="23">
                  <c:v>54.396918027397263</c:v>
                </c:pt>
                <c:pt idx="24">
                  <c:v>57.739897123287676</c:v>
                </c:pt>
                <c:pt idx="25">
                  <c:v>49.484641917808219</c:v>
                </c:pt>
                <c:pt idx="26">
                  <c:v>49.383893013698632</c:v>
                </c:pt>
                <c:pt idx="27">
                  <c:v>52.616230136986296</c:v>
                </c:pt>
                <c:pt idx="28">
                  <c:v>55.633831780821922</c:v>
                </c:pt>
                <c:pt idx="29">
                  <c:v>56.255077424657536</c:v>
                </c:pt>
                <c:pt idx="30">
                  <c:v>56.605372712328766</c:v>
                </c:pt>
                <c:pt idx="31">
                  <c:v>57.147516575342472</c:v>
                </c:pt>
                <c:pt idx="32">
                  <c:v>57.664532602739726</c:v>
                </c:pt>
                <c:pt idx="33">
                  <c:v>58.227785999999995</c:v>
                </c:pt>
                <c:pt idx="34">
                  <c:v>59.450609424657536</c:v>
                </c:pt>
                <c:pt idx="35">
                  <c:v>70.714586164383562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298976"/>
        <c:axId val="-4953142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6.4651925948657735E-2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4.4618989410450297E-2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8.9886365836613094E-2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9.1422538386041863E-2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4.3163048853936722E-2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2.7025006145162185E-2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2.7024475989689878E-2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2.4483826484871202E-2</c:v>
                </c:pt>
                <c:pt idx="52">
                  <c:v>0</c:v>
                </c:pt>
                <c:pt idx="53">
                  <c:v>0</c:v>
                </c:pt>
                <c:pt idx="54">
                  <c:v>1.8998977100089746E-3</c:v>
                </c:pt>
                <c:pt idx="55">
                  <c:v>2.3899359839749237E-2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2.3899359839749237E-2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2.3899359839749237E-2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0.3547709189575366</c:v>
                </c:pt>
                <c:pt idx="29">
                  <c:v>0.42177299560901066</c:v>
                </c:pt>
                <c:pt idx="30">
                  <c:v>0.55609750845031758</c:v>
                </c:pt>
                <c:pt idx="31">
                  <c:v>0.46223223521606815</c:v>
                </c:pt>
                <c:pt idx="32">
                  <c:v>0.35461418021752267</c:v>
                </c:pt>
                <c:pt idx="33">
                  <c:v>0.4239070537889833</c:v>
                </c:pt>
                <c:pt idx="34">
                  <c:v>0.5600224690043718</c:v>
                </c:pt>
                <c:pt idx="35">
                  <c:v>0.464127011765326</c:v>
                </c:pt>
                <c:pt idx="36">
                  <c:v>0.35457872571181387</c:v>
                </c:pt>
                <c:pt idx="37">
                  <c:v>0.42438977992745935</c:v>
                </c:pt>
                <c:pt idx="38">
                  <c:v>0.56091029914345925</c:v>
                </c:pt>
                <c:pt idx="39">
                  <c:v>0.46455561216762448</c:v>
                </c:pt>
                <c:pt idx="40">
                  <c:v>0.35447865759808145</c:v>
                </c:pt>
                <c:pt idx="41">
                  <c:v>0.42575224613920915</c:v>
                </c:pt>
                <c:pt idx="42">
                  <c:v>0.5634161474089644</c:v>
                </c:pt>
                <c:pt idx="43">
                  <c:v>0.46576531161351659</c:v>
                </c:pt>
                <c:pt idx="44">
                  <c:v>0.35445916455477344</c:v>
                </c:pt>
                <c:pt idx="45">
                  <c:v>0.42601765145687415</c:v>
                </c:pt>
                <c:pt idx="46">
                  <c:v>0.56390428111507662</c:v>
                </c:pt>
                <c:pt idx="47">
                  <c:v>0.46600095838897909</c:v>
                </c:pt>
                <c:pt idx="48">
                  <c:v>0.35441549578973597</c:v>
                </c:pt>
                <c:pt idx="49">
                  <c:v>0.42661221889035217</c:v>
                </c:pt>
                <c:pt idx="50">
                  <c:v>0.56499780962607316</c:v>
                </c:pt>
                <c:pt idx="51">
                  <c:v>0.46652885972418229</c:v>
                </c:pt>
                <c:pt idx="52">
                  <c:v>0.35440979049418847</c:v>
                </c:pt>
                <c:pt idx="53">
                  <c:v>0.42668989844643579</c:v>
                </c:pt>
                <c:pt idx="54">
                  <c:v>0.56514067784183042</c:v>
                </c:pt>
                <c:pt idx="55">
                  <c:v>0.46659782942657679</c:v>
                </c:pt>
                <c:pt idx="56">
                  <c:v>0.35439272128290145</c:v>
                </c:pt>
                <c:pt idx="57">
                  <c:v>0.42692230105954193</c:v>
                </c:pt>
                <c:pt idx="58">
                  <c:v>0.56556811303192889</c:v>
                </c:pt>
                <c:pt idx="59">
                  <c:v>0.46680417398280327</c:v>
                </c:pt>
                <c:pt idx="60">
                  <c:v>0.35436537975657595</c:v>
                </c:pt>
                <c:pt idx="61">
                  <c:v>0.42729456641585473</c:v>
                </c:pt>
                <c:pt idx="62">
                  <c:v>0.56625278356736297</c:v>
                </c:pt>
                <c:pt idx="63">
                  <c:v>0.46713469901565075</c:v>
                </c:pt>
                <c:pt idx="64">
                  <c:v>0.35434068088777521</c:v>
                </c:pt>
                <c:pt idx="65">
                  <c:v>0.42763085112304328</c:v>
                </c:pt>
                <c:pt idx="66">
                  <c:v>0.56687127852379715</c:v>
                </c:pt>
                <c:pt idx="67">
                  <c:v>0.46743327774512683</c:v>
                </c:pt>
                <c:pt idx="68">
                  <c:v>0.35430460973506883</c:v>
                </c:pt>
                <c:pt idx="69">
                  <c:v>0.42812197387503054</c:v>
                </c:pt>
                <c:pt idx="70">
                  <c:v>0.56777455164443347</c:v>
                </c:pt>
                <c:pt idx="71">
                  <c:v>0.46786933326463154</c:v>
                </c:pt>
                <c:pt idx="72">
                  <c:v>0.35427283506013019</c:v>
                </c:pt>
                <c:pt idx="73">
                  <c:v>0.42855459835781418</c:v>
                </c:pt>
                <c:pt idx="74">
                  <c:v>0.56857023467540069</c:v>
                </c:pt>
                <c:pt idx="75">
                  <c:v>0.46825344971539795</c:v>
                </c:pt>
                <c:pt idx="76">
                  <c:v>0.35424397420132503</c:v>
                </c:pt>
                <c:pt idx="77">
                  <c:v>0.42894754997806106</c:v>
                </c:pt>
                <c:pt idx="78">
                  <c:v>0.56929295154573578</c:v>
                </c:pt>
                <c:pt idx="79">
                  <c:v>0.46860234154787878</c:v>
                </c:pt>
                <c:pt idx="80">
                  <c:v>0.35419805265123111</c:v>
                </c:pt>
                <c:pt idx="81">
                  <c:v>0.42957279033663848</c:v>
                </c:pt>
                <c:pt idx="82">
                  <c:v>0.57044289379193025</c:v>
                </c:pt>
                <c:pt idx="83">
                  <c:v>0.46915747669010693</c:v>
                </c:pt>
                <c:pt idx="84">
                  <c:v>0.35427277092805137</c:v>
                </c:pt>
                <c:pt idx="85">
                  <c:v>0.42855547278509104</c:v>
                </c:pt>
                <c:pt idx="86">
                  <c:v>0.56857184300757535</c:v>
                </c:pt>
                <c:pt idx="87">
                  <c:v>0.46825422610414363</c:v>
                </c:pt>
                <c:pt idx="88">
                  <c:v>0.35439085145730326</c:v>
                </c:pt>
                <c:pt idx="89">
                  <c:v>0.42694776026498787</c:v>
                </c:pt>
                <c:pt idx="90">
                  <c:v>0.5656149374990328</c:v>
                </c:pt>
                <c:pt idx="91">
                  <c:v>0.46682677855562216</c:v>
                </c:pt>
                <c:pt idx="92">
                  <c:v>0.35446014476033599</c:v>
                </c:pt>
                <c:pt idx="93">
                  <c:v>0.42600430493001396</c:v>
                </c:pt>
                <c:pt idx="94">
                  <c:v>0.56387973421418613</c:v>
                </c:pt>
                <c:pt idx="95">
                  <c:v>0.46598910830630286</c:v>
                </c:pt>
                <c:pt idx="96">
                  <c:v>0.35477962802505003</c:v>
                </c:pt>
                <c:pt idx="97">
                  <c:v>0.42165441771345891</c:v>
                </c:pt>
                <c:pt idx="98">
                  <c:v>0.55587942004480007</c:v>
                </c:pt>
                <c:pt idx="99">
                  <c:v>0.46212695288267563</c:v>
                </c:pt>
                <c:pt idx="100">
                  <c:v>0.35471405877183132</c:v>
                </c:pt>
                <c:pt idx="101">
                  <c:v>0.42254716856218688</c:v>
                </c:pt>
                <c:pt idx="102">
                  <c:v>0.5575213677067008</c:v>
                </c:pt>
                <c:pt idx="103">
                  <c:v>0.46291960389939613</c:v>
                </c:pt>
                <c:pt idx="104">
                  <c:v>0.35468471391371237</c:v>
                </c:pt>
                <c:pt idx="105">
                  <c:v>0.42294671008708412</c:v>
                </c:pt>
                <c:pt idx="106">
                  <c:v>0.55825620464223169</c:v>
                </c:pt>
                <c:pt idx="107">
                  <c:v>0.46327434676381563</c:v>
                </c:pt>
                <c:pt idx="108">
                  <c:v>0.35466580614068499</c:v>
                </c:pt>
                <c:pt idx="109">
                  <c:v>0.4232041464647367</c:v>
                </c:pt>
                <c:pt idx="110">
                  <c:v>0.55872968166551185</c:v>
                </c:pt>
                <c:pt idx="111">
                  <c:v>0.4635029180330647</c:v>
                </c:pt>
                <c:pt idx="112">
                  <c:v>0.35464772668969108</c:v>
                </c:pt>
                <c:pt idx="113">
                  <c:v>0.42345030500794023</c:v>
                </c:pt>
                <c:pt idx="114">
                  <c:v>0.55918241664021706</c:v>
                </c:pt>
                <c:pt idx="115">
                  <c:v>0.46372147604652875</c:v>
                </c:pt>
                <c:pt idx="116">
                  <c:v>0.35467246795625773</c:v>
                </c:pt>
                <c:pt idx="117">
                  <c:v>0.42311344345909957</c:v>
                </c:pt>
                <c:pt idx="118">
                  <c:v>0.55856286074820716</c:v>
                </c:pt>
                <c:pt idx="119">
                  <c:v>0.46342238516559769</c:v>
                </c:pt>
                <c:pt idx="120">
                  <c:v>0.35472825694433407</c:v>
                </c:pt>
                <c:pt idx="121">
                  <c:v>0.42235385556828481</c:v>
                </c:pt>
                <c:pt idx="122">
                  <c:v>0.5571658263152901</c:v>
                </c:pt>
                <c:pt idx="123">
                  <c:v>0.46274796612409541</c:v>
                </c:pt>
                <c:pt idx="124">
                  <c:v>0.35474595612200549</c:v>
                </c:pt>
                <c:pt idx="125">
                  <c:v>0.42211287387154467</c:v>
                </c:pt>
                <c:pt idx="126">
                  <c:v>0.55672261271580226</c:v>
                </c:pt>
                <c:pt idx="127">
                  <c:v>0.46253400457885008</c:v>
                </c:pt>
                <c:pt idx="128">
                  <c:v>0.35476381179777544</c:v>
                </c:pt>
                <c:pt idx="129">
                  <c:v>0.42186976232520479</c:v>
                </c:pt>
                <c:pt idx="130">
                  <c:v>0.55627548185601372</c:v>
                </c:pt>
                <c:pt idx="131">
                  <c:v>0.46231815191439807</c:v>
                </c:pt>
                <c:pt idx="132">
                  <c:v>0.35478751947911102</c:v>
                </c:pt>
                <c:pt idx="133">
                  <c:v>0.42154697236945415</c:v>
                </c:pt>
                <c:pt idx="134">
                  <c:v>0.55568180655746358</c:v>
                </c:pt>
                <c:pt idx="135">
                  <c:v>0.46203155488178416</c:v>
                </c:pt>
                <c:pt idx="136">
                  <c:v>0.35487897850692629</c:v>
                </c:pt>
                <c:pt idx="137">
                  <c:v>0.42030172311109748</c:v>
                </c:pt>
                <c:pt idx="138">
                  <c:v>0.55339154363460563</c:v>
                </c:pt>
                <c:pt idx="139">
                  <c:v>0.46092592939716631</c:v>
                </c:pt>
                <c:pt idx="140">
                  <c:v>0.35487471256148451</c:v>
                </c:pt>
                <c:pt idx="141">
                  <c:v>0.42035980566386155</c:v>
                </c:pt>
                <c:pt idx="142">
                  <c:v>0.55349836912107309</c:v>
                </c:pt>
                <c:pt idx="143">
                  <c:v>0.46097749946018268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192"/>
        <c:axId val="-564926000"/>
      </c:lineChart>
      <c:catAx>
        <c:axId val="-56492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15.50095776</c:v>
                </c:pt>
                <c:pt idx="1">
                  <c:v>16.810709370000001</c:v>
                </c:pt>
                <c:pt idx="2">
                  <c:v>14.88373333</c:v>
                </c:pt>
                <c:pt idx="3">
                  <c:v>14.243969529999999</c:v>
                </c:pt>
                <c:pt idx="4">
                  <c:v>13.90239203</c:v>
                </c:pt>
                <c:pt idx="5">
                  <c:v>10.304685449999999</c:v>
                </c:pt>
                <c:pt idx="6">
                  <c:v>10.30547266</c:v>
                </c:pt>
                <c:pt idx="7">
                  <c:v>10.86187204</c:v>
                </c:pt>
                <c:pt idx="8">
                  <c:v>10.54883566</c:v>
                </c:pt>
                <c:pt idx="9">
                  <c:v>9.066000786</c:v>
                </c:pt>
                <c:pt idx="10">
                  <c:v>8.5693460029999997</c:v>
                </c:pt>
                <c:pt idx="11">
                  <c:v>7.9252035379999999</c:v>
                </c:pt>
                <c:pt idx="12">
                  <c:v>8.0623593450000008</c:v>
                </c:pt>
                <c:pt idx="13">
                  <c:v>7.4174370500000002</c:v>
                </c:pt>
                <c:pt idx="14">
                  <c:v>7.0605951469999999</c:v>
                </c:pt>
                <c:pt idx="15">
                  <c:v>7.3332795549999998</c:v>
                </c:pt>
                <c:pt idx="16">
                  <c:v>7.553877795</c:v>
                </c:pt>
                <c:pt idx="17">
                  <c:v>7.770130215</c:v>
                </c:pt>
                <c:pt idx="18">
                  <c:v>8.6161497090000001</c:v>
                </c:pt>
                <c:pt idx="19">
                  <c:v>8.9330296239999996</c:v>
                </c:pt>
                <c:pt idx="20">
                  <c:v>7.013622099</c:v>
                </c:pt>
                <c:pt idx="21">
                  <c:v>7.090629023</c:v>
                </c:pt>
                <c:pt idx="22">
                  <c:v>7.3848082740000001</c:v>
                </c:pt>
                <c:pt idx="23">
                  <c:v>7.636781332</c:v>
                </c:pt>
                <c:pt idx="24">
                  <c:v>7.564032675</c:v>
                </c:pt>
                <c:pt idx="25">
                  <c:v>7.04587407</c:v>
                </c:pt>
                <c:pt idx="26">
                  <c:v>6.9680931990000001</c:v>
                </c:pt>
                <c:pt idx="27">
                  <c:v>6.8982673950000004</c:v>
                </c:pt>
                <c:pt idx="28">
                  <c:v>6.8218237540000004</c:v>
                </c:pt>
                <c:pt idx="29">
                  <c:v>6.8235889500000004</c:v>
                </c:pt>
                <c:pt idx="30">
                  <c:v>8.5384249729999997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5664"/>
        <c:axId val="-564928176"/>
      </c:barChart>
      <c:catAx>
        <c:axId val="-56491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5.6789573679999998</c:v>
                </c:pt>
                <c:pt idx="1">
                  <c:v>21.352705010000001</c:v>
                </c:pt>
                <c:pt idx="2">
                  <c:v>92.618865970000002</c:v>
                </c:pt>
                <c:pt idx="3">
                  <c:v>144.74540500000001</c:v>
                </c:pt>
                <c:pt idx="4">
                  <c:v>235.25848329999999</c:v>
                </c:pt>
                <c:pt idx="5">
                  <c:v>265.72481870000001</c:v>
                </c:pt>
                <c:pt idx="6">
                  <c:v>127.0400949</c:v>
                </c:pt>
                <c:pt idx="7">
                  <c:v>203.98064790000001</c:v>
                </c:pt>
                <c:pt idx="8">
                  <c:v>184.6740064</c:v>
                </c:pt>
                <c:pt idx="9">
                  <c:v>287.95602739999998</c:v>
                </c:pt>
                <c:pt idx="10">
                  <c:v>197.56518879999999</c:v>
                </c:pt>
                <c:pt idx="11">
                  <c:v>301.3222591</c:v>
                </c:pt>
                <c:pt idx="12">
                  <c:v>178.06252499999999</c:v>
                </c:pt>
                <c:pt idx="13">
                  <c:v>234.93391639999999</c:v>
                </c:pt>
                <c:pt idx="14">
                  <c:v>229.07609489999999</c:v>
                </c:pt>
                <c:pt idx="15">
                  <c:v>194.99388669999999</c:v>
                </c:pt>
                <c:pt idx="16">
                  <c:v>193.95232680000001</c:v>
                </c:pt>
                <c:pt idx="17">
                  <c:v>242.30828349999999</c:v>
                </c:pt>
                <c:pt idx="18">
                  <c:v>169.10215249999999</c:v>
                </c:pt>
                <c:pt idx="19">
                  <c:v>280.66046310000002</c:v>
                </c:pt>
                <c:pt idx="20">
                  <c:v>274.6991238</c:v>
                </c:pt>
                <c:pt idx="21">
                  <c:v>206.66377969999999</c:v>
                </c:pt>
                <c:pt idx="22">
                  <c:v>163.59826279999999</c:v>
                </c:pt>
                <c:pt idx="23">
                  <c:v>166.5392986</c:v>
                </c:pt>
                <c:pt idx="24">
                  <c:v>190.73198780000001</c:v>
                </c:pt>
                <c:pt idx="25">
                  <c:v>215.83577109999999</c:v>
                </c:pt>
                <c:pt idx="26">
                  <c:v>210.3549026</c:v>
                </c:pt>
                <c:pt idx="27">
                  <c:v>193.6327454</c:v>
                </c:pt>
                <c:pt idx="28">
                  <c:v>194.55137970000001</c:v>
                </c:pt>
                <c:pt idx="29">
                  <c:v>197.50486720000001</c:v>
                </c:pt>
                <c:pt idx="30">
                  <c:v>103.9734859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7632"/>
        <c:axId val="-564914576"/>
      </c:bar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21.179915128000001</c:v>
                </c:pt>
                <c:pt idx="1">
                  <c:v>38.163414380000006</c:v>
                </c:pt>
                <c:pt idx="2">
                  <c:v>107.5025993</c:v>
                </c:pt>
                <c:pt idx="3">
                  <c:v>158.98937452999999</c:v>
                </c:pt>
                <c:pt idx="4">
                  <c:v>249.16087532999998</c:v>
                </c:pt>
                <c:pt idx="5">
                  <c:v>276.02950415000004</c:v>
                </c:pt>
                <c:pt idx="6">
                  <c:v>137.34556756000001</c:v>
                </c:pt>
                <c:pt idx="7">
                  <c:v>214.84251994000002</c:v>
                </c:pt>
                <c:pt idx="8">
                  <c:v>195.22284206</c:v>
                </c:pt>
                <c:pt idx="9">
                  <c:v>297.022028186</c:v>
                </c:pt>
                <c:pt idx="10">
                  <c:v>206.13453480299998</c:v>
                </c:pt>
                <c:pt idx="11">
                  <c:v>309.247462638</c:v>
                </c:pt>
                <c:pt idx="12">
                  <c:v>186.124884345</c:v>
                </c:pt>
                <c:pt idx="13">
                  <c:v>242.35135344999998</c:v>
                </c:pt>
                <c:pt idx="14">
                  <c:v>236.13669004699997</c:v>
                </c:pt>
                <c:pt idx="15">
                  <c:v>202.32716625499998</c:v>
                </c:pt>
                <c:pt idx="16">
                  <c:v>201.50620459500001</c:v>
                </c:pt>
                <c:pt idx="17">
                  <c:v>250.07841371499998</c:v>
                </c:pt>
                <c:pt idx="18">
                  <c:v>177.718302209</c:v>
                </c:pt>
                <c:pt idx="19">
                  <c:v>289.59349272400004</c:v>
                </c:pt>
                <c:pt idx="20">
                  <c:v>281.71274589899997</c:v>
                </c:pt>
                <c:pt idx="21">
                  <c:v>213.75440872299998</c:v>
                </c:pt>
                <c:pt idx="22">
                  <c:v>170.98307107399998</c:v>
                </c:pt>
                <c:pt idx="23">
                  <c:v>174.17607993199999</c:v>
                </c:pt>
                <c:pt idx="24">
                  <c:v>198.29602047500001</c:v>
                </c:pt>
                <c:pt idx="25">
                  <c:v>222.88164516999998</c:v>
                </c:pt>
                <c:pt idx="26">
                  <c:v>217.32299579900001</c:v>
                </c:pt>
                <c:pt idx="27">
                  <c:v>200.53101279500001</c:v>
                </c:pt>
                <c:pt idx="28">
                  <c:v>201.37320345400002</c:v>
                </c:pt>
                <c:pt idx="29">
                  <c:v>204.32845614999999</c:v>
                </c:pt>
                <c:pt idx="30">
                  <c:v>112.51191087300001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2736"/>
        <c:axId val="-564921104"/>
      </c:bar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9.8703054290000001</c:v>
                </c:pt>
                <c:pt idx="1">
                  <c:v>7.9773618879999999</c:v>
                </c:pt>
                <c:pt idx="2">
                  <c:v>7.210039654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200.24319310000001</c:v>
                </c:pt>
                <c:pt idx="1">
                  <c:v>232.14446989999999</c:v>
                </c:pt>
                <c:pt idx="2">
                  <c:v>180.00347619999999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8928"/>
        <c:axId val="-564925456"/>
      </c:bar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16.507019889999999</c:v>
                </c:pt>
                <c:pt idx="1">
                  <c:v>14.02909794</c:v>
                </c:pt>
                <c:pt idx="2">
                  <c:v>9.8703054290000001</c:v>
                </c:pt>
                <c:pt idx="3">
                  <c:v>7.5597749270000003</c:v>
                </c:pt>
                <c:pt idx="4">
                  <c:v>7.9773618879999999</c:v>
                </c:pt>
                <c:pt idx="5">
                  <c:v>7.3444250750000002</c:v>
                </c:pt>
                <c:pt idx="6">
                  <c:v>7.210039654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4.7601585220000002</c:v>
                </c:pt>
                <c:pt idx="1">
                  <c:v>151.94005559999999</c:v>
                </c:pt>
                <c:pt idx="2">
                  <c:v>200.24319310000001</c:v>
                </c:pt>
                <c:pt idx="3">
                  <c:v>227.67773639999999</c:v>
                </c:pt>
                <c:pt idx="4">
                  <c:v>232.14446989999999</c:v>
                </c:pt>
                <c:pt idx="5">
                  <c:v>188.67382000000001</c:v>
                </c:pt>
                <c:pt idx="6">
                  <c:v>180.00347619999999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3488"/>
        <c:axId val="-564915120"/>
      </c:barChart>
      <c:catAx>
        <c:axId val="-5649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auto val="1"/>
        <c:lblAlgn val="ctr"/>
        <c:lblOffset val="100"/>
        <c:noMultiLvlLbl val="0"/>
      </c:catAx>
      <c:valAx>
        <c:axId val="-5649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68306.801831100005</c:v>
                </c:pt>
                <c:pt idx="1">
                  <c:v>85556.554926799989</c:v>
                </c:pt>
                <c:pt idx="2">
                  <c:v>99259.586643399991</c:v>
                </c:pt>
                <c:pt idx="3">
                  <c:v>115328.9096137</c:v>
                </c:pt>
                <c:pt idx="4">
                  <c:v>132314.38559632</c:v>
                </c:pt>
                <c:pt idx="5">
                  <c:v>146918.92039820002</c:v>
                </c:pt>
                <c:pt idx="6">
                  <c:v>159865.63503899999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4368"/>
        <c:axId val="-56492328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16.507019889999999</c:v>
                </c:pt>
                <c:pt idx="1">
                  <c:v>14.02909794</c:v>
                </c:pt>
                <c:pt idx="2">
                  <c:v>9.8703054290000001</c:v>
                </c:pt>
                <c:pt idx="3">
                  <c:v>7.5597749270000003</c:v>
                </c:pt>
                <c:pt idx="4">
                  <c:v>7.9773618879999999</c:v>
                </c:pt>
                <c:pt idx="5">
                  <c:v>7.3444250750000002</c:v>
                </c:pt>
                <c:pt idx="6">
                  <c:v>7.210039654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4032"/>
        <c:axId val="-564917840"/>
      </c:line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valAx>
        <c:axId val="-56491784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max"/>
        <c:crossBetween val="between"/>
      </c:valAx>
      <c:catAx>
        <c:axId val="-56491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17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720"/>
        <c:axId val="-564921648"/>
      </c:lineChart>
      <c:catAx>
        <c:axId val="-56492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37.94869439</c:v>
                </c:pt>
                <c:pt idx="1">
                  <c:v>24.115335049999999</c:v>
                </c:pt>
                <c:pt idx="2">
                  <c:v>24.994511729999999</c:v>
                </c:pt>
                <c:pt idx="3">
                  <c:v>20.723746649999999</c:v>
                </c:pt>
                <c:pt idx="4">
                  <c:v>24.999818940000001</c:v>
                </c:pt>
                <c:pt idx="5">
                  <c:v>27.953556859999999</c:v>
                </c:pt>
                <c:pt idx="6">
                  <c:v>31.084238259999999</c:v>
                </c:pt>
                <c:pt idx="7">
                  <c:v>32.183163469999997</c:v>
                </c:pt>
                <c:pt idx="8">
                  <c:v>31.579932880000001</c:v>
                </c:pt>
                <c:pt idx="9">
                  <c:v>31.740183909999999</c:v>
                </c:pt>
                <c:pt idx="10">
                  <c:v>27.18106083</c:v>
                </c:pt>
                <c:pt idx="11">
                  <c:v>26.93741086</c:v>
                </c:pt>
                <c:pt idx="12">
                  <c:v>28.97012776</c:v>
                </c:pt>
                <c:pt idx="13">
                  <c:v>29.019205240000002</c:v>
                </c:pt>
                <c:pt idx="14">
                  <c:v>22.214141590000001</c:v>
                </c:pt>
                <c:pt idx="15">
                  <c:v>21.334001870000002</c:v>
                </c:pt>
                <c:pt idx="16">
                  <c:v>18.76332116</c:v>
                </c:pt>
                <c:pt idx="17">
                  <c:v>19.995463399999998</c:v>
                </c:pt>
                <c:pt idx="18">
                  <c:v>19.382162919999999</c:v>
                </c:pt>
                <c:pt idx="19">
                  <c:v>19.113703640000001</c:v>
                </c:pt>
                <c:pt idx="20">
                  <c:v>20.819988439999999</c:v>
                </c:pt>
                <c:pt idx="21">
                  <c:v>22.424236059999998</c:v>
                </c:pt>
                <c:pt idx="22">
                  <c:v>23.516576059999998</c:v>
                </c:pt>
                <c:pt idx="23">
                  <c:v>26.55407683</c:v>
                </c:pt>
                <c:pt idx="24">
                  <c:v>28.692904930000001</c:v>
                </c:pt>
                <c:pt idx="25">
                  <c:v>24.091124730000001</c:v>
                </c:pt>
                <c:pt idx="26">
                  <c:v>23.53222306</c:v>
                </c:pt>
                <c:pt idx="27">
                  <c:v>25.19174971</c:v>
                </c:pt>
                <c:pt idx="28">
                  <c:v>26.75973823</c:v>
                </c:pt>
                <c:pt idx="29">
                  <c:v>27.226569600000001</c:v>
                </c:pt>
                <c:pt idx="30">
                  <c:v>25.323111239999999</c:v>
                </c:pt>
                <c:pt idx="31">
                  <c:v>25.76427966</c:v>
                </c:pt>
                <c:pt idx="32">
                  <c:v>26.182863309999998</c:v>
                </c:pt>
                <c:pt idx="33">
                  <c:v>26.638376269999998</c:v>
                </c:pt>
                <c:pt idx="34">
                  <c:v>27.889461910000001</c:v>
                </c:pt>
                <c:pt idx="35">
                  <c:v>35.618516540000002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51.679703879999998</c:v>
                </c:pt>
                <c:pt idx="1">
                  <c:v>35.696936299999997</c:v>
                </c:pt>
                <c:pt idx="2">
                  <c:v>37.85026878</c:v>
                </c:pt>
                <c:pt idx="3">
                  <c:v>23.465780729999999</c:v>
                </c:pt>
                <c:pt idx="4">
                  <c:v>30.769493220000001</c:v>
                </c:pt>
                <c:pt idx="5">
                  <c:v>30.653462680000001</c:v>
                </c:pt>
                <c:pt idx="6">
                  <c:v>37.944424239999996</c:v>
                </c:pt>
                <c:pt idx="7">
                  <c:v>41.621824969999999</c:v>
                </c:pt>
                <c:pt idx="8">
                  <c:v>41.591251130000003</c:v>
                </c:pt>
                <c:pt idx="9">
                  <c:v>42.919854800000003</c:v>
                </c:pt>
                <c:pt idx="10">
                  <c:v>38.40310066</c:v>
                </c:pt>
                <c:pt idx="11">
                  <c:v>38.29874847</c:v>
                </c:pt>
                <c:pt idx="12">
                  <c:v>41.618596599999996</c:v>
                </c:pt>
                <c:pt idx="13">
                  <c:v>42.065420199999998</c:v>
                </c:pt>
                <c:pt idx="14">
                  <c:v>34.275487890000001</c:v>
                </c:pt>
                <c:pt idx="15">
                  <c:v>34.337936050000003</c:v>
                </c:pt>
                <c:pt idx="16">
                  <c:v>30.097469969999999</c:v>
                </c:pt>
                <c:pt idx="17">
                  <c:v>31.746949969999999</c:v>
                </c:pt>
                <c:pt idx="18">
                  <c:v>32.062967219999997</c:v>
                </c:pt>
                <c:pt idx="19">
                  <c:v>32.506417419999998</c:v>
                </c:pt>
                <c:pt idx="20">
                  <c:v>34.943417099999998</c:v>
                </c:pt>
                <c:pt idx="21">
                  <c:v>36.767402250000004</c:v>
                </c:pt>
                <c:pt idx="22">
                  <c:v>38.351489479999998</c:v>
                </c:pt>
                <c:pt idx="23">
                  <c:v>42.075084889999999</c:v>
                </c:pt>
                <c:pt idx="24">
                  <c:v>44.31845835</c:v>
                </c:pt>
                <c:pt idx="25">
                  <c:v>40.012534600000002</c:v>
                </c:pt>
                <c:pt idx="26">
                  <c:v>40.043761959999998</c:v>
                </c:pt>
                <c:pt idx="27">
                  <c:v>41.94934902</c:v>
                </c:pt>
                <c:pt idx="28">
                  <c:v>43.753529090000001</c:v>
                </c:pt>
                <c:pt idx="29">
                  <c:v>44.238923900000003</c:v>
                </c:pt>
                <c:pt idx="30">
                  <c:v>42.128576700000004</c:v>
                </c:pt>
                <c:pt idx="31">
                  <c:v>42.555478299999997</c:v>
                </c:pt>
                <c:pt idx="32">
                  <c:v>42.961324210000001</c:v>
                </c:pt>
                <c:pt idx="33">
                  <c:v>43.403225370000001</c:v>
                </c:pt>
                <c:pt idx="34">
                  <c:v>45.168488920000001</c:v>
                </c:pt>
                <c:pt idx="35">
                  <c:v>51.384014540000003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560"/>
        <c:axId val="-5649200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9472"/>
        <c:axId val="-509044800"/>
      </c:lineChart>
      <c:catAx>
        <c:axId val="-56491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4800"/>
        <c:crosses val="autoZero"/>
        <c:auto val="1"/>
        <c:lblAlgn val="ctr"/>
        <c:lblOffset val="100"/>
        <c:noMultiLvlLbl val="0"/>
      </c:catAx>
      <c:valAx>
        <c:axId val="-50904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670884143517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9980000007"/>
    </cacheField>
    <cacheField name="2013" numFmtId="0">
      <sharedItems containsBlank="1" containsMixedTypes="1" containsNumber="1" minValue="0" maxValue="83911.295660000003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3560000001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50679999997"/>
    </cacheField>
    <cacheField name="2015" numFmtId="0">
      <sharedItems containsBlank="1" containsMixedTypes="1" containsNumber="1" minValue="0" maxValue="88575.023709999994"/>
    </cacheField>
    <cacheField name="20152" numFmtId="0">
      <sharedItems containsBlank="1" containsMixedTypes="1" containsNumber="1" minValue="0" maxValue="84766.14387"/>
    </cacheField>
    <cacheField name="20153" numFmtId="0">
      <sharedItems containsBlank="1" containsMixedTypes="1" containsNumber="1" minValue="0" maxValue="83382.635850000006"/>
    </cacheField>
    <cacheField name="20154" numFmtId="0">
      <sharedItems containsBlank="1" containsMixedTypes="1" containsNumber="1" minValue="0" maxValue="87267.385250000007"/>
    </cacheField>
    <cacheField name="2016" numFmtId="0">
      <sharedItems containsBlank="1" containsMixedTypes="1" containsNumber="1" minValue="0" maxValue="87344.812510000003"/>
    </cacheField>
    <cacheField name="20162" numFmtId="0">
      <sharedItems containsBlank="1" containsMixedTypes="1" containsNumber="1" minValue="0" maxValue="83662.427160000007"/>
    </cacheField>
    <cacheField name="20163" numFmtId="0">
      <sharedItems containsBlank="1" containsMixedTypes="1" containsNumber="1" minValue="0" maxValue="83284.107390000005"/>
    </cacheField>
    <cacheField name="20164" numFmtId="0">
      <sharedItems containsBlank="1" containsMixedTypes="1" containsNumber="1" minValue="0" maxValue="86803.363670000006"/>
    </cacheField>
    <cacheField name="2017" numFmtId="0">
      <sharedItems containsBlank="1" containsMixedTypes="1" containsNumber="1" minValue="0" maxValue="91277.197660000005"/>
    </cacheField>
    <cacheField name="20172" numFmtId="0">
      <sharedItems containsBlank="1" containsMixedTypes="1" containsNumber="1" minValue="0" maxValue="87381.948910000006"/>
    </cacheField>
    <cacheField name="20173" numFmtId="0">
      <sharedItems containsBlank="1" containsMixedTypes="1" containsNumber="1" minValue="0" maxValue="86975.722080000007"/>
    </cacheField>
    <cacheField name="20174" numFmtId="0">
      <sharedItems containsBlank="1" containsMixedTypes="1" containsNumber="1" minValue="0" maxValue="90704.330759999997"/>
    </cacheField>
    <cacheField name="2018" numFmtId="0">
      <sharedItems containsBlank="1" containsMixedTypes="1" containsNumber="1" minValue="0" maxValue="93411.463300000003"/>
    </cacheField>
    <cacheField name="20182" numFmtId="0">
      <sharedItems containsBlank="1" containsMixedTypes="1" containsNumber="1" minValue="0" maxValue="89483.513690000007"/>
    </cacheField>
    <cacheField name="20183" numFmtId="0">
      <sharedItems containsBlank="1" containsMixedTypes="1" containsNumber="1" minValue="0" maxValue="89085.020319999996"/>
    </cacheField>
    <cacheField name="20184" numFmtId="0">
      <sharedItems containsBlank="1" containsMixedTypes="1" containsNumber="1" minValue="0" maxValue="92818.35583"/>
    </cacheField>
    <cacheField name="2019" numFmtId="0">
      <sharedItems containsBlank="1" containsMixedTypes="1" containsNumber="1" minValue="0" maxValue="98440.406589999999"/>
    </cacheField>
    <cacheField name="20192" numFmtId="0">
      <sharedItems containsBlank="1" containsMixedTypes="1" containsNumber="1" minValue="0" maxValue="94325.85123"/>
    </cacheField>
    <cacheField name="20193" numFmtId="0">
      <sharedItems containsBlank="1" containsMixedTypes="1" containsNumber="1" minValue="0" maxValue="93902.299350000001"/>
    </cacheField>
    <cacheField name="20194" numFmtId="0">
      <sharedItems containsBlank="1" containsMixedTypes="1" containsNumber="1" minValue="0" maxValue="97843.178020000007"/>
    </cacheField>
    <cacheField name="2020" numFmtId="0">
      <sharedItems containsBlank="1" containsMixedTypes="1" containsNumber="1" minValue="0" maxValue="103528.2344"/>
    </cacheField>
    <cacheField name="20202" numFmtId="0">
      <sharedItems containsBlank="1" containsMixedTypes="1" containsNumber="1" minValue="0" maxValue="99233.861229999995"/>
    </cacheField>
    <cacheField name="20203" numFmtId="0">
      <sharedItems containsBlank="1" containsMixedTypes="1" containsNumber="1" minValue="0" maxValue="98793.928109999993"/>
    </cacheField>
    <cacheField name="20204" numFmtId="0">
      <sharedItems containsBlank="1" containsMixedTypes="1" containsNumber="1" minValue="0" maxValue="102909.6441"/>
    </cacheField>
    <cacheField name="2021" numFmtId="0">
      <sharedItems containsBlank="1" containsMixedTypes="1" containsNumber="1" minValue="0" maxValue="108581.5784"/>
    </cacheField>
    <cacheField name="20212" numFmtId="0">
      <sharedItems containsBlank="1" containsMixedTypes="1" containsNumber="1" minValue="0" maxValue="104105.2537"/>
    </cacheField>
    <cacheField name="20213" numFmtId="0">
      <sharedItems containsBlank="1" containsMixedTypes="1" containsNumber="1" minValue="0" maxValue="103647.5637"/>
    </cacheField>
    <cacheField name="20214" numFmtId="0">
      <sharedItems containsBlank="1" containsMixedTypes="1" containsNumber="1" minValue="0" maxValue="107942.23699999999"/>
    </cacheField>
    <cacheField name="2022" numFmtId="0">
      <sharedItems containsBlank="1" containsMixedTypes="1" containsNumber="1" minValue="0" maxValue="113068.6103"/>
    </cacheField>
    <cacheField name="20222" numFmtId="0">
      <sharedItems containsBlank="1" containsMixedTypes="1" containsNumber="1" minValue="0" maxValue="108404.1107"/>
    </cacheField>
    <cacheField name="20223" numFmtId="0">
      <sharedItems containsBlank="1" containsMixedTypes="1" containsNumber="1" minValue="0" maxValue="107925.3564"/>
    </cacheField>
    <cacheField name="20224" numFmtId="0">
      <sharedItems containsBlank="1" containsMixedTypes="1" containsNumber="1" minValue="0" maxValue="112405.5692"/>
    </cacheField>
    <cacheField name="2023" numFmtId="0">
      <sharedItems containsBlank="1" containsMixedTypes="1" containsNumber="1" minValue="0" maxValue="117809.23119999999"/>
    </cacheField>
    <cacheField name="20232" numFmtId="0">
      <sharedItems containsBlank="1" containsMixedTypes="1" containsNumber="1" minValue="0" maxValue="112946.0235"/>
    </cacheField>
    <cacheField name="20233" numFmtId="0">
      <sharedItems containsBlank="1" containsMixedTypes="1" containsNumber="1" minValue="0" maxValue="112445.7395"/>
    </cacheField>
    <cacheField name="20234" numFmtId="0">
      <sharedItems containsBlank="1" containsMixedTypes="1" containsNumber="1" minValue="0" maxValue="117119.3067"/>
    </cacheField>
    <cacheField name="2024" numFmtId="0">
      <sharedItems containsBlank="1" containsMixedTypes="1" containsNumber="1" minValue="0" maxValue="122675.5961"/>
    </cacheField>
    <cacheField name="20242" numFmtId="0">
      <sharedItems containsBlank="1" containsMixedTypes="1" containsNumber="1" minValue="0" maxValue="117612.7308"/>
    </cacheField>
    <cacheField name="20243" numFmtId="0">
      <sharedItems containsBlank="1" containsMixedTypes="1" containsNumber="1" minValue="0" maxValue="117090.16069999999"/>
    </cacheField>
    <cacheField name="20244" numFmtId="0">
      <sharedItems containsBlank="1" containsMixedTypes="1" containsNumber="1" minValue="0" maxValue="121961.5502"/>
    </cacheField>
    <cacheField name="2025" numFmtId="0">
      <sharedItems containsBlank="1" containsMixedTypes="1" containsNumber="1" minValue="0" maxValue="127734.5763"/>
    </cacheField>
    <cacheField name="20252" numFmtId="0">
      <sharedItems containsBlank="1" containsMixedTypes="1" containsNumber="1" minValue="0" maxValue="122462.6649"/>
    </cacheField>
    <cacheField name="20253" numFmtId="0">
      <sharedItems containsBlank="1" containsMixedTypes="1" containsNumber="1" minValue="0" maxValue="121916.71030000001"/>
    </cacheField>
    <cacheField name="20254" numFmtId="0">
      <sharedItems containsBlank="1" containsMixedTypes="1" containsNumber="1" minValue="0" maxValue="126994.87420000001"/>
    </cacheField>
    <cacheField name="2026" numFmtId="0">
      <sharedItems containsBlank="1" containsMixedTypes="1" containsNumber="1" minValue="0" maxValue="132111.39000000001"/>
    </cacheField>
    <cacheField name="20262" numFmtId="0">
      <sharedItems containsBlank="1" containsMixedTypes="1" containsNumber="1" minValue="0" maxValue="126674.749"/>
    </cacheField>
    <cacheField name="20263" numFmtId="0">
      <sharedItems containsBlank="1" containsMixedTypes="1" containsNumber="1" minValue="0" maxValue="126110.42509999999"/>
    </cacheField>
    <cacheField name="20264" numFmtId="0">
      <sharedItems containsBlank="1" containsMixedTypes="1" containsNumber="1" minValue="0" maxValue="131356.89799999999"/>
    </cacheField>
    <cacheField name="2027" numFmtId="0">
      <sharedItems containsBlank="1" containsMixedTypes="1" containsNumber="1" minValue="0" maxValue="136278.0717"/>
    </cacheField>
    <cacheField name="20272" numFmtId="0">
      <sharedItems containsBlank="1" containsMixedTypes="1" containsNumber="1" minValue="0" maxValue="130672.5175"/>
    </cacheField>
    <cacheField name="20273" numFmtId="0">
      <sharedItems containsBlank="1" containsMixedTypes="1" containsNumber="1" minValue="0" maxValue="130089.44070000001"/>
    </cacheField>
    <cacheField name="20274" numFmtId="0">
      <sharedItems containsBlank="1" containsMixedTypes="1" containsNumber="1" minValue="0" maxValue="135502.70129999999"/>
    </cacheField>
    <cacheField name="2028" numFmtId="0">
      <sharedItems containsBlank="1" containsMixedTypes="1" containsNumber="1" minValue="0" maxValue="140605.77710000001"/>
    </cacheField>
    <cacheField name="20282" numFmtId="0">
      <sharedItems containsBlank="1" containsMixedTypes="1" containsNumber="1" minValue="0" maxValue="134822.45370000001"/>
    </cacheField>
    <cacheField name="20283" numFmtId="0">
      <sharedItems containsBlank="1" containsMixedTypes="1" containsNumber="1" minValue="0" maxValue="134218.69260000001"/>
    </cacheField>
    <cacheField name="20284" numFmtId="0">
      <sharedItems containsBlank="1" containsMixedTypes="1" containsNumber="1" minValue="0" maxValue="139810.04399999999"/>
    </cacheField>
    <cacheField name="2029" numFmtId="0">
      <sharedItems containsBlank="1" containsMixedTypes="1" containsNumber="1" minValue="0" maxValue="145028.29389999999"/>
    </cacheField>
    <cacheField name="20292" numFmtId="0">
      <sharedItems containsBlank="1" containsMixedTypes="1" containsNumber="1" minValue="0" maxValue="139065.4676"/>
    </cacheField>
    <cacheField name="20293" numFmtId="0">
      <sharedItems containsBlank="1" containsMixedTypes="1" containsNumber="1" minValue="0" maxValue="138441.17660000001"/>
    </cacheField>
    <cacheField name="20294" numFmtId="0">
      <sharedItems containsBlank="1" containsMixedTypes="1" containsNumber="1" minValue="0" maxValue="144211.73360000001"/>
    </cacheField>
    <cacheField name="2030" numFmtId="0">
      <sharedItems containsBlank="1" containsMixedTypes="1" containsNumber="1" minValue="0" maxValue="149580.73560000001"/>
    </cacheField>
    <cacheField name="20302" numFmtId="0">
      <sharedItems containsBlank="1" containsMixedTypes="1" containsNumber="1" minValue="0" maxValue="143440.8273"/>
    </cacheField>
    <cacheField name="20303" numFmtId="0">
      <sharedItems containsBlank="1" containsMixedTypes="1" containsNumber="1" minValue="0" maxValue="142797.9031"/>
    </cacheField>
    <cacheField name="20304" numFmtId="0">
      <sharedItems containsBlank="1" containsMixedTypes="1" containsNumber="1" minValue="0" maxValue="148741.77830000001"/>
    </cacheField>
    <cacheField name="2031" numFmtId="0">
      <sharedItems containsBlank="1" containsMixedTypes="1" containsNumber="1" minValue="0" maxValue="154329.6783"/>
    </cacheField>
    <cacheField name="20312" numFmtId="0">
      <sharedItems containsBlank="1" containsMixedTypes="1" containsNumber="1" minValue="0" maxValue="147998.2616"/>
    </cacheField>
    <cacheField name="20313" numFmtId="0">
      <sharedItems containsBlank="1" containsMixedTypes="1" containsNumber="1" minValue="0" maxValue="147334.7965"/>
    </cacheField>
    <cacheField name="20314" numFmtId="0">
      <sharedItems containsBlank="1" containsMixedTypes="1" containsNumber="1" minValue="0" maxValue="153465.94500000001"/>
    </cacheField>
    <cacheField name="2032" numFmtId="0">
      <sharedItems containsBlank="1" containsMixedTypes="1" containsNumber="1" minValue="0" maxValue="159123.02789999999"/>
    </cacheField>
    <cacheField name="20322" numFmtId="0">
      <sharedItems containsBlank="1" containsMixedTypes="1" containsNumber="1" minValue="0" maxValue="152599.0785"/>
    </cacheField>
    <cacheField name="20323" numFmtId="0">
      <sharedItems containsBlank="1" containsMixedTypes="1" containsNumber="1" minValue="0" maxValue="151914.38949999999"/>
    </cacheField>
    <cacheField name="20324" numFmtId="0">
      <sharedItems containsBlank="1" containsMixedTypes="1" containsNumber="1" minValue="0" maxValue="158235.51370000001"/>
    </cacheField>
    <cacheField name="2033" numFmtId="0">
      <sharedItems containsBlank="1" containsMixedTypes="1" containsNumber="1" minValue="0" maxValue="163887.02830000001"/>
    </cacheField>
    <cacheField name="20332" numFmtId="0">
      <sharedItems containsBlank="1" containsMixedTypes="1" containsNumber="1" minValue="0" maxValue="157174.0914"/>
    </cacheField>
    <cacheField name="20333" numFmtId="0">
      <sharedItems containsBlank="1" containsMixedTypes="1" containsNumber="1" minValue="0" maxValue="156468.1421"/>
    </cacheField>
    <cacheField name="20334" numFmtId="0">
      <sharedItems containsBlank="1" containsMixedTypes="1" containsNumber="1" minValue="0" maxValue="162978.02439999999"/>
    </cacheField>
    <cacheField name="2034" numFmtId="0">
      <sharedItems containsBlank="1" containsMixedTypes="1" containsNumber="1" minValue="0" maxValue="168831.60819999999"/>
    </cacheField>
    <cacheField name="20342" numFmtId="0">
      <sharedItems containsBlank="1" containsMixedTypes="1" containsNumber="1" minValue="0" maxValue="161910.5956"/>
    </cacheField>
    <cacheField name="20343" numFmtId="0">
      <sharedItems containsBlank="1" containsMixedTypes="1" containsNumber="1" minValue="0" maxValue="161179.5"/>
    </cacheField>
    <cacheField name="20344" numFmtId="0">
      <sharedItems containsBlank="1" containsMixedTypes="1" containsNumber="1" minValue="0" maxValue="167897.98989999999"/>
    </cacheField>
    <cacheField name="2035" numFmtId="0">
      <sharedItems containsBlank="1" containsMixedTypes="1" containsNumber="1" minValue="0" maxValue="173927.91250000001"/>
    </cacheField>
    <cacheField name="20352" numFmtId="0">
      <sharedItems containsBlank="1" containsMixedTypes="1" containsNumber="1" minValue="0" maxValue="166800.97210000001"/>
    </cacheField>
    <cacheField name="20353" numFmtId="0">
      <sharedItems containsBlank="1" containsMixedTypes="1" containsNumber="1" minValue="0" maxValue="166046.84789999999"/>
    </cacheField>
    <cacheField name="20354" numFmtId="0">
      <sharedItems containsBlank="1" containsMixedTypes="1" containsNumber="1" minValue="0" maxValue="172968.77429999999"/>
    </cacheField>
    <cacheField name="2036" numFmtId="0">
      <sharedItems containsBlank="1" containsMixedTypes="1" containsNumber="1" minValue="0" maxValue="179347.18650000001"/>
    </cacheField>
    <cacheField name="20362" numFmtId="0">
      <sharedItems containsBlank="1" containsMixedTypes="1" containsNumber="1" minValue="0" maxValue="172005.00399999999"/>
    </cacheField>
    <cacheField name="20363" numFmtId="0">
      <sharedItems containsBlank="1" containsMixedTypes="1" containsNumber="1" minValue="0" maxValue="171226.1483"/>
    </cacheField>
    <cacheField name="20364" numFmtId="0">
      <sharedItems containsBlank="1" containsMixedTypes="1" containsNumber="1" minValue="0" maxValue="178363.85430000001"/>
    </cacheField>
    <cacheField name="2037" numFmtId="0">
      <sharedItems containsBlank="1" containsMixedTypes="1" containsNumber="1" minValue="0" maxValue="184720.8855"/>
    </cacheField>
    <cacheField name="20372" numFmtId="0">
      <sharedItems containsBlank="1" containsMixedTypes="1" containsNumber="1" minValue="0" maxValue="177158.8873"/>
    </cacheField>
    <cacheField name="20373" numFmtId="0">
      <sharedItems containsBlank="1" containsMixedTypes="1" containsNumber="1" minValue="0" maxValue="176354.141"/>
    </cacheField>
    <cacheField name="20374" numFmtId="0">
      <sharedItems containsBlank="1" containsMixedTypes="1" containsNumber="1" minValue="0" maxValue="183712.75330000001"/>
    </cacheField>
    <cacheField name="2038" numFmtId="0">
      <sharedItems containsBlank="1" containsMixedTypes="1" containsNumber="1" minValue="0" maxValue="190242.91250000001"/>
    </cacheField>
    <cacheField name="20382" numFmtId="0">
      <sharedItems containsBlank="1" containsMixedTypes="1" containsNumber="1" minValue="0" maxValue="182447.8578"/>
    </cacheField>
    <cacheField name="20383" numFmtId="0">
      <sharedItems containsBlank="1" containsMixedTypes="1" containsNumber="1" minValue="0" maxValue="181617.111"/>
    </cacheField>
    <cacheField name="20384" numFmtId="0">
      <sharedItems containsBlank="1" containsMixedTypes="1" containsNumber="1" minValue="0" maxValue="189206.32990000001"/>
    </cacheField>
    <cacheField name="2039" numFmtId="0">
      <sharedItems containsBlank="1" containsMixedTypes="1" containsNumber="1" minValue="0" maxValue="195596.10279999999"/>
    </cacheField>
    <cacheField name="20392" numFmtId="0">
      <sharedItems containsBlank="1" containsMixedTypes="1" containsNumber="1" minValue="0" maxValue="187575.14"/>
    </cacheField>
    <cacheField name="20393" numFmtId="0">
      <sharedItems containsBlank="1" containsMixedTypes="1" containsNumber="1" minValue="0" maxValue="186719.46830000001"/>
    </cacheField>
    <cacheField name="20394" numFmtId="0">
      <sharedItems containsBlank="1" containsMixedTypes="1" containsNumber="1" minValue="0" maxValue="194532.11660000001"/>
    </cacheField>
    <cacheField name="2040" numFmtId="0">
      <sharedItems containsBlank="1" containsMixedTypes="1" containsNumber="1" minValue="0" maxValue="200932.4234"/>
    </cacheField>
    <cacheField name="20402" numFmtId="0">
      <sharedItems containsBlank="1" containsMixedTypes="1" containsNumber="1" minValue="0" maxValue="192690.28649999999"/>
    </cacheField>
    <cacheField name="20403" numFmtId="0">
      <sharedItems containsBlank="1" containsMixedTypes="1" containsNumber="1" minValue="0" maxValue="191809.60279999999"/>
    </cacheField>
    <cacheField name="20404" numFmtId="0">
      <sharedItems containsBlank="1" containsMixedTypes="1" containsNumber="1" minValue="0" maxValue="199843.53839999999"/>
    </cacheField>
    <cacheField name="2041" numFmtId="0">
      <sharedItems containsBlank="1" containsMixedTypes="1" containsNumber="1" minValue="0" maxValue="205656.11290000001"/>
    </cacheField>
    <cacheField name="20412" numFmtId="0">
      <sharedItems containsBlank="1" containsMixedTypes="1" containsNumber="1" minValue="0" maxValue="197215.6329"/>
    </cacheField>
    <cacheField name="20413" numFmtId="0">
      <sharedItems containsBlank="1" containsMixedTypes="1" containsNumber="1" minValue="0" maxValue="196311.7628"/>
    </cacheField>
    <cacheField name="20414" numFmtId="0">
      <sharedItems containsBlank="1" containsMixedTypes="1" containsNumber="1" minValue="0" maxValue="204545.83129999999"/>
    </cacheField>
    <cacheField name="2042" numFmtId="0">
      <sharedItems containsBlank="1" containsMixedTypes="1" containsNumber="1" minValue="0" maxValue="210401.9957"/>
    </cacheField>
    <cacheField name="20422" numFmtId="0">
      <sharedItems containsBlank="1" containsMixedTypes="1" containsNumber="1" minValue="0" maxValue="201761.07070000001"/>
    </cacheField>
    <cacheField name="20423" numFmtId="0">
      <sharedItems containsBlank="1" containsMixedTypes="1" containsNumber="1" minValue="0" maxValue="200833.1925"/>
    </cacheField>
    <cacheField name="20424" numFmtId="0">
      <sharedItems containsBlank="1" containsMixedTypes="1" containsNumber="1" minValue="0" maxValue="209270.8916"/>
    </cacheField>
    <cacheField name="2043" numFmtId="0">
      <sharedItems containsBlank="1" containsMixedTypes="1" containsNumber="1" minValue="0" maxValue="215189.9731"/>
    </cacheField>
    <cacheField name="20432" numFmtId="0">
      <sharedItems containsBlank="1" containsMixedTypes="1" containsNumber="1" minValue="0" maxValue="206348.9736"/>
    </cacheField>
    <cacheField name="20433" numFmtId="0">
      <sharedItems containsBlank="1" containsMixedTypes="1" containsNumber="1" minValue="0" maxValue="205397.45790000001"/>
    </cacheField>
    <cacheField name="20434" numFmtId="0">
      <sharedItems containsBlank="1" containsMixedTypes="1" containsNumber="1" minValue="0" maxValue="214038.06109999999"/>
    </cacheField>
    <cacheField name="2044" numFmtId="0">
      <sharedItems containsBlank="1" containsMixedTypes="1" containsNumber="1" minValue="0" maxValue="220102.0882"/>
    </cacheField>
    <cacheField name="20442" numFmtId="0">
      <sharedItems containsBlank="1" containsMixedTypes="1" containsNumber="1" minValue="0" maxValue="211056.10829999999"/>
    </cacheField>
    <cacheField name="20443" numFmtId="0">
      <sharedItems containsBlank="1" containsMixedTypes="1" containsNumber="1" minValue="0" maxValue="210080.81690000001"/>
    </cacheField>
    <cacheField name="20444" numFmtId="0">
      <sharedItems containsBlank="1" containsMixedTypes="1" containsNumber="1" minValue="0" maxValue="218928.0667"/>
    </cacheField>
    <cacheField name="2045" numFmtId="0">
      <sharedItems containsBlank="1" containsMixedTypes="1" containsNumber="1" minValue="0" maxValue="225102.27859999999"/>
    </cacheField>
    <cacheField name="20452" numFmtId="0">
      <sharedItems containsBlank="1" containsMixedTypes="1" containsNumber="1" minValue="0" maxValue="215845.8811"/>
    </cacheField>
    <cacheField name="20453" numFmtId="0">
      <sharedItems containsBlank="1" containsMixedTypes="1" containsNumber="1" minValue="0" maxValue="214845.7892"/>
    </cacheField>
    <cacheField name="20454" numFmtId="0">
      <sharedItems containsBlank="1" containsMixedTypes="1" containsNumber="1" minValue="0" maxValue="223906.34710000001"/>
    </cacheField>
    <cacheField name="2046" numFmtId="0">
      <sharedItems containsBlank="1" containsMixedTypes="1" containsNumber="1" minValue="0" maxValue="230169.1783"/>
    </cacheField>
    <cacheField name="20462" numFmtId="0">
      <sharedItems containsBlank="1" containsMixedTypes="1" containsNumber="1" minValue="0" maxValue="220700.5857"/>
    </cacheField>
    <cacheField name="20463" numFmtId="0">
      <sharedItems containsBlank="1" containsMixedTypes="1" containsNumber="1" minValue="0" maxValue="219675.28890000001"/>
    </cacheField>
    <cacheField name="20464" numFmtId="0">
      <sharedItems containsBlank="1" containsMixedTypes="1" containsNumber="1" minValue="0" maxValue="228951.5938"/>
    </cacheField>
    <cacheField name="2047" numFmtId="0">
      <sharedItems containsBlank="1" containsMixedTypes="1" containsNumber="1" minValue="0" maxValue="235216.55119999999"/>
    </cacheField>
    <cacheField name="20472" numFmtId="0">
      <sharedItems containsBlank="1" containsMixedTypes="1" containsNumber="1" minValue="0" maxValue="225537.22"/>
    </cacheField>
    <cacheField name="20473" numFmtId="0">
      <sharedItems containsBlank="1" containsMixedTypes="1" containsNumber="1" minValue="0" maxValue="224487.2696"/>
    </cacheField>
    <cacheField name="20474" numFmtId="0">
      <sharedItems containsBlank="1" containsMixedTypes="1" containsNumber="1" minValue="0" maxValue="233977.19190000001"/>
    </cacheField>
    <cacheField name="2048" numFmtId="0">
      <sharedItems containsBlank="1" containsMixedTypes="1" containsNumber="1" minValue="0" maxValue="240764.89749999999"/>
    </cacheField>
    <cacheField name="20482" numFmtId="0">
      <sharedItems containsBlank="1" containsMixedTypes="1" containsNumber="1" minValue="0" maxValue="230844.8057"/>
    </cacheField>
    <cacheField name="20483" numFmtId="0">
      <sharedItems containsBlank="1" containsMixedTypes="1" containsNumber="1" minValue="0" maxValue="229766.00570000001"/>
    </cacheField>
    <cacheField name="20484" numFmtId="0">
      <sharedItems containsBlank="1" containsMixedTypes="1" containsNumber="1" minValue="0" maxValue="239498.73740000001"/>
    </cacheField>
    <cacheField name="2049" numFmtId="0">
      <sharedItems containsBlank="1" containsMixedTypes="1" containsNumber="1" minValue="0" maxValue="246107.19039999999"/>
    </cacheField>
    <cacheField name="20492" numFmtId="0">
      <sharedItems containsBlank="1" containsMixedTypes="1" containsNumber="1" minValue="0" maxValue="235961.0619"/>
    </cacheField>
    <cacheField name="20493" numFmtId="0">
      <sharedItems containsBlank="1" containsMixedTypes="1" containsNumber="1" minValue="0" maxValue="234856.12760000001"/>
    </cacheField>
    <cacheField name="20494" numFmtId="0">
      <sharedItems containsBlank="1" containsMixedTypes="1" containsNumber="1" minValue="0" maxValue="244815.82860000001"/>
    </cacheField>
    <cacheField name="2050" numFmtId="0">
      <sharedItems containsBlank="1" containsMixedTypes="1" containsNumber="1" minValue="0" maxValue="250777.87950000001"/>
    </cacheField>
    <cacheField name="20502" numFmtId="0">
      <sharedItems containsBlank="1" containsMixedTypes="1" containsNumber="1" minValue="0" maxValue="240400.96799999999"/>
    </cacheField>
    <cacheField name="20503" numFmtId="0">
      <sharedItems containsBlank="1" containsMixedTypes="1" containsNumber="1" minValue="0" maxValue="239267.64550000001"/>
    </cacheField>
    <cacheField name="20504" numFmtId="0">
      <sharedItems containsBlank="1" containsMixedTypes="1" containsNumber="1" minValue="0" maxValue="249455.6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670884259256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Norte"/>
        <s v="Sudes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44"/>
        <n v="2042"/>
        <n v="2040"/>
        <n v="2039"/>
        <n v="2037"/>
        <n v="2036"/>
        <n v="2030"/>
        <n v="2026"/>
        <n v="2019"/>
        <n v="2041" u="1"/>
        <n v="2034" u="1"/>
        <n v="2027" u="1"/>
        <n v="2046" u="1"/>
        <n v="2032" u="1"/>
        <n v="2025" u="1"/>
        <n v="2018" u="1"/>
        <n v="2050" u="1"/>
        <n v="2023" u="1"/>
        <n v="2035" u="1"/>
        <n v="2047" u="1"/>
        <n v="2033" u="1"/>
        <n v="2045" u="1"/>
        <n v="2038" u="1"/>
        <n v="2031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55.316310000002"/>
    <n v="52403.609700000001"/>
    <n v="48144.465129999997"/>
    <n v="53594.71256"/>
    <n v="61167.449430000001"/>
    <n v="53132.703580000001"/>
    <n v="50424.814290000002"/>
    <n v="56585.032090000001"/>
    <n v="62714.396489999999"/>
    <n v="58206.711029999999"/>
    <n v="53524.669159999998"/>
    <n v="58474.387970000003"/>
    <n v="64864.892330000002"/>
    <n v="55635.89471"/>
    <n v="53033.39933"/>
    <n v="57686.714139999996"/>
    <n v="60083.414290000001"/>
    <n v="54774.80773"/>
    <n v="50625.946960000001"/>
    <n v="56290.99005"/>
    <n v="64428.098259999999"/>
    <n v="57253.987430000001"/>
    <n v="53451.969210000003"/>
    <n v="59619.822809999998"/>
    <n v="67161.966660000006"/>
    <n v="64577.444409999996"/>
    <n v="59211.71802"/>
    <n v="63657.372739999999"/>
    <n v="71575.125499999995"/>
    <n v="64377.598610000001"/>
    <n v="63839.701829999998"/>
    <n v="67931.509220000007"/>
    <n v="72221.359750000003"/>
    <n v="65443.689700000003"/>
    <n v="68322.421189999994"/>
    <n v="69599.429999999993"/>
    <n v="75931.557669999995"/>
    <n v="69771.440690000003"/>
    <n v="67611.640029999995"/>
    <n v="71284.813810000007"/>
    <n v="77175.531210000001"/>
    <n v="70066.844089999999"/>
    <n v="67628.073619999996"/>
    <n v="71979.419389999995"/>
    <n v="78558.82905"/>
    <n v="72950.765289999996"/>
    <n v="67404.848079999996"/>
    <n v="71944.839250000005"/>
    <n v="80345.253530000002"/>
    <n v="74073.841329999996"/>
    <n v="70359.194629999998"/>
    <n v="73563.889370000004"/>
    <n v="80763.17525"/>
    <n v="73281.156270000007"/>
    <n v="71592.631670000002"/>
    <n v="74095.145869999993"/>
    <n v="81976.285569999993"/>
    <n v="78138.797409999999"/>
    <n v="70880.105200000005"/>
    <n v="75047.592869999993"/>
    <n v="82343.357699999993"/>
    <n v="77867.953120000006"/>
    <n v="71950.683820000006"/>
    <n v="75028.228990000003"/>
    <n v="86258.733800000002"/>
    <n v="77427.790540000002"/>
    <n v="71695.821909999999"/>
    <n v="78775.001459999999"/>
    <n v="86958.319929999998"/>
    <n v="79953.257450000005"/>
    <n v="75733.058579999997"/>
    <n v="79503.315650000004"/>
    <n v="88938.408859999996"/>
    <n v="79433.384779999993"/>
    <n v="76702.634770000004"/>
    <n v="80952.226989999996"/>
    <n v="88978.06482"/>
    <n v="82368.553969999994"/>
    <n v="74075.155580000006"/>
    <n v="80972.984410000005"/>
    <n v="88978.06482"/>
    <n v="83175.619210000004"/>
    <n v="76167.25705"/>
    <n v="80882.309099999999"/>
    <n v="88978.06482"/>
    <n v="81379.327770000004"/>
    <n v="76888.416620000004"/>
    <n v="80845.541790000003"/>
    <n v="88978.06482"/>
    <n v="83107.785839999997"/>
    <n v="76256.333570000003"/>
    <n v="80601.478589999999"/>
    <n v="88981.111220000006"/>
    <n v="84214.130250000002"/>
    <n v="77671.723410000006"/>
    <n v="80610.84057"/>
    <n v="88978.06482"/>
    <n v="83827.264790000001"/>
    <n v="77710.019690000001"/>
    <n v="80549.384839999999"/>
    <n v="89023.831040000005"/>
    <n v="84391.026880000005"/>
    <n v="77605.182459999996"/>
    <n v="80555.376439999993"/>
    <n v="89087.323040000003"/>
    <n v="84504.982579999996"/>
    <n v="77182.731010000003"/>
    <n v="80636.076289999997"/>
    <n v="88386.122589999999"/>
    <n v="84640.614579999994"/>
    <n v="78615.597670000003"/>
    <n v="80324.772020000004"/>
    <n v="87676.329589999994"/>
    <n v="84640.614579999994"/>
    <n v="77280.318710000007"/>
    <n v="79121.089129999993"/>
    <n v="87809.477150000006"/>
    <n v="84640.614579999994"/>
    <n v="76449.271250000005"/>
    <n v="80518.795849999995"/>
    <n v="88521.5288"/>
    <n v="84640.614579999994"/>
    <n v="76857.491630000004"/>
    <n v="80426.666119999994"/>
    <n v="87739.793460000001"/>
    <n v="84640.614579999994"/>
    <n v="78601.587289999996"/>
    <n v="78880.908920000002"/>
    <n v="88122.089439999996"/>
    <n v="84640.614579999994"/>
    <n v="75713.652029999997"/>
    <n v="76023.638120000003"/>
    <n v="87450.835189999998"/>
    <n v="84640.614579999994"/>
    <n v="76373.052110000004"/>
    <n v="79562.546220000004"/>
    <n v="87097.099019999994"/>
    <n v="84640.614579999994"/>
    <n v="76561.048729999995"/>
    <n v="79441.740409999999"/>
    <n v="84043.894310000003"/>
    <n v="84640.614579999994"/>
    <n v="78004.839259999993"/>
    <n v="77721.861709999997"/>
    <n v="87215.925560000003"/>
    <n v="84640.614579999994"/>
    <n v="77190.597370000003"/>
    <n v="81118.384220000007"/>
    <n v="86965.66588"/>
    <n v="84640.614579999994"/>
    <n v="75614.443740000002"/>
    <n v="78567.07604"/>
    <n v="88386.513649999994"/>
    <n v="84719.702680000002"/>
    <n v="77989.992060000004"/>
    <n v="77580.09001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79.2688500000004"/>
    <n v="4745.3721180000002"/>
    <n v="4689.0320259999999"/>
    <n v="4857.5845879999997"/>
    <n v="4955.5686500000002"/>
    <n v="4894.8537239999996"/>
    <n v="4898.7023259999996"/>
    <n v="5048.4453880000001"/>
    <n v="4934.9374619999999"/>
    <n v="4944.3416639999996"/>
    <n v="4943.4532259999996"/>
    <n v="5247.1703589999997"/>
    <n v="4976.7653620000001"/>
    <n v="4869.0469439999997"/>
    <n v="5154.1290689999996"/>
    <n v="5460.9942979999996"/>
    <n v="5325.4149319999997"/>
    <n v="5271.8382179999999"/>
    <n v="5317.3392590000003"/>
    <n v="6798.7056130000001"/>
    <n v="6808.121236"/>
    <n v="5443.4297729999998"/>
    <n v="6518.2281370000001"/>
    <n v="9925.7639409999992"/>
    <n v="10167.757960000001"/>
    <n v="9858.9573880000007"/>
    <n v="9817.5901840000006"/>
    <n v="11790.10792"/>
    <n v="9234.8862530000006"/>
    <n v="11867.732840000001"/>
    <n v="11220.786169999999"/>
    <n v="12014.741620000001"/>
    <n v="11204.397000000001"/>
    <n v="11688.527179999999"/>
    <n v="11835.15223"/>
    <n v="11977.318439999999"/>
    <n v="9521.1214319999999"/>
    <n v="7843.8008410000002"/>
    <n v="11835.15223"/>
    <n v="12072.83035"/>
    <n v="6702.8721400000004"/>
    <n v="10944.643249999999"/>
    <n v="11835.15223"/>
    <n v="13881.923349999999"/>
    <n v="12688.69103"/>
    <n v="8494.0858110000008"/>
    <n v="13642.13673"/>
    <n v="13881.923349999999"/>
    <n v="12710.185600000001"/>
    <n v="13386.92864"/>
    <n v="13641.57437"/>
    <n v="15151.34735"/>
    <n v="12134.12161"/>
    <n v="11960.42972"/>
    <n v="14460.00373"/>
    <n v="15151.34735"/>
    <n v="15304.007310000001"/>
    <n v="11054.765240000001"/>
    <n v="14930.228730000001"/>
    <n v="15151.34735"/>
    <n v="13564.43273"/>
    <n v="13601.85758"/>
    <n v="14820.34605"/>
    <n v="15151.34735"/>
    <n v="15304.007310000001"/>
    <n v="11472.76734"/>
    <n v="14930.228730000001"/>
    <n v="15151.34735"/>
    <n v="15304.007310000001"/>
    <n v="12434.526159999999"/>
    <n v="14930.228730000001"/>
    <n v="15151.34735"/>
    <n v="13915.91416"/>
    <n v="11813.16922"/>
    <n v="14930.228730000001"/>
    <n v="15148.300950000001"/>
    <n v="12789.121220000001"/>
    <n v="11054.765240000001"/>
    <n v="14930.228730000001"/>
    <n v="15151.34735"/>
    <n v="15304.007310000001"/>
    <n v="11798.0699"/>
    <n v="14930.228730000001"/>
    <n v="15148.300950000001"/>
    <n v="15304.007310000001"/>
    <n v="12329.281779999999"/>
    <n v="14930.228730000001"/>
    <n v="15148.300950000001"/>
    <n v="15304.007310000001"/>
    <n v="14705.5669"/>
    <n v="14930.228730000001"/>
    <n v="15054.129209999999"/>
    <n v="15304.007310000001"/>
    <n v="12446.49584"/>
    <n v="14930.228730000001"/>
    <n v="15148.300950000001"/>
    <n v="15304.007310000001"/>
    <n v="12421.272999999999"/>
    <n v="14617.719660000001"/>
    <n v="15148.300950000001"/>
    <n v="15304.007310000001"/>
    <n v="11056.796050000001"/>
    <n v="11852.43684"/>
    <n v="14971.12601"/>
    <n v="15304.007310000001"/>
    <n v="10663.69875"/>
    <n v="11566.80301"/>
    <n v="14834.68626"/>
    <n v="15304.007310000001"/>
    <n v="9712.2982319999992"/>
    <n v="12036.582130000001"/>
    <n v="13373.28327"/>
    <n v="15304.007310000001"/>
    <n v="10975.331690000001"/>
    <n v="14323.63329"/>
    <n v="13137.48135"/>
    <n v="15304.007310000001"/>
    <n v="9182.2634300000009"/>
    <n v="12354.04473"/>
    <n v="12632.241690000001"/>
    <n v="15304.007310000001"/>
    <n v="10079.75095"/>
    <n v="9930.4146720000008"/>
    <n v="15151.34735"/>
    <n v="15304.007310000001"/>
    <n v="8487.1972380000007"/>
    <n v="13121.837229999999"/>
    <n v="12250.831389999999"/>
    <n v="15304.007310000001"/>
    <n v="11177.732840000001"/>
    <n v="13053.43187"/>
    <n v="12904.083000000001"/>
    <n v="15304.007310000001"/>
    <n v="10943.897940000001"/>
    <n v="13042.856229999999"/>
    <n v="13011.11262"/>
    <n v="15304.007310000001"/>
    <n v="9220.3702379999995"/>
    <n v="13265.352430000001"/>
  </r>
  <r>
    <x v="4"/>
    <n v="9124.3146140000008"/>
    <n v="8769.7020119999997"/>
    <n v="10569.96854"/>
    <n v="10300.76982"/>
    <n v="10303.089980000001"/>
    <n v="9468.6517820000008"/>
    <n v="9992.2245660000008"/>
    <n v="10091.803830000001"/>
    <n v="10651.664769999999"/>
    <n v="9713.6831980000006"/>
    <n v="10126.955019999999"/>
    <n v="10342.22056"/>
    <n v="10240.674510000001"/>
    <n v="9937.5605130000004"/>
    <n v="9839.965886"/>
    <n v="10651.664769999999"/>
    <n v="11322.698759999999"/>
    <n v="10130.29307"/>
    <n v="11572.228139999999"/>
    <n v="11022.0314"/>
    <n v="10721.95579"/>
    <n v="10833.71255"/>
    <n v="10349.516089999999"/>
    <n v="10849.59158"/>
    <n v="9816.1843499999995"/>
    <n v="7806.1234359999999"/>
    <n v="5469.3419029999995"/>
    <n v="10414.155580000001"/>
    <n v="10776.52327"/>
    <n v="10598.03182"/>
    <n v="9133.5921139999991"/>
    <n v="10507.4596"/>
    <n v="11689.61987"/>
    <n v="12176.62025"/>
    <n v="7483.3564379999998"/>
    <n v="11520.49619"/>
    <n v="11670.542160000001"/>
    <n v="10673.64611"/>
    <n v="11343.69267"/>
    <n v="12668.16849"/>
    <n v="12772.695400000001"/>
    <n v="11525.988020000001"/>
    <n v="11803.268899999999"/>
    <n v="11336.44966"/>
    <n v="14720.39928"/>
    <n v="14342.64237"/>
    <n v="13658.757390000001"/>
    <n v="14178.249610000001"/>
    <n v="16238.07468"/>
    <n v="14739.161630000001"/>
    <n v="15661.0645"/>
    <n v="16238.07468"/>
    <n v="18330.401269999998"/>
    <n v="18033.842670000002"/>
    <n v="16901.23517"/>
    <n v="18330.401269999998"/>
    <n v="18330.685509999999"/>
    <n v="17534.94498"/>
    <n v="18304.156309999998"/>
    <n v="18330.685509999999"/>
    <n v="18931.788980000001"/>
    <n v="16849.720229999999"/>
    <n v="17629.963059999998"/>
    <n v="18931.788980000001"/>
    <n v="19215.8151"/>
    <n v="17790.0599"/>
    <n v="16744.809270000002"/>
    <n v="19215.8151"/>
    <n v="19215.8151"/>
    <n v="18684.28356"/>
    <n v="17037.346079999999"/>
    <n v="19215.8151"/>
    <n v="19215.8151"/>
    <n v="19023.28988"/>
    <n v="17656.74394"/>
    <n v="19215.8151"/>
    <n v="19903.110970000002"/>
    <n v="17917.80314"/>
    <n v="19876.581770000001"/>
    <n v="19903.110970000002"/>
    <n v="20779.52216"/>
    <n v="18365.36463"/>
    <n v="20779.52216"/>
    <n v="20779.52216"/>
    <n v="21655.933359999999"/>
    <n v="20255.28615"/>
    <n v="21475.913759999999"/>
    <n v="21655.933359999999"/>
    <n v="22532.534049999998"/>
    <n v="22532.534049999998"/>
    <n v="22532.534049999998"/>
    <n v="22532.534049999998"/>
    <n v="23408.945240000001"/>
    <n v="23408.945240000001"/>
    <n v="23408.945240000001"/>
    <n v="23408.945240000001"/>
    <n v="24285.35643"/>
    <n v="23144.507239999999"/>
    <n v="24095.862120000002"/>
    <n v="24285.35643"/>
    <n v="25161.957119999999"/>
    <n v="24468.407940000001"/>
    <n v="25161.957119999999"/>
    <n v="25161.957119999999"/>
    <n v="26848.569810000001"/>
    <n v="26848.569810000001"/>
    <n v="26137.018670000001"/>
    <n v="26848.569810000001"/>
    <n v="31241.921310000002"/>
    <n v="31241.921310000002"/>
    <n v="31241.921310000002"/>
    <n v="31241.921310000002"/>
    <n v="32118.3325"/>
    <n v="32118.3325"/>
    <n v="31758.293310000001"/>
    <n v="32118.3325"/>
    <n v="32112.931909999999"/>
    <n v="32112.931909999999"/>
    <n v="32112.931909999999"/>
    <n v="32112.931909999999"/>
    <n v="33871.439129999999"/>
    <n v="33871.439129999999"/>
    <n v="33067.035770000002"/>
    <n v="33871.439129999999"/>
    <n v="34747.850319999998"/>
    <n v="34747.850319999998"/>
    <n v="34747.850319999998"/>
    <n v="34747.850319999998"/>
    <n v="35624.26152"/>
    <n v="35624.26152"/>
    <n v="35624.26152"/>
    <n v="35624.26152"/>
    <n v="36307.19902"/>
    <n v="36500.483209999999"/>
    <n v="36500.483209999999"/>
    <n v="34781.769800000002"/>
    <n v="37183.610209999999"/>
    <n v="37376.894410000001"/>
    <n v="36346.220209999999"/>
    <n v="36251.298190000001"/>
    <n v="38253.3056"/>
    <n v="38253.3056"/>
    <n v="38063.811289999998"/>
    <n v="35570.066140000003"/>
    <n v="39129.716789999999"/>
    <n v="39129.716789999999"/>
    <n v="38769.677600000003"/>
    <n v="39129.716789999999"/>
    <n v="40006.127990000001"/>
    <n v="40006.127990000001"/>
    <n v="38672.088029999999"/>
    <n v="37547.439290000002"/>
    <n v="40882.53918"/>
    <n v="40882.53918"/>
    <n v="39277.522360000003"/>
    <n v="40195.622300000003"/>
  </r>
  <r>
    <x v="5"/>
    <n v="2350.3636289999999"/>
    <n v="2106.5700000000002"/>
    <n v="2365.3200000000002"/>
    <n v="2380.3200000000002"/>
    <n v="1566.345"/>
    <n v="1978.887068"/>
    <n v="1840.095"/>
    <n v="2106.5700000000002"/>
    <n v="2380.3200000000002"/>
    <n v="2110.2449999999999"/>
    <n v="2091.5700000000002"/>
    <n v="1840.095"/>
    <n v="2106.5700000000002"/>
    <n v="2110.2449999999999"/>
    <n v="1825.095"/>
    <n v="2380.3200000000002"/>
    <n v="2110.2449999999999"/>
    <n v="1570.02"/>
    <n v="2365.3200000000002"/>
    <n v="2108.0700000000002"/>
    <n v="2110.2449999999999"/>
    <n v="1570.02"/>
    <n v="2095.2449999999999"/>
    <n v="2106.5700000000002"/>
    <n v="2338.0212190000002"/>
    <n v="1566.345"/>
    <n v="2095.2449999999999"/>
    <n v="1914.7131549999999"/>
    <n v="2635.32"/>
    <n v="2635.32"/>
    <n v="1296.27"/>
    <n v="1279.02"/>
    <n v="2365.2449999999999"/>
    <n v="2365.2449999999999"/>
    <n v="2365.3200000000002"/>
    <n v="2635.32"/>
    <n v="2365.2449999999999"/>
    <n v="2365.2449999999999"/>
    <n v="1992.3169889999999"/>
    <n v="2095.0949999999998"/>
    <n v="2635.32"/>
    <n v="2365.2449999999999"/>
    <n v="1840.095"/>
    <n v="2635.32"/>
    <n v="2365.2449999999999"/>
    <n v="1551.27"/>
    <n v="2095.0949999999998"/>
    <n v="2635.32"/>
    <n v="2365.2449999999999"/>
    <n v="1825.02"/>
    <n v="2095.0949999999998"/>
    <n v="2635.32"/>
    <n v="2635.32"/>
    <n v="2365.2449999999999"/>
    <n v="2635.32"/>
    <n v="2635.32"/>
    <n v="2635.32"/>
    <n v="1854.7068650000001"/>
    <n v="1821.345"/>
    <n v="2635.32"/>
    <n v="2635.32"/>
    <n v="2635.32"/>
    <n v="2635.32"/>
    <n v="2635.32"/>
    <n v="2635.32"/>
    <n v="2365.2449999999999"/>
    <n v="2635.32"/>
    <n v="2635.32"/>
    <n v="2635.05"/>
    <n v="1821.075"/>
    <n v="1821.075"/>
    <n v="2635.05"/>
    <n v="2635.05"/>
    <n v="1821.075"/>
    <n v="2635.05"/>
    <n v="2635.05"/>
    <n v="1551"/>
    <n v="1551"/>
    <n v="1551"/>
    <n v="1551"/>
    <n v="1551"/>
    <n v="1551"/>
    <n v="1201.5"/>
    <n v="1551"/>
    <n v="1551"/>
    <n v="1551"/>
    <n v="255"/>
    <n v="1551"/>
    <n v="1551"/>
    <n v="604.5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201.5"/>
    <n v="1551"/>
    <n v="1551"/>
    <n v="1551"/>
    <n v="1551"/>
    <n v="1551"/>
    <n v="1551"/>
    <n v="1551"/>
    <n v="1296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96.2009899999998"/>
    <n v="3632.15724"/>
    <n v="3831.1387629999999"/>
    <n v="3712.1729930000001"/>
    <n v="3308.7718580000001"/>
    <n v="4238.0293119999997"/>
    <n v="3814.4010079999998"/>
    <n v="2936.0796289999998"/>
    <n v="4459.4804270000004"/>
    <n v="3024.5781379999999"/>
    <n v="3771.3145380000001"/>
    <n v="4375.0085989999998"/>
    <n v="3318.8995810000001"/>
    <n v="4255.8625579999998"/>
    <n v="4260.2385000000004"/>
    <n v="4156.0356899999997"/>
    <n v="4499.5686969999997"/>
    <n v="3759.8408330000002"/>
    <n v="3600.488128"/>
    <n v="4366.8177089999999"/>
    <n v="4398.3489229999996"/>
    <n v="3947.3720490000001"/>
    <n v="4342.3133850000004"/>
    <n v="4559.2125679999999"/>
    <n v="3362.4832719999999"/>
    <n v="2756.8968789999999"/>
    <n v="3861.9682469999998"/>
    <n v="3255.4771190000001"/>
    <n v="3566.6189749999999"/>
    <n v="2994.9736370000001"/>
    <n v="2877.1400239999998"/>
    <n v="3316.8878580000001"/>
    <n v="4558.4066810000004"/>
    <n v="3660.2515520000002"/>
    <n v="3311.1448970000001"/>
    <n v="4174.5245320000004"/>
    <n v="4558.4066810000004"/>
    <n v="3799.0561349999998"/>
    <n v="3083.3215359999999"/>
    <n v="4224.0918769999998"/>
    <n v="3938.8550279999999"/>
    <n v="3385.8637880000001"/>
    <n v="2719.2448300000001"/>
    <n v="4744.6500779999997"/>
    <n v="3749.5356270000002"/>
    <n v="4044.4366869999999"/>
    <n v="2807.0754440000001"/>
    <n v="4691.180773"/>
    <n v="3447.386947"/>
    <n v="3303.8929149999999"/>
    <n v="2088.7836900000002"/>
    <n v="3759.2477469999999"/>
    <n v="2309.6630970000001"/>
    <n v="2307.152834"/>
    <n v="2024.8063090000001"/>
    <n v="2307.152834"/>
    <n v="2149.718222"/>
    <n v="2149.718222"/>
    <n v="1269.611889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2.91451929999999"/>
    <n v="3695.1499640000002"/>
    <n v="5072.4717199999996"/>
    <n v="3509.5044459999999"/>
    <n v="450.70791980000001"/>
    <n v="4095.9285580000001"/>
    <n v="5264.0206870000002"/>
    <n v="3572.3020179999999"/>
    <n v="711.426784"/>
    <n v="4535.3377529999998"/>
    <n v="6104.4973929999996"/>
    <n v="4142.1538819999996"/>
    <n v="706.08256730000005"/>
    <n v="4805.9817659999999"/>
    <n v="6432.3728840000003"/>
    <n v="4233.6882219999998"/>
    <n v="750.58155669999996"/>
    <n v="5060.568663"/>
    <n v="6615.4620869999999"/>
    <n v="4352.6952419999998"/>
    <n v="786.19118949999995"/>
    <n v="5137.7021539999996"/>
    <n v="7043.2115080000003"/>
    <n v="4457.7121079999997"/>
    <n v="940.45941059999996"/>
    <n v="4866.6453279999996"/>
    <n v="7137.3667329999998"/>
    <n v="4472.3514500000001"/>
    <n v="1038.150901"/>
    <n v="5091.9664620000003"/>
    <n v="7078.6512910000001"/>
    <n v="4721.2617419999997"/>
    <n v="1155.712098"/>
    <n v="5309.0591029999996"/>
    <n v="7090.8411889999998"/>
    <n v="4704.0817699999998"/>
    <n v="1180.224598"/>
    <n v="5669.2241620000004"/>
    <n v="7730.9778710000001"/>
    <n v="5073.0988820000002"/>
    <n v="1164.222591"/>
    <n v="5869.9661290000004"/>
    <n v="7787.8926709999996"/>
    <n v="5096.5630520000004"/>
    <n v="1207.480601"/>
    <n v="5806.7022489999999"/>
    <n v="7978.1670709999999"/>
    <n v="5471.3340820000003"/>
    <n v="1214.364775"/>
    <n v="6309.794261"/>
    <n v="7940.2269660000002"/>
    <n v="5624.5880900000002"/>
    <n v="1234.364775"/>
    <n v="6554.625309"/>
    <n v="8294.7369660000004"/>
    <n v="5794.5880900000002"/>
    <n v="1254.364775"/>
    <n v="6739.4853089999997"/>
    <n v="9024.3849659999996"/>
    <n v="5964.5880900000002"/>
    <n v="1274.364775"/>
    <n v="6554.625309"/>
    <n v="9374.7369660000004"/>
    <n v="6134.5880900000002"/>
    <n v="1294.364775"/>
    <n v="7139.625309"/>
    <n v="9644.7369660000004"/>
    <n v="6304.5880900000002"/>
    <n v="1314.364775"/>
    <n v="7287.6014489999998"/>
    <n v="9850.0989659999996"/>
    <n v="6474.5880900000002"/>
    <n v="1334.364775"/>
    <n v="7287.942309"/>
    <n v="10184.73697"/>
    <n v="6644.5880900000002"/>
    <n v="1095.4380349999999"/>
    <n v="7570.7314690000003"/>
    <n v="10345.85723"/>
    <n v="6645.6895500000001"/>
    <n v="1115.4380349999999"/>
    <n v="7570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1801.0445"/>
    <n v="7729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559.2444999999998"/>
    <n v="1232.5445"/>
    <n v="8970.6944999999996"/>
    <n v="12287.0445"/>
    <n v="7695.2444999999998"/>
    <n v="787.8"/>
    <n v="8773.0499999999993"/>
    <n v="11877.3"/>
    <n v="7648.3"/>
    <n v="899.8"/>
    <n v="8773.0499999999993"/>
    <n v="12147.3"/>
    <n v="7512.3"/>
    <n v="899.8"/>
    <n v="8773.0499999999993"/>
    <n v="12147.3"/>
    <n v="7478.3"/>
    <n v="899.8"/>
    <n v="8773.0499999999993"/>
    <n v="11391.3"/>
    <n v="7138.3"/>
    <n v="899.8"/>
    <n v="8773.0499999999993"/>
    <n v="12147.3"/>
    <n v="7648.3"/>
  </r>
  <r>
    <x v="9"/>
    <n v="367.68532499999998"/>
    <n v="452.26267569999999"/>
    <n v="835.58012259999998"/>
    <n v="723.88329380000005"/>
    <n v="433.66760429999999"/>
    <n v="809.56025890000001"/>
    <n v="792.56517859999997"/>
    <n v="679.30284859999995"/>
    <n v="917.55065639999998"/>
    <n v="638.60090090000006"/>
    <n v="1042.936708"/>
    <n v="1352.2031050000001"/>
    <n v="652.24140120000004"/>
    <n v="1177.0888669999999"/>
    <n v="1413.339933"/>
    <n v="1467.8838619999999"/>
    <n v="1396.7722289999999"/>
    <n v="1384.0969720000001"/>
    <n v="1655.7589170000001"/>
    <n v="1866.0556039999999"/>
    <n v="1499.863384"/>
    <n v="1580.055022"/>
    <n v="2695.082116"/>
    <n v="1953.3007259999999"/>
    <n v="2079.520845"/>
    <n v="1323.1251259999999"/>
    <n v="4261.5077069999998"/>
    <n v="1879.77512"/>
    <n v="1059.030737"/>
    <n v="1547.664299"/>
    <n v="2704.3661069999998"/>
    <n v="2608.4660779999999"/>
    <n v="3247.673237"/>
    <n v="2850.049653"/>
    <n v="2845.475144"/>
    <n v="2570.1203059999998"/>
    <n v="3247.673237"/>
    <n v="2914.9892989999998"/>
    <n v="4338.6537870000002"/>
    <n v="3592.4618059999998"/>
    <n v="2703.0634570000002"/>
    <n v="2918.9146529999998"/>
    <n v="4184.292907"/>
    <n v="4263.3968059999997"/>
    <n v="2684.135757"/>
    <n v="2911.7896529999998"/>
    <n v="4530.5326539999996"/>
    <n v="4439.7968060000003"/>
    <n v="4221.3061500000003"/>
    <n v="4053.092654"/>
    <n v="5153.7376469999999"/>
    <n v="5767.4780510000001"/>
    <n v="4930.9637270000003"/>
    <n v="5571.8439770000005"/>
    <n v="7796.5020039999999"/>
    <n v="6735.1675269999996"/>
    <n v="5450.3704260000004"/>
    <n v="6038.101361"/>
    <n v="6350.0557930000004"/>
    <n v="7443.4493890000003"/>
    <n v="6051.2659830000002"/>
    <n v="3641.8493400000002"/>
    <n v="9570.2925689999993"/>
    <n v="8262.0109929999999"/>
    <n v="6048.0055249999996"/>
    <n v="6843.6251739999998"/>
    <n v="9565.1536109999997"/>
    <n v="8257.5538059999999"/>
    <n v="6739.2851790000004"/>
    <n v="6896.4279859999997"/>
    <n v="9750.4677140000003"/>
    <n v="9200.2078799999999"/>
    <n v="7217.7616500000004"/>
    <n v="7445.4397479999998"/>
    <n v="11438.28393"/>
    <n v="9852.6757949999992"/>
    <n v="7656.4088959999999"/>
    <n v="8273.5298760000005"/>
    <n v="11132.133900000001"/>
    <n v="10450.638129999999"/>
    <n v="7946.4064790000002"/>
    <n v="9005.7790829999994"/>
    <n v="12604.95529"/>
    <n v="10844.55999"/>
    <n v="8395.0939409999992"/>
    <n v="9518.6065170000002"/>
    <n v="13323.29615"/>
    <n v="11455.36348"/>
    <n v="9428.7432779999999"/>
    <n v="10696.88306"/>
    <n v="14973.358910000001"/>
    <n v="12863.588229999999"/>
    <n v="9795.1128059999992"/>
    <n v="11121.72229"/>
    <n v="15569.23515"/>
    <n v="13360.17944"/>
    <n v="10474.400079999999"/>
    <n v="11894.285889999999"/>
    <n v="16650.90782"/>
    <n v="14286.25217"/>
    <n v="11042.606540000001"/>
    <n v="12543.93182"/>
    <n v="17557.873869999999"/>
    <n v="15059.68267"/>
    <n v="11356.07128"/>
    <n v="12900.141739999999"/>
    <n v="17715.288069999999"/>
    <n v="15487.13458"/>
    <n v="10363.429040000001"/>
    <n v="11776.354020000001"/>
    <n v="16486.860690000001"/>
    <n v="14132.043949999999"/>
    <n v="14093.27857"/>
    <n v="16015.08928"/>
    <n v="22421.125"/>
    <n v="19218.10714"/>
    <n v="18080.335899999998"/>
    <n v="20545.83625"/>
    <n v="28764.170750000001"/>
    <n v="24655.003499999999"/>
    <n v="20532.834800000001"/>
    <n v="23332.766820000001"/>
    <n v="32665.87355"/>
    <n v="27999.320179999999"/>
    <n v="21722.151089999999"/>
    <n v="24684.262599999998"/>
    <n v="34557.967640000003"/>
    <n v="29621.115119999999"/>
    <n v="21936.895120000001"/>
    <n v="24928.2899"/>
    <n v="34228.350310000002"/>
    <n v="29913.94788"/>
    <n v="22160.301899999999"/>
    <n v="25182.161250000001"/>
    <n v="35255.025739999997"/>
    <n v="30218.593489999999"/>
    <n v="22450.889149999999"/>
    <n v="25512.374039999999"/>
    <n v="35717.323649999998"/>
    <n v="30614.848839999999"/>
    <n v="22670.49252"/>
    <n v="25761.923320000002"/>
    <n v="34979.802649999998"/>
    <n v="30914.307980000001"/>
    <n v="22896.02692"/>
    <n v="26018.21241"/>
    <n v="36425.497369999997"/>
    <n v="31221.854889999999"/>
    <n v="24193.698960000002"/>
    <n v="27492.83972"/>
    <n v="38489.975610000001"/>
    <n v="32991.407670000001"/>
    <n v="25674.540229999999"/>
    <n v="29175.6139"/>
    <n v="39086.405959999996"/>
    <n v="35010.736680000002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3.79678"/>
    <n v="0"/>
    <n v="0"/>
    <n v="3.1406000000000001"/>
    <n v="5.3827800000000003"/>
    <n v="0"/>
    <n v="0"/>
    <n v="4.1406000000000001"/>
    <n v="210.23678000000001"/>
    <n v="0"/>
    <n v="0"/>
    <n v="155.88759999999999"/>
    <n v="399.70839999999998"/>
    <n v="0"/>
    <n v="0"/>
    <n v="177.5264"/>
    <n v="277.79309999999998"/>
    <n v="0"/>
    <n v="0"/>
    <n v="220.9134"/>
    <n v="564.54970000000003"/>
    <n v="0"/>
    <n v="0"/>
    <n v="284.80099999999999"/>
    <n v="564.54970000000003"/>
    <n v="0"/>
    <n v="0"/>
    <n v="382.74799999999999"/>
    <n v="488.48497379999998"/>
    <n v="0"/>
    <n v="0"/>
    <n v="428.649"/>
    <n v="468.82420000000002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5469.83143"/>
    <n v="0"/>
    <n v="0"/>
    <n v="11899.87033"/>
    <n v="15469.83143"/>
    <n v="0"/>
    <n v="0"/>
    <n v="11899.87033"/>
    <n v="16750.260460000001"/>
    <n v="0"/>
    <n v="0"/>
    <n v="12884.81574"/>
    <n v="18063.63118"/>
    <n v="0"/>
    <n v="0"/>
    <n v="13895.100909999999"/>
    <n v="19404.853660000001"/>
    <n v="0"/>
    <n v="0"/>
    <n v="14926.810509999999"/>
    <n v="20762.750209999998"/>
    <n v="0"/>
    <n v="0"/>
    <n v="15971.346320000001"/>
    <n v="21232.24957"/>
    <n v="0"/>
    <n v="0"/>
    <n v="16332.499669999999"/>
    <n v="21232.24957"/>
    <n v="0"/>
    <n v="0"/>
    <n v="10517.84505"/>
    <n v="21232.24957"/>
    <n v="0"/>
    <n v="0"/>
    <n v="16332.499669999999"/>
    <n v="21232.24957"/>
    <n v="0"/>
    <n v="0"/>
    <n v="16332.49966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175.6813320000001"/>
    <n v="3175.6813320000001"/>
    <n v="3175.6813320000001"/>
    <n v="3175.6813320000001"/>
    <n v="4532.9291499999999"/>
    <n v="4532.9291499999999"/>
    <n v="4532.9291499999999"/>
    <n v="4532.9291499999999"/>
    <n v="7260.9126150000002"/>
    <n v="7260.9126150000002"/>
    <n v="7260.9126150000002"/>
    <n v="7260.9126150000002"/>
    <n v="7562.7285929999998"/>
    <n v="7562.7285929999998"/>
    <n v="7562.7285929999998"/>
    <n v="7562.7285929999998"/>
    <n v="9305.5069239999993"/>
    <n v="9305.5069239999993"/>
    <n v="9305.5069239999993"/>
    <n v="9305.5069239999993"/>
    <n v="10142.494710000001"/>
    <n v="10142.494710000001"/>
    <n v="10142.494710000001"/>
    <n v="10142.494710000001"/>
    <n v="13769.01683"/>
    <n v="13769.01683"/>
    <n v="13769.01683"/>
    <n v="13769.01683"/>
    <n v="16089.336799999999"/>
    <n v="14643.38319"/>
    <n v="16089.336799999999"/>
    <n v="16089.336799999999"/>
    <n v="18221.938600000001"/>
    <n v="18221.938600000001"/>
    <n v="18221.938600000001"/>
    <n v="18221.938600000001"/>
    <n v="19914.05344"/>
    <n v="19914.05344"/>
    <n v="19914.05344"/>
    <n v="19914.05344"/>
    <n v="22382.12804"/>
    <n v="22382.12804"/>
    <n v="22382.12804"/>
    <n v="22382.12804"/>
    <n v="24798.050640000001"/>
    <n v="24798.050640000001"/>
    <n v="24798.050640000001"/>
    <n v="24798.050640000001"/>
    <n v="27310.607650000002"/>
    <n v="27258.625250000001"/>
    <n v="27310.607650000002"/>
    <n v="27310.607650000002"/>
    <n v="29541.268240000001"/>
    <n v="29541.268240000001"/>
    <n v="29541.268240000001"/>
    <n v="29541.268240000001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1107.354739999999"/>
    <n v="33467.350749999998"/>
    <n v="33467.350749999998"/>
    <n v="30956.516339999998"/>
    <n v="33467.350749999998"/>
    <n v="37054.046869999998"/>
    <n v="37054.046869999998"/>
    <n v="36972.983310000003"/>
    <n v="37054.046869999998"/>
    <n v="40713.726649999997"/>
    <n v="40713.726649999997"/>
    <n v="40713.726649999997"/>
    <n v="39833.144310000003"/>
    <n v="44559.451760000004"/>
    <n v="44559.451760000004"/>
    <n v="44559.451760000004"/>
    <n v="44559.451760000004"/>
    <n v="48270.125599999999"/>
    <n v="48270.125599999999"/>
    <n v="48270.125599999999"/>
    <n v="48270.125599999999"/>
    <n v="52445.011030000001"/>
    <n v="52445.011030000001"/>
    <n v="49521.006930000003"/>
    <n v="52445.011030000001"/>
    <n v="55210.228739999999"/>
    <n v="55210.228739999999"/>
    <n v="55210.228739999999"/>
    <n v="54662.056069999999"/>
    <n v="55995.787980000001"/>
    <n v="57011.86131"/>
    <n v="57011.86131"/>
    <n v="54888.8408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89980000007"/>
    <n v="83911.295660000003"/>
    <n v="80421.158519999997"/>
    <n v="78849.169710000002"/>
    <n v="82513.308239999998"/>
    <n v="88663.163560000001"/>
    <n v="84926.553979999997"/>
    <n v="83239.273149999994"/>
    <n v="87215.250679999997"/>
    <n v="88575.023709999994"/>
    <n v="84766.14387"/>
    <n v="83382.635850000006"/>
    <n v="87267.385250000007"/>
    <n v="87344.812510000003"/>
    <n v="83662.427160000007"/>
    <n v="83284.107390000005"/>
    <n v="86803.363670000006"/>
    <n v="91277.197660000005"/>
    <n v="87381.948910000006"/>
    <n v="86975.722080000007"/>
    <n v="90704.330759999997"/>
    <n v="93411.463300000003"/>
    <n v="89483.513690000007"/>
    <n v="89085.020319999996"/>
    <n v="92818.35583"/>
    <n v="98440.406589999999"/>
    <n v="94325.85123"/>
    <n v="93902.299350000001"/>
    <n v="97843.178020000007"/>
    <n v="103528.2344"/>
    <n v="99233.861229999995"/>
    <n v="98793.928109999993"/>
    <n v="102909.6441"/>
    <n v="108581.5784"/>
    <n v="104105.2537"/>
    <n v="103647.5637"/>
    <n v="107942.23699999999"/>
    <n v="113068.6103"/>
    <n v="108404.1107"/>
    <n v="107925.3564"/>
    <n v="112405.5692"/>
    <n v="117809.23119999999"/>
    <n v="112946.0235"/>
    <n v="112445.7395"/>
    <n v="117119.3067"/>
    <n v="122675.5961"/>
    <n v="117612.7308"/>
    <n v="117090.16069999999"/>
    <n v="121961.5502"/>
    <n v="127734.5763"/>
    <n v="122462.6649"/>
    <n v="121916.71030000001"/>
    <n v="126994.87420000001"/>
    <n v="132111.39000000001"/>
    <n v="126674.749"/>
    <n v="126110.42509999999"/>
    <n v="131356.89799999999"/>
    <n v="136278.0717"/>
    <n v="130672.5175"/>
    <n v="130089.44070000001"/>
    <n v="135502.70129999999"/>
    <n v="140605.77710000001"/>
    <n v="134822.45370000001"/>
    <n v="134218.69260000001"/>
    <n v="139810.04399999999"/>
    <n v="145028.29389999999"/>
    <n v="139065.4676"/>
    <n v="138441.17660000001"/>
    <n v="144211.73360000001"/>
    <n v="149580.73560000001"/>
    <n v="143440.8273"/>
    <n v="142797.9031"/>
    <n v="148741.77830000001"/>
    <n v="154329.6783"/>
    <n v="147998.2616"/>
    <n v="147334.7965"/>
    <n v="153465.94500000001"/>
    <n v="159123.02789999999"/>
    <n v="152599.0785"/>
    <n v="151914.38949999999"/>
    <n v="158235.51370000001"/>
    <n v="163887.02830000001"/>
    <n v="157174.0914"/>
    <n v="156468.1421"/>
    <n v="162978.02439999999"/>
    <n v="168831.60819999999"/>
    <n v="161910.5956"/>
    <n v="161179.5"/>
    <n v="167897.98989999999"/>
    <n v="173927.91250000001"/>
    <n v="166800.97210000001"/>
    <n v="166046.84789999999"/>
    <n v="172968.77429999999"/>
    <n v="179347.18650000001"/>
    <n v="172005.00399999999"/>
    <n v="171226.1483"/>
    <n v="178363.85430000001"/>
    <n v="184720.8855"/>
    <n v="177158.8873"/>
    <n v="176354.141"/>
    <n v="183712.75330000001"/>
    <n v="190242.91250000001"/>
    <n v="182447.8578"/>
    <n v="181617.111"/>
    <n v="189206.32990000001"/>
    <n v="195596.10279999999"/>
    <n v="187575.14"/>
    <n v="186719.46830000001"/>
    <n v="194532.11660000001"/>
    <n v="200932.4234"/>
    <n v="192690.28649999999"/>
    <n v="191809.60279999999"/>
    <n v="199843.53839999999"/>
    <n v="205656.11290000001"/>
    <n v="197215.6329"/>
    <n v="196311.7628"/>
    <n v="204545.83129999999"/>
    <n v="210401.9957"/>
    <n v="201761.07070000001"/>
    <n v="200833.1925"/>
    <n v="209270.8916"/>
    <n v="215189.9731"/>
    <n v="206348.9736"/>
    <n v="205397.45790000001"/>
    <n v="214038.06109999999"/>
    <n v="220102.0882"/>
    <n v="211056.10829999999"/>
    <n v="210080.81690000001"/>
    <n v="218928.0667"/>
    <n v="225102.27859999999"/>
    <n v="215845.8811"/>
    <n v="214845.7892"/>
    <n v="223906.34710000001"/>
    <n v="230169.1783"/>
    <n v="220700.5857"/>
    <n v="219675.28890000001"/>
    <n v="228951.5938"/>
    <n v="235216.55119999999"/>
    <n v="225537.22"/>
    <n v="224487.2696"/>
    <n v="233977.19190000001"/>
    <n v="240764.89749999999"/>
    <n v="230844.8057"/>
    <n v="229766.00570000001"/>
    <n v="239498.73740000001"/>
    <n v="246107.19039999999"/>
    <n v="235961.0619"/>
    <n v="234856.12760000001"/>
    <n v="244815.82860000001"/>
    <n v="250777.87950000001"/>
    <n v="240400.96799999999"/>
    <n v="239267.64550000001"/>
    <n v="249455.63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5"/>
    <x v="1"/>
    <x v="1"/>
    <n v="1500"/>
    <x v="1"/>
  </r>
  <r>
    <s v="N-Manaus_1500__kV_174"/>
    <x v="1"/>
    <x v="1"/>
    <n v="1500"/>
    <x v="2"/>
  </r>
  <r>
    <s v="N-Manaus_1500__kV_173"/>
    <x v="1"/>
    <x v="1"/>
    <n v="1500"/>
    <x v="2"/>
  </r>
  <r>
    <s v="N-Manaus_1500__kV_164"/>
    <x v="1"/>
    <x v="1"/>
    <n v="1500"/>
    <x v="2"/>
  </r>
  <r>
    <s v="N-Manaus_1500__kV_168"/>
    <x v="1"/>
    <x v="1"/>
    <n v="1500"/>
    <x v="3"/>
  </r>
  <r>
    <s v="N-Manaus_1500__kV_178"/>
    <x v="1"/>
    <x v="1"/>
    <n v="1500"/>
    <x v="3"/>
  </r>
  <r>
    <s v="N-Manaus_1500__kV_177"/>
    <x v="1"/>
    <x v="1"/>
    <n v="1500"/>
    <x v="3"/>
  </r>
  <r>
    <s v="N-Manaus_1500__kV_169"/>
    <x v="1"/>
    <x v="1"/>
    <n v="1500"/>
    <x v="4"/>
  </r>
  <r>
    <s v="N-Manaus_1500__kV_172"/>
    <x v="1"/>
    <x v="1"/>
    <n v="1500"/>
    <x v="4"/>
  </r>
  <r>
    <s v="SE-NE_1500__kV_93"/>
    <x v="2"/>
    <x v="2"/>
    <n v="1500"/>
    <x v="5"/>
  </r>
  <r>
    <s v="SE-NE_1500__kV_111"/>
    <x v="2"/>
    <x v="2"/>
    <n v="1500"/>
    <x v="5"/>
  </r>
  <r>
    <s v="SE-NE_1500__kV_35"/>
    <x v="2"/>
    <x v="2"/>
    <n v="1500"/>
    <x v="5"/>
  </r>
  <r>
    <s v="SE-NE_1500__kV_62"/>
    <x v="2"/>
    <x v="2"/>
    <n v="1500"/>
    <x v="5"/>
  </r>
  <r>
    <s v="SE-NE_1500__kV_85"/>
    <x v="2"/>
    <x v="2"/>
    <n v="1500"/>
    <x v="5"/>
  </r>
  <r>
    <s v="SE-NE_1500__kV_70"/>
    <x v="2"/>
    <x v="2"/>
    <n v="1500"/>
    <x v="6"/>
  </r>
  <r>
    <s v="Tap-N_1500__kV_229"/>
    <x v="3"/>
    <x v="3"/>
    <n v="1500"/>
    <x v="7"/>
  </r>
  <r>
    <s v="Tap-N_1500__kV_227"/>
    <x v="3"/>
    <x v="3"/>
    <n v="1500"/>
    <x v="7"/>
  </r>
  <r>
    <s v="Tap-SE/CO_1500__kV_239"/>
    <x v="3"/>
    <x v="4"/>
    <n v="1500"/>
    <x v="8"/>
  </r>
  <r>
    <s v="Tap-SE/CO_1500__kV_240"/>
    <x v="3"/>
    <x v="4"/>
    <n v="1500"/>
    <x v="8"/>
  </r>
  <r>
    <s v="Tap-SE/CO_1500__kV_247"/>
    <x v="3"/>
    <x v="4"/>
    <n v="1500"/>
    <x v="8"/>
  </r>
  <r>
    <s v="Tap-SE/CO_1500__kV_246"/>
    <x v="3"/>
    <x v="4"/>
    <n v="1500"/>
    <x v="8"/>
  </r>
  <r>
    <s v="Tap-N_1500__kV_230"/>
    <x v="3"/>
    <x v="3"/>
    <n v="1500"/>
    <x v="8"/>
  </r>
  <r>
    <s v="Tap-N_1500__kV_237"/>
    <x v="3"/>
    <x v="3"/>
    <n v="1500"/>
    <x v="8"/>
  </r>
  <r>
    <s v="Tap-SE/CO_1500__kV_242"/>
    <x v="3"/>
    <x v="4"/>
    <n v="1500"/>
    <x v="9"/>
  </r>
  <r>
    <s v="Tap-SE/CO_1500__kV_248"/>
    <x v="3"/>
    <x v="4"/>
    <n v="1500"/>
    <x v="9"/>
  </r>
  <r>
    <s v="Tap-SE/CO_1500__kV_241"/>
    <x v="3"/>
    <x v="4"/>
    <n v="1500"/>
    <x v="9"/>
  </r>
  <r>
    <s v="Tap-SE/CO_1500__kV_243"/>
    <x v="3"/>
    <x v="4"/>
    <n v="1500"/>
    <x v="9"/>
  </r>
  <r>
    <s v="AC/RO/Mad-SE_1500__kV_212"/>
    <x v="4"/>
    <x v="4"/>
    <n v="1500"/>
    <x v="0"/>
  </r>
  <r>
    <s v="Tap-SE/CO_1500__kV_245"/>
    <x v="3"/>
    <x v="4"/>
    <n v="1500"/>
    <x v="0"/>
  </r>
  <r>
    <s v="Tap-SE/CO_1500__kV_244"/>
    <x v="3"/>
    <x v="4"/>
    <n v="1500"/>
    <x v="0"/>
  </r>
  <r>
    <s v="Tap-SE/CO_1500__kV_24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46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2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6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44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73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22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6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91"/>
    <x v="2"/>
    <x v="2"/>
    <n v="1500"/>
    <x v="0"/>
  </r>
  <r>
    <s v="SE-NE_1500__kV_108"/>
    <x v="2"/>
    <x v="2"/>
    <n v="1500"/>
    <x v="0"/>
  </r>
  <r>
    <s v="SE-NE_1500__kV_41"/>
    <x v="2"/>
    <x v="2"/>
    <n v="1500"/>
    <x v="0"/>
  </r>
  <r>
    <s v="SE-NE_1500__kV_18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7"/>
    <x v="2"/>
    <x v="2"/>
    <n v="1500"/>
    <x v="0"/>
  </r>
  <r>
    <s v="SE-NE_1500__kV_84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3"/>
    <n v="1500"/>
    <x v="0"/>
  </r>
  <r>
    <s v="Tap-N_1500__kV_228"/>
    <x v="3"/>
    <x v="3"/>
    <n v="1500"/>
    <x v="0"/>
  </r>
  <r>
    <s v="Tap-N_1500__kV_232"/>
    <x v="3"/>
    <x v="3"/>
    <n v="1500"/>
    <x v="0"/>
  </r>
  <r>
    <s v="Tap-N_1500__kV_235"/>
    <x v="3"/>
    <x v="3"/>
    <n v="1500"/>
    <x v="0"/>
  </r>
  <r>
    <s v="Tap-N_1500__kV_231"/>
    <x v="3"/>
    <x v="3"/>
    <n v="1500"/>
    <x v="0"/>
  </r>
  <r>
    <s v="Tap-N_1500__kV_236"/>
    <x v="3"/>
    <x v="3"/>
    <n v="1500"/>
    <x v="0"/>
  </r>
  <r>
    <s v="Tap-N_1500__kV_233"/>
    <x v="3"/>
    <x v="3"/>
    <n v="1500"/>
    <x v="0"/>
  </r>
  <r>
    <s v="Tap-N_1500__kV_234"/>
    <x v="3"/>
    <x v="3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1"/>
    <x v="1"/>
    <n v="1500"/>
    <x v="0"/>
  </r>
  <r>
    <s v="N-Manaus_1500__kV_170"/>
    <x v="1"/>
    <x v="1"/>
    <n v="1500"/>
    <x v="0"/>
  </r>
  <r>
    <s v="N-Manaus_1500__kV_166"/>
    <x v="1"/>
    <x v="1"/>
    <n v="1500"/>
    <x v="0"/>
  </r>
  <r>
    <s v="N-Manaus_1500__kV_179"/>
    <x v="1"/>
    <x v="1"/>
    <n v="1500"/>
    <x v="0"/>
  </r>
  <r>
    <s v="N-Manaus_1500__kV_181"/>
    <x v="1"/>
    <x v="1"/>
    <n v="1500"/>
    <x v="0"/>
  </r>
  <r>
    <s v="N-Manaus_1500__kV_171"/>
    <x v="1"/>
    <x v="1"/>
    <n v="1500"/>
    <x v="0"/>
  </r>
  <r>
    <s v="N-Manaus_1500__kV_176"/>
    <x v="1"/>
    <x v="1"/>
    <n v="1500"/>
    <x v="0"/>
  </r>
  <r>
    <s v="N-Manaus_1500__kV_175"/>
    <x v="1"/>
    <x v="1"/>
    <n v="1500"/>
    <x v="0"/>
  </r>
  <r>
    <s v="N-Manaus_1500__kV_180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28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G11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3"/>
        <item x="4"/>
        <item x="5"/>
        <item x="0"/>
        <item t="default"/>
      </items>
    </pivotField>
    <pivotField dataField="1" showAll="0"/>
    <pivotField axis="axisCol" showAll="0">
      <items count="27">
        <item m="1" x="16"/>
        <item m="1" x="18"/>
        <item m="1" x="15"/>
        <item m="1" x="12"/>
        <item x="7"/>
        <item m="1" x="24"/>
        <item m="1" x="14"/>
        <item m="1" x="21"/>
        <item m="1" x="11"/>
        <item m="1" x="19"/>
        <item x="6"/>
        <item m="1" x="23"/>
        <item x="3"/>
        <item m="1" x="10"/>
        <item x="2"/>
        <item m="1" x="25"/>
        <item x="1"/>
        <item m="1" x="22"/>
        <item m="1" x="13"/>
        <item m="1" x="20"/>
        <item m="1" x="17"/>
        <item h="1" x="0"/>
        <item h="1" x="4"/>
        <item h="1" x="5"/>
        <item h="1" x="8"/>
        <item h="1" x="9"/>
        <item t="default"/>
      </items>
    </pivotField>
  </pivotFields>
  <rowFields count="2">
    <field x="1"/>
    <field x="2"/>
  </rowFields>
  <rowItems count="7">
    <i>
      <x v="3"/>
    </i>
    <i r="1">
      <x v="2"/>
    </i>
    <i>
      <x v="4"/>
    </i>
    <i r="1">
      <x v="3"/>
    </i>
    <i>
      <x v="5"/>
    </i>
    <i r="1">
      <x v="4"/>
    </i>
    <i t="grand">
      <x/>
    </i>
  </rowItems>
  <colFields count="1">
    <field x="4"/>
  </colFields>
  <colItems count="6">
    <i>
      <x v="4"/>
    </i>
    <i>
      <x v="10"/>
    </i>
    <i>
      <x v="12"/>
    </i>
    <i>
      <x v="14"/>
    </i>
    <i>
      <x v="16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577.04154512641969</v>
      </c>
      <c r="H1" s="255" t="s">
        <v>688</v>
      </c>
      <c r="I1" s="256">
        <f>D176</f>
        <v>726.9061588942925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119007.66099999999</v>
      </c>
      <c r="F5" s="95">
        <f>PLANEL_Pot_anual!AL4</f>
        <v>119121.66099999999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17292.382003999999</v>
      </c>
      <c r="E9" s="18">
        <f>PLANEL_Pot_anual!AB7</f>
        <v>25418.182004000002</v>
      </c>
      <c r="F9" s="18">
        <f>PLANEL_Pot_anual!AL7</f>
        <v>34162.919705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50515.596235999998</v>
      </c>
      <c r="E19" s="30">
        <f>PLANEL_Pot_anual!AB17</f>
        <v>113180.30914</v>
      </c>
      <c r="F19" s="30">
        <f>PLANEL_Pot_anual!AL17</f>
        <v>170684.5894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5357.5694220000005</v>
      </c>
      <c r="E22" s="26">
        <f>PLANEL_Pot_anual!AB20</f>
        <v>16046.668759</v>
      </c>
      <c r="F22" s="26">
        <f>PLANEL_Pot_anual!AL20</f>
        <v>26892.372800999998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14171.956989999999</v>
      </c>
      <c r="E25" s="32">
        <f>PLANEL_Pot_anual!AB23</f>
        <v>42580.309609999997</v>
      </c>
      <c r="F25" s="32">
        <f>PLANEL_Pot_anual!AL23</f>
        <v>71147.546719999998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239687.33603299997</v>
      </c>
      <c r="E26" s="28">
        <f>PLANEL_Pot_anual!AB24</f>
        <v>350034.756513</v>
      </c>
      <c r="F26" s="28">
        <f>PLANEL_Pot_anual!AL24</f>
        <v>455084.91562600003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132818.68700000001</v>
      </c>
      <c r="E30" s="1">
        <f t="shared" si="0"/>
        <v>135189.48699999999</v>
      </c>
      <c r="F30" s="1">
        <f t="shared" si="0"/>
        <v>135303.48699999999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13009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50515.596235999998</v>
      </c>
      <c r="E36" s="1">
        <f t="shared" si="6"/>
        <v>113180.30914</v>
      </c>
      <c r="F36" s="1">
        <f t="shared" si="6"/>
        <v>170684.5894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5357.5694220000005</v>
      </c>
      <c r="E37" s="1">
        <f t="shared" si="7"/>
        <v>16046.668759</v>
      </c>
      <c r="F37" s="1">
        <f t="shared" si="7"/>
        <v>26892.372800999998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14171.956989999999</v>
      </c>
      <c r="E39" s="1">
        <f>E25</f>
        <v>42580.309609999997</v>
      </c>
      <c r="F39" s="1">
        <f>F25</f>
        <v>71147.546719999998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26900.369000000006</v>
      </c>
      <c r="E44" s="95">
        <f>SUM(PLANEL_Pot_anual!S29:AB29)</f>
        <v>2370.7999999999884</v>
      </c>
      <c r="F44" s="95">
        <f>SUM(PLANEL_Pot_anual!AC29:AL29)</f>
        <v>114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6050.1820039999984</v>
      </c>
      <c r="E47" s="18">
        <f>SUM(PLANEL_Pot_anual!S32:AB32)</f>
        <v>8125.8000000000029</v>
      </c>
      <c r="F47" s="18">
        <f>SUM(PLANEL_Pot_anual!AC32:AL32)</f>
        <v>8744.7377009999982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43959.436236000001</v>
      </c>
      <c r="E58" s="30">
        <f>SUM(PLANEL_Pot_anual!S42:AB42)</f>
        <v>62664.712904</v>
      </c>
      <c r="F58" s="30">
        <f>SUM(PLANEL_Pot_anual!AC42:AL42)</f>
        <v>57504.28026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5336.8664220000001</v>
      </c>
      <c r="E61" s="26">
        <f>SUM(PLANEL_Pot_anual!S45:AB45)</f>
        <v>10689.099337</v>
      </c>
      <c r="F61" s="26">
        <f>SUM(PLANEL_Pot_anual!AC45:AL45)</f>
        <v>10845.704041999998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14171.956989999999</v>
      </c>
      <c r="E64" s="32">
        <f>SUM(PLANEL_Pot_anual!S48:AB48)</f>
        <v>28408.352619999998</v>
      </c>
      <c r="F64" s="32">
        <f>SUM(PLANEL_Pot_anual!AC48:AL48)</f>
        <v>28567.237110000002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103794.52761299998</v>
      </c>
      <c r="E65" s="28">
        <f>SUM(PLANEL_Pot_anual!S49:AB49)</f>
        <v>110347.42048000003</v>
      </c>
      <c r="F65" s="28">
        <f>SUM(PLANEL_Pot_anual!AC49:AL49)</f>
        <v>105050.15911300003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37582.169000000009</v>
      </c>
      <c r="E69" s="1">
        <f t="shared" si="9"/>
        <v>2370.7999999999884</v>
      </c>
      <c r="F69" s="1">
        <f t="shared" si="9"/>
        <v>114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-385.8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43959.436236000001</v>
      </c>
      <c r="E75" s="1">
        <f t="shared" si="15"/>
        <v>62664.712904</v>
      </c>
      <c r="F75" s="1">
        <f t="shared" si="15"/>
        <v>57504.28026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5336.8664220000001</v>
      </c>
      <c r="E76" s="1">
        <f t="shared" si="16"/>
        <v>10689.099337</v>
      </c>
      <c r="F76" s="1">
        <f t="shared" si="16"/>
        <v>10845.704041999998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14171.956989999999</v>
      </c>
      <c r="E78" s="1">
        <f>E64</f>
        <v>28408.352619999998</v>
      </c>
      <c r="F78" s="1">
        <f>F64</f>
        <v>28567.237110000002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46081.450490000003</v>
      </c>
      <c r="D83" s="95">
        <f>Planel_GerMed_Anual!R4</f>
        <v>62735.987350000003</v>
      </c>
      <c r="E83" s="95">
        <f>Planel_GerMed_Anual!AB4</f>
        <v>64773.017740000003</v>
      </c>
      <c r="F83" s="95">
        <f>Planel_GerMed_Anual!AL4</f>
        <v>63745.01672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7602.1341130000001</v>
      </c>
      <c r="E84" s="95">
        <f>Planel_GerMed_Anual!AB5</f>
        <v>7855.4425060000003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5787.8653990000003</v>
      </c>
      <c r="D86" s="18">
        <f>Planel_GerMed_Anual!R7</f>
        <v>4892.5414030000002</v>
      </c>
      <c r="E86" s="18">
        <f>Planel_GerMed_Anual!AB7</f>
        <v>6757.5207809200001</v>
      </c>
      <c r="F86" s="18">
        <f>Planel_GerMed_Anual!AL7</f>
        <v>10926.398573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310.5939631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3978.5441300000002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611.23008240000001</v>
      </c>
      <c r="E95" s="24">
        <f>Planel_GerMed_Anual!AB15</f>
        <v>326.91888610000001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22922.050765500004</v>
      </c>
      <c r="E97" s="30">
        <f>Planel_GerMed_Anual!AB17</f>
        <v>50866.122655419997</v>
      </c>
      <c r="F97" s="30">
        <f>Planel_GerMed_Anual!AL17</f>
        <v>76368.995632000006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1442.0187285000002</v>
      </c>
      <c r="E100" s="26">
        <f>Planel_GerMed_Anual!AB20</f>
        <v>4514.3396788</v>
      </c>
      <c r="F100" s="26">
        <f>Planel_GerMed_Anual!AL20</f>
        <v>7565.5145270000003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65833.03001119601</v>
      </c>
      <c r="D104" s="28">
        <f>Planel_GerMed_Anual!R24</f>
        <v>108165.2272962</v>
      </c>
      <c r="E104" s="28">
        <f>Planel_GerMed_Anual!AB24</f>
        <v>142753.99912594</v>
      </c>
      <c r="F104" s="28">
        <f>Planel_GerMed_Anual!AL24</f>
        <v>174272.2592761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48825.425784000006</v>
      </c>
      <c r="D108" s="1">
        <f t="shared" ref="D108:F108" si="18">D83+D84</f>
        <v>70338.121463000003</v>
      </c>
      <c r="E108" s="1">
        <f t="shared" si="18"/>
        <v>72628.460246000002</v>
      </c>
      <c r="F108" s="1">
        <f t="shared" si="18"/>
        <v>71952.580749999994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310.5939631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4557.3956864000002</v>
      </c>
      <c r="E113" s="1">
        <f t="shared" si="23"/>
        <v>4305.4630161000005</v>
      </c>
      <c r="F113" s="1">
        <f t="shared" si="23"/>
        <v>3978.5441300000002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22922.050765500004</v>
      </c>
      <c r="E114" s="1">
        <f t="shared" si="24"/>
        <v>50866.122655419997</v>
      </c>
      <c r="F114" s="1">
        <f t="shared" si="24"/>
        <v>76368.995632000006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1442.0187285000002</v>
      </c>
      <c r="E115" s="1">
        <f t="shared" si="25"/>
        <v>4514.3396788</v>
      </c>
      <c r="F115" s="1">
        <f t="shared" si="25"/>
        <v>7565.5145270000003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57686.714139999996</v>
      </c>
      <c r="D122" s="95">
        <f>PLANEL_BalPonta_Anual!R4</f>
        <v>80952.226989999996</v>
      </c>
      <c r="E122" s="95">
        <f>PLANEL_BalPonta_Anual!AB4</f>
        <v>79121.089129999993</v>
      </c>
      <c r="F122" s="95">
        <f>PLANEL_BalPonta_Anual!AL4</f>
        <v>77580.09001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14617.719660000001</v>
      </c>
      <c r="F123" s="95">
        <f>PLANEL_BalPonta_Anual!AL5</f>
        <v>13265.352430000001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19215.8151</v>
      </c>
      <c r="E125" s="18">
        <f>PLANEL_BalPonta_Anual!AB6</f>
        <v>32118.3325</v>
      </c>
      <c r="F125" s="18">
        <f>PLANEL_BalPonta_Anual!AL6</f>
        <v>40195.622300000003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9690.959710000001</v>
      </c>
      <c r="E142" s="32">
        <f>PLANEL_BalPonta_Anual!AB14</f>
        <v>30655.819739999999</v>
      </c>
      <c r="F142" s="32">
        <f>PLANEL_BalPonta_Anual!AL14</f>
        <v>54437.305869999997</v>
      </c>
    </row>
    <row r="143" spans="2:6" x14ac:dyDescent="0.25">
      <c r="B143" s="27" t="str">
        <f>PLANEL_BalPonta_Anual!B15</f>
        <v>Total</v>
      </c>
      <c r="C143" s="28">
        <f>PLANEL_BalPonta_Anual!C15</f>
        <v>87267.385254000008</v>
      </c>
      <c r="D143" s="28">
        <f>PLANEL_BalPonta_Anual!R15</f>
        <v>148741.778311</v>
      </c>
      <c r="E143" s="28">
        <f>PLANEL_BalPonta_Anual!AB15</f>
        <v>199843.53841500002</v>
      </c>
      <c r="F143" s="28">
        <f>PLANEL_BalPonta_Anual!AL15</f>
        <v>249455.63554499997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62271.121065999992</v>
      </c>
      <c r="D147" s="1">
        <f t="shared" ref="D147:F147" si="27">D122+D123</f>
        <v>95882.455719999998</v>
      </c>
      <c r="E147" s="1">
        <f t="shared" si="27"/>
        <v>93738.808789999995</v>
      </c>
      <c r="F147" s="1">
        <f t="shared" si="27"/>
        <v>90845.442439999999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9690.959710000001</v>
      </c>
      <c r="E156" s="1">
        <f>E142</f>
        <v>30655.819739999999</v>
      </c>
      <c r="F156" s="1">
        <f>F142</f>
        <v>54437.305869999997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37.94869439</v>
      </c>
      <c r="D161" s="1">
        <f>Planel_CO2_total_Anual!R4</f>
        <v>21.334001870000002</v>
      </c>
      <c r="E161" s="1">
        <f>Planel_CO2_total_Anual!AB4</f>
        <v>24.091124730000001</v>
      </c>
      <c r="F161" s="1">
        <f>Planel_CO2_total_Anual!AL4</f>
        <v>35.618516540000002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51.679703879999998</v>
      </c>
      <c r="D162" s="102">
        <f>Planel_CO2_total_Anual!R5</f>
        <v>34.337936050000003</v>
      </c>
      <c r="E162" s="102">
        <f>Planel_CO2_total_Anual!AB5</f>
        <v>40.012534600000002</v>
      </c>
      <c r="F162" s="102">
        <f>Planel_CO2_total_Anual!AL5</f>
        <v>51.384014540000003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28.96074695890411</v>
      </c>
      <c r="D167" s="1">
        <f>'Resumo Gás Natural'!R39</f>
        <v>21.630347336986301</v>
      </c>
      <c r="E167" s="1">
        <f>'Resumo Gás Natural'!AB39</f>
        <v>28.660127205479451</v>
      </c>
      <c r="F167" s="1">
        <f>'Resumo Gás Natural'!AL39</f>
        <v>46.606771643835614</v>
      </c>
    </row>
    <row r="168" spans="1:11" x14ac:dyDescent="0.25">
      <c r="B168" s="16" t="str">
        <f>'Resumo Gás Natural'!B40</f>
        <v>P.Crítico</v>
      </c>
      <c r="C168" s="102">
        <f>'Resumo Gás Natural'!C40</f>
        <v>34.963724493150686</v>
      </c>
      <c r="D168" s="102">
        <f>'Resumo Gás Natural'!R40</f>
        <v>37.689391863013697</v>
      </c>
      <c r="E168" s="102">
        <f>'Resumo Gás Natural'!AB40</f>
        <v>49.484641917808219</v>
      </c>
      <c r="F168" s="102">
        <f>'Resumo Gás Natural'!AL40</f>
        <v>70.714586164383562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577.04154512641969</v>
      </c>
      <c r="D176" s="1">
        <f>C176*(1+Planel_BD_constantes!$B$3)^($D$175-$C$175)</f>
        <v>726.9061588942925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D187" sqref="D187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676.88728655938871</v>
      </c>
      <c r="H1" s="255" t="s">
        <v>688</v>
      </c>
      <c r="I1" s="256">
        <f>D188</f>
        <v>823.75199889429246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119007.66099999999</v>
      </c>
      <c r="F5" s="95">
        <f>PLANEL_Pot_anual!AL4</f>
        <v>119121.66099999999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17292.382003999999</v>
      </c>
      <c r="E8" s="18">
        <f>PLANEL_Pot_anual!AB7</f>
        <v>25418.182004000002</v>
      </c>
      <c r="F8" s="18">
        <f>PLANEL_Pot_anual!AL7</f>
        <v>34162.919705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50515.596235999998</v>
      </c>
      <c r="E19" s="30">
        <f>PLANEL_Pot_anual!AB17</f>
        <v>113180.30914</v>
      </c>
      <c r="F19" s="30">
        <f>PLANEL_Pot_anual!AL17</f>
        <v>170684.5894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5357.5694220000005</v>
      </c>
      <c r="E22" s="26">
        <f>PLANEL_Pot_anual!AB20</f>
        <v>16046.668759</v>
      </c>
      <c r="F22" s="26">
        <f>PLANEL_Pot_anual!AL20</f>
        <v>26892.372800999998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14171.956989999999</v>
      </c>
      <c r="E25" s="32">
        <f>PLANEL_Pot_anual!AB23</f>
        <v>42580.309609999997</v>
      </c>
      <c r="F25" s="32">
        <f>PLANEL_Pot_anual!AL23</f>
        <v>71147.546719999998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17727.793200000004</v>
      </c>
      <c r="E26" s="253">
        <f>Sup_GD_PotInst!AB2</f>
        <v>35754.539400000009</v>
      </c>
      <c r="F26" s="253">
        <f>Sup_GD_PotInst!AL2</f>
        <v>64632.518700000001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1000.329</v>
      </c>
      <c r="E27" s="253">
        <f>Sup_GD_PotInst!AB4</f>
        <v>2367.0240000000003</v>
      </c>
      <c r="F27" s="253">
        <f>Sup_GD_PotInst!AL4</f>
        <v>5537.3159999999998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157.35599999999999</v>
      </c>
      <c r="E28" s="253">
        <f>Sup_GD_PotInst!AB3</f>
        <v>575.673</v>
      </c>
      <c r="F28" s="253">
        <f>Sup_GD_PotInst!AL3</f>
        <v>1672.9379999999999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1617.6377885129675</v>
      </c>
      <c r="E29" s="253">
        <f>Sup_GD_PotInst!AB5</f>
        <v>2895.4771049326787</v>
      </c>
      <c r="F29" s="253">
        <f>Sup_GD_PotInst!AL5</f>
        <v>2988.7006285146422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260190.45202151293</v>
      </c>
      <c r="E30" s="28">
        <f>PLANEL_Pot_anual!AB24+SUM(E26:E29)</f>
        <v>391627.4700179327</v>
      </c>
      <c r="F30" s="28">
        <f>PLANEL_Pot_anual!AL24+SUM(F26:F29)</f>
        <v>529916.38895451464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132818.68700000001</v>
      </c>
      <c r="E34" s="1">
        <f>E5+E6</f>
        <v>135189.48699999999</v>
      </c>
      <c r="F34" s="1">
        <f>F5+F6</f>
        <v>135303.48699999999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17292.382003999999</v>
      </c>
      <c r="E35" s="1">
        <f t="shared" si="0"/>
        <v>25418.182004000002</v>
      </c>
      <c r="F35" s="1">
        <f t="shared" si="0"/>
        <v>34162.919705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13009</v>
      </c>
    </row>
    <row r="40" spans="2:6" x14ac:dyDescent="0.25">
      <c r="B40" s="16" t="s">
        <v>7</v>
      </c>
      <c r="C40" s="1">
        <f>C19+C20</f>
        <v>6556.16</v>
      </c>
      <c r="D40" s="1">
        <f>D19+D20</f>
        <v>50515.596235999998</v>
      </c>
      <c r="E40" s="1">
        <f>E19+E20</f>
        <v>113180.30914</v>
      </c>
      <c r="F40" s="1">
        <f>F19+F20</f>
        <v>170684.5894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5357.5694220000005</v>
      </c>
      <c r="E41" s="1">
        <f>E22+E23</f>
        <v>16046.668759</v>
      </c>
      <c r="F41" s="1">
        <f>F22+F23</f>
        <v>26892.372800999998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14171.956989999999</v>
      </c>
      <c r="E43" s="1">
        <f t="shared" si="2"/>
        <v>42580.309609999997</v>
      </c>
      <c r="F43" s="1">
        <f t="shared" si="2"/>
        <v>71147.546719999998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20503.115988512971</v>
      </c>
      <c r="E44" s="1">
        <f t="shared" si="3"/>
        <v>41592.71350493269</v>
      </c>
      <c r="F44" s="1">
        <f t="shared" si="3"/>
        <v>74831.47332851465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260190.45202151293</v>
      </c>
      <c r="E45" s="28">
        <f>SUM(E34:E44)</f>
        <v>391627.4700179327</v>
      </c>
      <c r="F45" s="28">
        <f>SUM(F34:F44)</f>
        <v>529916.38895451464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26900.369000000006</v>
      </c>
      <c r="E49" s="95">
        <f>SUM(PLANEL_Pot_anual!S29:AB29)</f>
        <v>2370.7999999999884</v>
      </c>
      <c r="F49" s="95">
        <f>SUM(PLANEL_Pot_anual!AC29:AL29)</f>
        <v>114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6050.1820039999984</v>
      </c>
      <c r="E52" s="18">
        <f>SUM(PLANEL_Pot_anual!S32:AB32)</f>
        <v>8125.8000000000029</v>
      </c>
      <c r="F52" s="18">
        <f>SUM(PLANEL_Pot_anual!AC32:AL32)</f>
        <v>8744.7377009999982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43959.436236000001</v>
      </c>
      <c r="E63" s="30">
        <f>SUM(PLANEL_Pot_anual!S42:AB42)</f>
        <v>62664.712904</v>
      </c>
      <c r="F63" s="30">
        <f>SUM(PLANEL_Pot_anual!AC42:AL42)</f>
        <v>57504.28026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5336.8664220000001</v>
      </c>
      <c r="E66" s="26">
        <f>SUM(PLANEL_Pot_anual!S45:AB45)</f>
        <v>10689.099337</v>
      </c>
      <c r="F66" s="26">
        <f>SUM(PLANEL_Pot_anual!AC45:AL45)</f>
        <v>10845.704041999998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14171.956989999999</v>
      </c>
      <c r="E69" s="32">
        <f>SUM(PLANEL_Pot_anual!S48:AB48)</f>
        <v>28408.352619999998</v>
      </c>
      <c r="F69" s="32">
        <f>SUM(PLANEL_Pot_anual!AC48:AL48)</f>
        <v>28567.237110000002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17713.956830000003</v>
      </c>
      <c r="E70" s="253">
        <f>E26-D26</f>
        <v>18026.746200000005</v>
      </c>
      <c r="F70" s="253">
        <f>F26-E26</f>
        <v>28877.979299999992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998.08533999999997</v>
      </c>
      <c r="E71" s="253">
        <f t="shared" si="4"/>
        <v>1366.6950000000004</v>
      </c>
      <c r="F71" s="253">
        <f t="shared" ref="F71" si="5">F27-E27</f>
        <v>3170.2919999999995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157.22970000000001</v>
      </c>
      <c r="E72" s="253">
        <f t="shared" si="4"/>
        <v>418.31700000000001</v>
      </c>
      <c r="F72" s="253">
        <f t="shared" ref="F72" si="6">F28-E28</f>
        <v>1097.2649999999999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1616.8037885129675</v>
      </c>
      <c r="E73" s="253">
        <f t="shared" si="4"/>
        <v>1277.8393164197112</v>
      </c>
      <c r="F73" s="253">
        <f t="shared" ref="F73" si="7">F29-E29</f>
        <v>93.223523581963491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124280.60327151295</v>
      </c>
      <c r="E74" s="28">
        <f>SUM(PLANEL_Pot_anual!S49:AB49)+SUM(E70:E73)</f>
        <v>131437.01799641975</v>
      </c>
      <c r="F74" s="28">
        <f>SUM(PLANEL_Pot_anual!AC49:AL49)+SUM(F70:F73)</f>
        <v>138288.91893658199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37582.169000000009</v>
      </c>
      <c r="E78" s="1">
        <f>E49+E50</f>
        <v>2370.7999999999884</v>
      </c>
      <c r="F78" s="1">
        <f>F49+F50</f>
        <v>114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6050.1820039999984</v>
      </c>
      <c r="E79" s="1">
        <f t="shared" si="8"/>
        <v>8125.8000000000029</v>
      </c>
      <c r="F79" s="1">
        <f t="shared" si="8"/>
        <v>8744.7377009999982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-385.8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43959.436236000001</v>
      </c>
      <c r="E84" s="1">
        <f t="shared" si="12"/>
        <v>62664.712904</v>
      </c>
      <c r="F84" s="1">
        <f t="shared" si="12"/>
        <v>57504.28026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5336.8664220000001</v>
      </c>
      <c r="E85" s="1">
        <f t="shared" si="13"/>
        <v>10689.099337</v>
      </c>
      <c r="F85" s="1">
        <f t="shared" si="13"/>
        <v>10845.704041999998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14171.956989999999</v>
      </c>
      <c r="E87" s="1">
        <f>E69</f>
        <v>28408.352619999998</v>
      </c>
      <c r="F87" s="1">
        <f>F69</f>
        <v>28567.237110000002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20486.075658512971</v>
      </c>
      <c r="E88" s="1">
        <f t="shared" ref="E88:F88" si="15">SUM(E70:E73)</f>
        <v>21089.597516419715</v>
      </c>
      <c r="F88" s="1">
        <f t="shared" si="15"/>
        <v>33238.759823581953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124280.60327151298</v>
      </c>
      <c r="E89" s="28">
        <f t="shared" si="16"/>
        <v>131437.01799641969</v>
      </c>
      <c r="F89" s="28">
        <f t="shared" si="16"/>
        <v>138288.91893658196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46081.450490000003</v>
      </c>
      <c r="D93" s="95">
        <f>Planel_GerMed_Anual!R4</f>
        <v>62735.987350000003</v>
      </c>
      <c r="E93" s="95">
        <f>Planel_GerMed_Anual!AB4</f>
        <v>64773.017740000003</v>
      </c>
      <c r="F93" s="95">
        <f>Planel_GerMed_Anual!AL4</f>
        <v>63745.01672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7602.1341130000001</v>
      </c>
      <c r="E94" s="95">
        <f>Planel_GerMed_Anual!AB5</f>
        <v>7855.4425060000003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5787.8653990000003</v>
      </c>
      <c r="D96" s="18">
        <f>Planel_GerMed_Anual!R7</f>
        <v>4892.5414030000002</v>
      </c>
      <c r="E96" s="18">
        <f>Planel_GerMed_Anual!AB7</f>
        <v>6757.5207809200001</v>
      </c>
      <c r="F96" s="18">
        <f>Planel_GerMed_Anual!AL7</f>
        <v>10926.398573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310.5939631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3978.5441300000002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611.23008240000001</v>
      </c>
      <c r="E105" s="24">
        <f>Planel_GerMed_Anual!AB15</f>
        <v>326.91888610000001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22922.050765500004</v>
      </c>
      <c r="E107" s="30">
        <f>Planel_GerMed_Anual!AB17</f>
        <v>50866.122655419997</v>
      </c>
      <c r="F107" s="30">
        <f>Planel_GerMed_Anual!AL17</f>
        <v>76368.995632000006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1442.0187285000002</v>
      </c>
      <c r="E110" s="26">
        <f>Planel_GerMed_Anual!AB20</f>
        <v>4514.3396788</v>
      </c>
      <c r="F110" s="26">
        <f>Planel_GerMed_Anual!AL20</f>
        <v>7565.5145270000003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1.5939054938573514</v>
      </c>
      <c r="D114" s="253">
        <f>GerNaoDesp!T26</f>
        <v>2865.0954931515098</v>
      </c>
      <c r="E114" s="253">
        <f>GerNaoDesp!AD26</f>
        <v>5835.7047760647683</v>
      </c>
      <c r="F114" s="253">
        <f>GerNaoDesp!AN26</f>
        <v>10672.124611156991</v>
      </c>
    </row>
    <row r="115" spans="2:6" x14ac:dyDescent="0.25">
      <c r="B115" s="252" t="str">
        <f>GerNaoDesp!$A$28</f>
        <v>GD Biomassa</v>
      </c>
      <c r="C115" s="253">
        <f>GerNaoDesp!E38</f>
        <v>3.6750000000000005E-2</v>
      </c>
      <c r="D115" s="253">
        <f>GerNaoDesp!T38</f>
        <v>656.78339999999992</v>
      </c>
      <c r="E115" s="253">
        <f>GerNaoDesp!AD38</f>
        <v>1586.5174500000001</v>
      </c>
      <c r="F115" s="253">
        <f>GerNaoDesp!AN38</f>
        <v>3731.9362500000002</v>
      </c>
    </row>
    <row r="116" spans="2:6" x14ac:dyDescent="0.25">
      <c r="B116" s="252" t="str">
        <f>GerNaoDesp!$A$40</f>
        <v>GD eólica</v>
      </c>
      <c r="C116" s="253">
        <f>GerNaoDesp!E50</f>
        <v>1.3641749999999998E-3</v>
      </c>
      <c r="D116" s="253">
        <f>GerNaoDesp!T50</f>
        <v>87.42988545</v>
      </c>
      <c r="E116" s="253">
        <f>GerNaoDesp!AD50</f>
        <v>326.20818337499998</v>
      </c>
      <c r="F116" s="253">
        <f>GerNaoDesp!AN50</f>
        <v>961.10497792499996</v>
      </c>
    </row>
    <row r="117" spans="2:6" x14ac:dyDescent="0.25">
      <c r="B117" s="252" t="str">
        <f>GerNaoDesp!$A$52</f>
        <v>GD CGH</v>
      </c>
      <c r="C117" s="253">
        <f>GerNaoDesp!E62</f>
        <v>0.79236071325000001</v>
      </c>
      <c r="D117" s="253">
        <f>GerNaoDesp!T62</f>
        <v>912.8242339160978</v>
      </c>
      <c r="E117" s="253">
        <f>GerNaoDesp!AD62</f>
        <v>1759.83699678823</v>
      </c>
      <c r="F117" s="253">
        <f>GerNaoDesp!AN62</f>
        <v>1830.1463707685973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65835.454391578111</v>
      </c>
      <c r="D118" s="28">
        <f>Planel_GerMed_Anual!R24+SUM(D114:D117)</f>
        <v>112687.3603087176</v>
      </c>
      <c r="E118" s="28">
        <f>Planel_GerMed_Anual!AB24+SUM(E114:E117)</f>
        <v>152262.266532168</v>
      </c>
      <c r="F118" s="28">
        <f>Planel_GerMed_Anual!AL24+SUM(F114:F117)</f>
        <v>191467.57148595058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48825.425784000006</v>
      </c>
      <c r="D122" s="1">
        <f>D93+D94</f>
        <v>70338.121463000003</v>
      </c>
      <c r="E122" s="1">
        <f>E93+E94</f>
        <v>72628.460246000002</v>
      </c>
      <c r="F122" s="1">
        <f>F93+F94</f>
        <v>71952.580749999994</v>
      </c>
    </row>
    <row r="123" spans="2:6" x14ac:dyDescent="0.25">
      <c r="B123" s="16" t="s">
        <v>3</v>
      </c>
      <c r="C123" s="1">
        <f>C96</f>
        <v>5787.8653990000003</v>
      </c>
      <c r="D123" s="1">
        <f t="shared" ref="D123:F123" si="17">D96</f>
        <v>4892.5414030000002</v>
      </c>
      <c r="E123" s="1">
        <f t="shared" si="17"/>
        <v>6757.5207809200001</v>
      </c>
      <c r="F123" s="1">
        <f t="shared" si="17"/>
        <v>10926.398573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310.5939631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4557.3956864000002</v>
      </c>
      <c r="E127" s="1">
        <f t="shared" si="20"/>
        <v>4305.4630161000005</v>
      </c>
      <c r="F127" s="1">
        <f t="shared" si="20"/>
        <v>3978.5441300000002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22922.050765500004</v>
      </c>
      <c r="E128" s="1">
        <f t="shared" si="21"/>
        <v>50866.122655419997</v>
      </c>
      <c r="F128" s="1">
        <f t="shared" si="21"/>
        <v>76368.995632000006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1442.0187285000002</v>
      </c>
      <c r="E129" s="1">
        <f t="shared" si="22"/>
        <v>4514.3396788</v>
      </c>
      <c r="F129" s="1">
        <f t="shared" si="22"/>
        <v>7565.5145270000003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2.4243803821073513</v>
      </c>
      <c r="D132" s="1">
        <f t="shared" ref="D132:F132" si="24">SUM(D114:D117)</f>
        <v>4522.1330125176073</v>
      </c>
      <c r="E132" s="1">
        <f t="shared" si="24"/>
        <v>9508.2674062279984</v>
      </c>
      <c r="F132" s="1">
        <f t="shared" si="24"/>
        <v>17195.312209850588</v>
      </c>
    </row>
    <row r="133" spans="2:6" x14ac:dyDescent="0.25">
      <c r="B133" s="27" t="s">
        <v>9</v>
      </c>
      <c r="C133" s="28">
        <f>SUM(C122:C132)</f>
        <v>65835.454391578111</v>
      </c>
      <c r="D133" s="28">
        <f t="shared" ref="D133:F133" si="25">SUM(D122:D132)</f>
        <v>112687.3603087176</v>
      </c>
      <c r="E133" s="28">
        <f t="shared" si="25"/>
        <v>152262.266532168</v>
      </c>
      <c r="F133" s="28">
        <f t="shared" si="25"/>
        <v>191467.57148595058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57686.714139999996</v>
      </c>
      <c r="D137" s="95">
        <f>PLANEL_BalPonta_Anual!R4</f>
        <v>80952.226989999996</v>
      </c>
      <c r="E137" s="95">
        <f>PLANEL_BalPonta_Anual!AB4</f>
        <v>79121.089129999993</v>
      </c>
      <c r="F137" s="95">
        <f>PLANEL_BalPonta_Anual!AL4</f>
        <v>77580.09001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14617.719660000001</v>
      </c>
      <c r="F138" s="95">
        <f>PLANEL_BalPonta_Anual!AL5</f>
        <v>13265.352430000001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19215.8151</v>
      </c>
      <c r="E139" s="95">
        <f>PLANEL_BalPonta_Anual!AB6</f>
        <v>32118.3325</v>
      </c>
      <c r="F139" s="95">
        <f>PLANEL_BalPonta_Anual!AL6</f>
        <v>40195.622300000003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1551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4233.6882219999998</v>
      </c>
      <c r="D143" s="1">
        <f>PLANEL_BalPonta_Anual!R10</f>
        <v>6644.5880900000002</v>
      </c>
      <c r="E143" s="1">
        <f>PLANEL_BalPonta_Anual!AB10</f>
        <v>7695.2444999999998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1467.8838619999999</v>
      </c>
      <c r="D144" s="1">
        <f>PLANEL_BalPonta_Anual!R11</f>
        <v>9852.6757949999992</v>
      </c>
      <c r="E144" s="1">
        <f>PLANEL_BalPonta_Anual!AB11</f>
        <v>19218.10714</v>
      </c>
      <c r="F144" s="1">
        <f>PLANEL_BalPonta_Anual!AL11</f>
        <v>35010.736680000002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16332.499669999999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9690.959710000001</v>
      </c>
      <c r="E147" s="32">
        <f>PLANEL_BalPonta_Anual!AB14</f>
        <v>30655.819739999999</v>
      </c>
      <c r="F147" s="32">
        <f>PLANEL_BalPonta_Anual!AL14</f>
        <v>54437.305869999997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4.1999999999999996E-2</v>
      </c>
      <c r="D149" s="253">
        <f>GerNaoDesp!T88</f>
        <v>750.6096</v>
      </c>
      <c r="E149" s="253">
        <f>GerNaoDesp!AD88</f>
        <v>1813.1627999999998</v>
      </c>
      <c r="F149" s="253">
        <f>GerNaoDesp!AN88</f>
        <v>4265.07</v>
      </c>
    </row>
    <row r="150" spans="2:6" x14ac:dyDescent="0.25">
      <c r="B150" s="252" t="str">
        <f>GerNaoDesp!$A$90</f>
        <v>GD eólica</v>
      </c>
      <c r="C150" s="253">
        <f>GerNaoDesp!E100</f>
        <v>2.0250000000000004E-4</v>
      </c>
      <c r="D150" s="253">
        <f>GerNaoDesp!T100</f>
        <v>12.875737500000001</v>
      </c>
      <c r="E150" s="253">
        <f>GerNaoDesp!AD100</f>
        <v>48.219200999999998</v>
      </c>
      <c r="F150" s="253">
        <f>GerNaoDesp!AN100</f>
        <v>142.32021075000003</v>
      </c>
    </row>
    <row r="151" spans="2:6" x14ac:dyDescent="0.25">
      <c r="B151" s="252" t="str">
        <f>GerNaoDesp!$A$102</f>
        <v>GD CGH</v>
      </c>
      <c r="C151" s="253">
        <f>GerNaoDesp!E112</f>
        <v>0.57382324874999979</v>
      </c>
      <c r="D151" s="253">
        <f>GerNaoDesp!T112</f>
        <v>592.48812715035217</v>
      </c>
      <c r="E151" s="253">
        <f>GerNaoDesp!AD112</f>
        <v>1145.5531343651958</v>
      </c>
      <c r="F151" s="253">
        <f>GerNaoDesp!AN112</f>
        <v>1192.2825421992866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87268.001279748758</v>
      </c>
      <c r="D152" s="28">
        <f>PLANEL_BalPonta_Anual!R15+SUM(D148:D151)</f>
        <v>150097.75177565037</v>
      </c>
      <c r="E152" s="28">
        <f>PLANEL_BalPonta_Anual!AB15+SUM(E148:E151)</f>
        <v>202850.47355036522</v>
      </c>
      <c r="F152" s="28">
        <f>PLANEL_BalPonta_Anual!AL15+SUM(F148:F151)</f>
        <v>255055.30829794926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62271.121065999992</v>
      </c>
      <c r="D156" s="1">
        <f>D137+D138</f>
        <v>95882.455719999998</v>
      </c>
      <c r="E156" s="1">
        <f>E137+E138</f>
        <v>93738.808789999995</v>
      </c>
      <c r="F156" s="1">
        <f>F137+F138</f>
        <v>90845.442439999999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19215.8151</v>
      </c>
      <c r="E157" s="1">
        <f>E139</f>
        <v>32118.3325</v>
      </c>
      <c r="F157" s="1">
        <f>F139</f>
        <v>40195.622300000003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1551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4233.6882219999998</v>
      </c>
      <c r="D161" s="1">
        <f t="shared" si="28"/>
        <v>6644.5880900000002</v>
      </c>
      <c r="E161" s="1">
        <f t="shared" si="28"/>
        <v>7695.2444999999998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1467.8838619999999</v>
      </c>
      <c r="D162" s="1">
        <f t="shared" si="29"/>
        <v>9852.6757949999992</v>
      </c>
      <c r="E162" s="1">
        <f t="shared" si="29"/>
        <v>19218.10714</v>
      </c>
      <c r="F162" s="1">
        <f t="shared" si="29"/>
        <v>35010.736680000002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16332.499669999999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9690.959710000001</v>
      </c>
      <c r="E165" s="1">
        <f>E147</f>
        <v>30655.819739999999</v>
      </c>
      <c r="F165" s="1">
        <f>F147</f>
        <v>54437.305869999997</v>
      </c>
    </row>
    <row r="166" spans="1:11" x14ac:dyDescent="0.25">
      <c r="B166" s="16" t="s">
        <v>663</v>
      </c>
      <c r="C166" s="1">
        <f>SUM(C148:C151)</f>
        <v>0.61602574874999982</v>
      </c>
      <c r="D166" s="1">
        <f t="shared" ref="D166:F166" si="32">SUM(D148:D151)</f>
        <v>1355.9734646503521</v>
      </c>
      <c r="E166" s="1">
        <f t="shared" si="32"/>
        <v>3006.9351353651955</v>
      </c>
      <c r="F166" s="1">
        <f t="shared" si="32"/>
        <v>5599.6727529492864</v>
      </c>
    </row>
    <row r="167" spans="1:11" x14ac:dyDescent="0.25">
      <c r="B167" s="27" t="s">
        <v>9</v>
      </c>
      <c r="C167" s="28">
        <f>SUM(C156:C166)</f>
        <v>87268.001279748758</v>
      </c>
      <c r="D167" s="28">
        <f t="shared" ref="D167:F167" si="33">SUM(D156:D166)</f>
        <v>150097.75177565037</v>
      </c>
      <c r="E167" s="28">
        <f t="shared" si="33"/>
        <v>202850.47355036522</v>
      </c>
      <c r="F167" s="28">
        <f t="shared" si="33"/>
        <v>255055.30829794926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37.94869439</v>
      </c>
      <c r="D171" s="1">
        <f>Planel_CO2_total_Anual!R4</f>
        <v>21.334001870000002</v>
      </c>
      <c r="E171" s="1">
        <f>Planel_CO2_total_Anual!AB4</f>
        <v>24.091124730000001</v>
      </c>
      <c r="F171" s="1">
        <f>Planel_CO2_total_Anual!AL4</f>
        <v>35.618516540000002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51.679703879999998</v>
      </c>
      <c r="D172" s="102">
        <f>Planel_CO2_total_Anual!R5</f>
        <v>34.337936050000003</v>
      </c>
      <c r="E172" s="102">
        <f>Planel_CO2_total_Anual!AB5</f>
        <v>40.012534600000002</v>
      </c>
      <c r="F172" s="102">
        <f>Planel_CO2_total_Anual!AL5</f>
        <v>51.384014540000003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28.96074695890411</v>
      </c>
      <c r="D177" s="1">
        <f>'Resumo Gás Natural'!R39</f>
        <v>21.630347336986301</v>
      </c>
      <c r="E177" s="1">
        <f>'Resumo Gás Natural'!AB39</f>
        <v>28.660127205479451</v>
      </c>
      <c r="F177" s="1">
        <f>'Resumo Gás Natural'!AL39</f>
        <v>46.606771643835614</v>
      </c>
    </row>
    <row r="178" spans="2:6" x14ac:dyDescent="0.25">
      <c r="B178" s="16" t="str">
        <f>'Resumo Gás Natural'!B40</f>
        <v>P.Crítico</v>
      </c>
      <c r="C178" s="102">
        <f>'Resumo Gás Natural'!C40</f>
        <v>34.963724493150686</v>
      </c>
      <c r="D178" s="102">
        <f>'Resumo Gás Natural'!R40</f>
        <v>37.689391863013697</v>
      </c>
      <c r="E178" s="102">
        <f>'Resumo Gás Natural'!AB40</f>
        <v>49.484641917808219</v>
      </c>
      <c r="F178" s="102">
        <f>'Resumo Gás Natural'!AL40</f>
        <v>70.714586164383562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577.04154512641969</v>
      </c>
      <c r="D186" s="1">
        <f>C186*(1+Planel_BD_constantes!$B$3)^($D$185-$C$185)</f>
        <v>726.9061588942925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f>65.26*1.484</f>
        <v>96.84584000000001</v>
      </c>
    </row>
    <row r="188" spans="2:6" x14ac:dyDescent="0.25">
      <c r="B188" s="27" t="s">
        <v>9</v>
      </c>
      <c r="C188" s="272">
        <f>SUM(C186:C187)</f>
        <v>676.88728655938871</v>
      </c>
      <c r="D188" s="28">
        <f>SUM(D186:D187)</f>
        <v>823.75199889429246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545.60508270000003</v>
      </c>
      <c r="Q89" s="5">
        <v>4528.1635580000002</v>
      </c>
      <c r="R89" s="5">
        <v>6519.1524319999999</v>
      </c>
      <c r="S89" s="5">
        <v>10138.764080000001</v>
      </c>
      <c r="T89" s="5">
        <v>10848.256799999999</v>
      </c>
      <c r="U89" s="5">
        <v>11030.729219999999</v>
      </c>
      <c r="V89" s="5">
        <v>11030.729219999999</v>
      </c>
      <c r="W89" s="5">
        <v>11030.729219999999</v>
      </c>
      <c r="X89" s="5">
        <v>11030.729219999999</v>
      </c>
      <c r="Y89" s="5">
        <v>11030.729219999999</v>
      </c>
      <c r="Z89" s="5">
        <v>11030.729219999999</v>
      </c>
      <c r="AA89" s="5">
        <v>11030.729219999999</v>
      </c>
      <c r="AB89" s="5">
        <v>11030.729219999999</v>
      </c>
      <c r="AC89" s="5">
        <v>11030.729219999999</v>
      </c>
      <c r="AD89" s="5">
        <v>11030.729219999999</v>
      </c>
      <c r="AE89" s="5">
        <v>11030.729219999999</v>
      </c>
      <c r="AF89" s="5">
        <v>11030.729219999999</v>
      </c>
      <c r="AG89" s="5">
        <v>11030.729219999999</v>
      </c>
      <c r="AH89" s="5">
        <v>11030.729219999999</v>
      </c>
      <c r="AI89" s="5">
        <v>11030.729219999999</v>
      </c>
      <c r="AJ89" s="5">
        <v>11030.729219999999</v>
      </c>
      <c r="AK89" s="5">
        <v>11030.729219999999</v>
      </c>
      <c r="AL89" s="5">
        <v>11030.729219999999</v>
      </c>
      <c r="AM89" s="5">
        <v>11030.729219999999</v>
      </c>
      <c r="AN89" s="5">
        <v>11030.729219999999</v>
      </c>
      <c r="AO89" s="5">
        <v>11030.729219999999</v>
      </c>
      <c r="AP89" s="5">
        <v>11030.729219999999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156.35863620000001</v>
      </c>
      <c r="V90" s="5">
        <v>156.35863620000001</v>
      </c>
      <c r="W90" s="5">
        <v>156.35863620000001</v>
      </c>
      <c r="X90" s="5">
        <v>156.35863620000001</v>
      </c>
      <c r="Y90" s="5">
        <v>156.35863620000001</v>
      </c>
      <c r="Z90" s="5">
        <v>156.35863620000001</v>
      </c>
      <c r="AA90" s="5">
        <v>156.35863620000001</v>
      </c>
      <c r="AB90" s="5">
        <v>156.35863620000001</v>
      </c>
      <c r="AC90" s="5">
        <v>156.35863620000001</v>
      </c>
      <c r="AD90" s="5">
        <v>156.35863620000001</v>
      </c>
      <c r="AE90" s="5">
        <v>156.35863620000001</v>
      </c>
      <c r="AF90" s="5">
        <v>156.35863620000001</v>
      </c>
      <c r="AG90" s="5">
        <v>156.35863620000001</v>
      </c>
      <c r="AH90" s="5">
        <v>156.35863620000001</v>
      </c>
      <c r="AI90" s="5">
        <v>156.35863620000001</v>
      </c>
      <c r="AJ90" s="5">
        <v>156.35863620000001</v>
      </c>
      <c r="AK90" s="5">
        <v>156.35863620000001</v>
      </c>
      <c r="AL90" s="5">
        <v>156.35863620000001</v>
      </c>
      <c r="AM90" s="5">
        <v>156.35863620000001</v>
      </c>
      <c r="AN90" s="5">
        <v>156.35863620000001</v>
      </c>
      <c r="AO90" s="5">
        <v>156.35863620000001</v>
      </c>
      <c r="AP90" s="5">
        <v>156.35863620000001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545.60508270000003</v>
      </c>
      <c r="Q100" s="38">
        <v>4528.1635580000002</v>
      </c>
      <c r="R100" s="38">
        <v>6519.1524319999999</v>
      </c>
      <c r="S100" s="38">
        <v>10138.764080000001</v>
      </c>
      <c r="T100" s="38">
        <v>10848.256799999999</v>
      </c>
      <c r="U100" s="38">
        <v>11187.08786</v>
      </c>
      <c r="V100" s="38">
        <v>11187.08786</v>
      </c>
      <c r="W100" s="38">
        <v>11187.08786</v>
      </c>
      <c r="X100" s="38">
        <v>11187.08786</v>
      </c>
      <c r="Y100" s="38">
        <v>11187.08786</v>
      </c>
      <c r="Z100" s="38">
        <v>11187.08786</v>
      </c>
      <c r="AA100" s="38">
        <v>11187.08786</v>
      </c>
      <c r="AB100" s="38">
        <v>11187.08786</v>
      </c>
      <c r="AC100" s="38">
        <v>11187.08786</v>
      </c>
      <c r="AD100" s="38">
        <v>11187.08786</v>
      </c>
      <c r="AE100" s="38">
        <v>11187.08786</v>
      </c>
      <c r="AF100" s="38">
        <v>11187.08786</v>
      </c>
      <c r="AG100" s="38">
        <v>11187.08786</v>
      </c>
      <c r="AH100" s="38">
        <v>11187.08786</v>
      </c>
      <c r="AI100" s="38">
        <v>11187.08786</v>
      </c>
      <c r="AJ100" s="38">
        <v>11187.08786</v>
      </c>
      <c r="AK100" s="38">
        <v>11187.08786</v>
      </c>
      <c r="AL100" s="38">
        <v>11187.08786</v>
      </c>
      <c r="AM100" s="38">
        <v>11187.08786</v>
      </c>
      <c r="AN100" s="38">
        <v>11187.08786</v>
      </c>
      <c r="AO100" s="38">
        <v>11187.08786</v>
      </c>
      <c r="AP100" s="38">
        <v>11187.08786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>
        <v>560.80923600000006</v>
      </c>
      <c r="Q102" s="5">
        <v>560.80923600000006</v>
      </c>
      <c r="R102" s="5">
        <v>560.80923600000006</v>
      </c>
      <c r="S102" s="5">
        <v>1813.2137379999999</v>
      </c>
      <c r="T102" s="5">
        <v>2172.8702950000002</v>
      </c>
      <c r="U102" s="5">
        <v>2172.8702950000002</v>
      </c>
      <c r="V102" s="5">
        <v>2172.8702950000002</v>
      </c>
      <c r="W102" s="5">
        <v>2172.8702950000002</v>
      </c>
      <c r="X102" s="5">
        <v>2172.8702950000002</v>
      </c>
      <c r="Y102" s="5">
        <v>2172.8702950000002</v>
      </c>
      <c r="Z102" s="5">
        <v>2172.8702950000002</v>
      </c>
      <c r="AA102" s="5">
        <v>2172.8702950000002</v>
      </c>
      <c r="AB102" s="5">
        <v>2172.8702950000002</v>
      </c>
      <c r="AC102" s="5">
        <v>2172.8702950000002</v>
      </c>
      <c r="AD102" s="5">
        <v>2172.8702950000002</v>
      </c>
      <c r="AE102" s="5">
        <v>2172.8702950000002</v>
      </c>
      <c r="AF102" s="5">
        <v>2172.8702950000002</v>
      </c>
      <c r="AG102" s="5">
        <v>2172.8702950000002</v>
      </c>
      <c r="AH102" s="5">
        <v>2172.8702950000002</v>
      </c>
      <c r="AI102" s="5">
        <v>2172.8702950000002</v>
      </c>
      <c r="AJ102" s="5">
        <v>2172.8702950000002</v>
      </c>
      <c r="AK102" s="5">
        <v>2172.8702950000002</v>
      </c>
      <c r="AL102" s="5">
        <v>2172.8702950000002</v>
      </c>
      <c r="AM102" s="5">
        <v>2172.8702950000002</v>
      </c>
      <c r="AN102" s="5">
        <v>2172.8702950000002</v>
      </c>
      <c r="AO102" s="5">
        <v>2172.8702950000002</v>
      </c>
      <c r="AP102" s="5">
        <v>2172.8702950000002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1254.261066</v>
      </c>
      <c r="P107" s="5">
        <v>1751.0780360000001</v>
      </c>
      <c r="Q107" s="5">
        <v>1751.0780360000001</v>
      </c>
      <c r="R107" s="5">
        <v>1751.0780360000001</v>
      </c>
      <c r="S107" s="5">
        <v>2085.5724770000002</v>
      </c>
      <c r="T107" s="5">
        <v>2138.911709</v>
      </c>
      <c r="U107" s="5">
        <v>2138.911709</v>
      </c>
      <c r="V107" s="5">
        <v>2138.911709</v>
      </c>
      <c r="W107" s="5">
        <v>1752.2117089999999</v>
      </c>
      <c r="X107" s="5">
        <v>1752.2117089999999</v>
      </c>
      <c r="Y107" s="5">
        <v>1752.2117089999999</v>
      </c>
      <c r="Z107" s="5">
        <v>1752.2117089999999</v>
      </c>
      <c r="AA107" s="5">
        <v>1752.2117089999999</v>
      </c>
      <c r="AB107" s="5">
        <v>1752.2117089999999</v>
      </c>
      <c r="AC107" s="5">
        <v>1161.411709</v>
      </c>
      <c r="AD107" s="5">
        <v>1161.411709</v>
      </c>
      <c r="AE107" s="5">
        <v>1161.411709</v>
      </c>
      <c r="AF107" s="5">
        <v>1161.411709</v>
      </c>
      <c r="AG107" s="5">
        <v>1161.411709</v>
      </c>
      <c r="AH107" s="5">
        <v>1161.411709</v>
      </c>
      <c r="AI107" s="5">
        <v>1161.411709</v>
      </c>
      <c r="AJ107" s="5">
        <v>1161.411709</v>
      </c>
      <c r="AK107" s="5">
        <v>1161.411709</v>
      </c>
      <c r="AL107" s="5">
        <v>1161.411709</v>
      </c>
      <c r="AM107" s="5">
        <v>1161.411709</v>
      </c>
      <c r="AN107" s="5">
        <v>1161.411709</v>
      </c>
      <c r="AO107" s="5">
        <v>1161.411709</v>
      </c>
      <c r="AP107" s="5">
        <v>1161.411709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8436.3610659999995</v>
      </c>
      <c r="P112" s="38">
        <v>9042.5872720000007</v>
      </c>
      <c r="Q112" s="38">
        <v>6285.6872720000001</v>
      </c>
      <c r="R112" s="38">
        <v>6081.6872720000001</v>
      </c>
      <c r="S112" s="38">
        <v>7668.5862139999999</v>
      </c>
      <c r="T112" s="38">
        <v>7903.3820040000001</v>
      </c>
      <c r="U112" s="38">
        <v>7903.3820040000001</v>
      </c>
      <c r="V112" s="38">
        <v>7903.3820040000001</v>
      </c>
      <c r="W112" s="38">
        <v>6578.7820039999997</v>
      </c>
      <c r="X112" s="38">
        <v>6578.7820039999997</v>
      </c>
      <c r="Y112" s="38">
        <v>6578.7820039999997</v>
      </c>
      <c r="Z112" s="38">
        <v>5529.9820040000004</v>
      </c>
      <c r="AA112" s="38">
        <v>5529.9820040000004</v>
      </c>
      <c r="AB112" s="38">
        <v>5529.9820040000004</v>
      </c>
      <c r="AC112" s="38">
        <v>4939.1820040000002</v>
      </c>
      <c r="AD112" s="38">
        <v>4939.1820040000002</v>
      </c>
      <c r="AE112" s="38">
        <v>4911.1820040000002</v>
      </c>
      <c r="AF112" s="38">
        <v>4911.1820040000002</v>
      </c>
      <c r="AG112" s="38">
        <v>3697.482004</v>
      </c>
      <c r="AH112" s="38">
        <v>3697.482004</v>
      </c>
      <c r="AI112" s="38">
        <v>3697.482004</v>
      </c>
      <c r="AJ112" s="38">
        <v>3697.482004</v>
      </c>
      <c r="AK112" s="38">
        <v>3334.2820040000001</v>
      </c>
      <c r="AL112" s="38">
        <v>3334.2820040000001</v>
      </c>
      <c r="AM112" s="38">
        <v>3334.2820040000001</v>
      </c>
      <c r="AN112" s="38">
        <v>3334.2820040000001</v>
      </c>
      <c r="AO112" s="38">
        <v>3334.2820040000001</v>
      </c>
      <c r="AP112" s="38">
        <v>3334.2820040000001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2108.4442570000001</v>
      </c>
      <c r="AK113" s="5">
        <v>2675</v>
      </c>
      <c r="AL113" s="5">
        <v>3210</v>
      </c>
      <c r="AM113" s="5">
        <v>3691.1612700000001</v>
      </c>
      <c r="AN113" s="5">
        <v>4233.2131399999998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570</v>
      </c>
      <c r="AK115" s="5">
        <v>642.17467780000004</v>
      </c>
      <c r="AL115" s="5">
        <v>657.28558940000005</v>
      </c>
      <c r="AM115" s="5">
        <v>657.28558940000005</v>
      </c>
      <c r="AN115" s="5">
        <v>657.28558940000005</v>
      </c>
      <c r="AO115" s="5">
        <v>1657.396236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2678.4442570000001</v>
      </c>
      <c r="AK124" s="38">
        <v>3317.1746779999999</v>
      </c>
      <c r="AL124" s="38">
        <v>3867.2855890000001</v>
      </c>
      <c r="AM124" s="38">
        <v>4348.44686</v>
      </c>
      <c r="AN124" s="38">
        <v>4890.4987289999999</v>
      </c>
      <c r="AO124" s="38">
        <v>6472.3962359999996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35967.040000000001</v>
      </c>
      <c r="T233" s="4">
        <v>36835.14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16547.768169999999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208.26933869999999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2378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110272.5062</v>
      </c>
      <c r="S244" s="39">
        <v>110628.071</v>
      </c>
      <c r="T244" s="39">
        <v>114003.591</v>
      </c>
      <c r="U244" s="39">
        <v>116636.861</v>
      </c>
      <c r="V244" s="39">
        <v>116636.861</v>
      </c>
      <c r="W244" s="39">
        <v>116845.1303</v>
      </c>
      <c r="X244" s="39">
        <v>118974.861</v>
      </c>
      <c r="Y244" s="39">
        <v>118974.861</v>
      </c>
      <c r="Z244" s="39">
        <v>118974.861</v>
      </c>
      <c r="AA244" s="39">
        <v>118974.861</v>
      </c>
      <c r="AB244" s="39">
        <v>118974.861</v>
      </c>
      <c r="AC244" s="39">
        <v>118974.861</v>
      </c>
      <c r="AD244" s="39">
        <v>118974.861</v>
      </c>
      <c r="AE244" s="39">
        <v>119007.66099999999</v>
      </c>
      <c r="AF244" s="39">
        <v>119007.66099999999</v>
      </c>
      <c r="AG244" s="39">
        <v>119007.66099999999</v>
      </c>
      <c r="AH244" s="39">
        <v>119007.66099999999</v>
      </c>
      <c r="AI244" s="39">
        <v>119007.66099999999</v>
      </c>
      <c r="AJ244" s="39">
        <v>119007.66099999999</v>
      </c>
      <c r="AK244" s="39">
        <v>119007.66099999999</v>
      </c>
      <c r="AL244" s="39">
        <v>119007.66099999999</v>
      </c>
      <c r="AM244" s="39">
        <v>119007.66099999999</v>
      </c>
      <c r="AN244" s="39">
        <v>119007.66099999999</v>
      </c>
      <c r="AO244" s="39">
        <v>119007.66099999999</v>
      </c>
      <c r="AP244" s="39">
        <v>119121.66099999999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5650.945275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8473.8982749999996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T281" s="4">
        <v>1020.596815</v>
      </c>
      <c r="U281" s="4">
        <v>2081.451411</v>
      </c>
      <c r="V281" s="4">
        <v>2081.451411</v>
      </c>
      <c r="W281" s="4">
        <v>2081.451411</v>
      </c>
      <c r="X281" s="4">
        <v>2081.451411</v>
      </c>
      <c r="Y281" s="4">
        <v>2081.451411</v>
      </c>
      <c r="Z281" s="4">
        <v>2081.451411</v>
      </c>
      <c r="AA281" s="4">
        <v>2081.451411</v>
      </c>
      <c r="AB281" s="4">
        <v>2081.451411</v>
      </c>
      <c r="AC281" s="4">
        <v>2081.451411</v>
      </c>
      <c r="AD281" s="4">
        <v>2081.451411</v>
      </c>
      <c r="AE281" s="4">
        <v>2081.451411</v>
      </c>
      <c r="AF281" s="4">
        <v>2081.451411</v>
      </c>
      <c r="AG281" s="4">
        <v>2081.451411</v>
      </c>
      <c r="AH281" s="4">
        <v>2081.451411</v>
      </c>
      <c r="AI281" s="4">
        <v>2081.451411</v>
      </c>
      <c r="AJ281" s="4">
        <v>2081.451411</v>
      </c>
      <c r="AK281" s="4">
        <v>2081.451411</v>
      </c>
      <c r="AL281" s="4">
        <v>2081.451411</v>
      </c>
      <c r="AM281" s="4">
        <v>2081.451411</v>
      </c>
      <c r="AN281" s="4">
        <v>2081.451411</v>
      </c>
      <c r="AO281" s="4">
        <v>2081.451411</v>
      </c>
      <c r="AP281" s="4">
        <v>2081.451411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1020.596815</v>
      </c>
      <c r="U292" s="37">
        <v>2081.451411</v>
      </c>
      <c r="V292" s="37">
        <v>2081.451411</v>
      </c>
      <c r="W292" s="37">
        <v>2081.451411</v>
      </c>
      <c r="X292" s="37">
        <v>2081.451411</v>
      </c>
      <c r="Y292" s="37">
        <v>2081.451411</v>
      </c>
      <c r="Z292" s="37">
        <v>2081.451411</v>
      </c>
      <c r="AA292" s="37">
        <v>2081.451411</v>
      </c>
      <c r="AB292" s="37">
        <v>2081.451411</v>
      </c>
      <c r="AC292" s="37">
        <v>2081.451411</v>
      </c>
      <c r="AD292" s="37">
        <v>2081.451411</v>
      </c>
      <c r="AE292" s="37">
        <v>2081.451411</v>
      </c>
      <c r="AF292" s="37">
        <v>2081.451411</v>
      </c>
      <c r="AG292" s="37">
        <v>2081.451411</v>
      </c>
      <c r="AH292" s="37">
        <v>2081.451411</v>
      </c>
      <c r="AI292" s="37">
        <v>2081.451411</v>
      </c>
      <c r="AJ292" s="37">
        <v>2081.451411</v>
      </c>
      <c r="AK292" s="37">
        <v>2081.451411</v>
      </c>
      <c r="AL292" s="37">
        <v>2081.451411</v>
      </c>
      <c r="AM292" s="37">
        <v>2081.451411</v>
      </c>
      <c r="AN292" s="37">
        <v>2081.451411</v>
      </c>
      <c r="AO292" s="37">
        <v>2081.451411</v>
      </c>
      <c r="AP292" s="37">
        <v>2081.451411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1105.8550110000001</v>
      </c>
      <c r="W293" s="4">
        <v>2300.2443629999998</v>
      </c>
      <c r="X293" s="4">
        <v>3543.3626429999999</v>
      </c>
      <c r="Y293" s="4">
        <v>4781.8875710000002</v>
      </c>
      <c r="Z293" s="4">
        <v>6053.3865379999997</v>
      </c>
      <c r="AA293" s="4">
        <v>7361.6631850000003</v>
      </c>
      <c r="AB293" s="4">
        <v>8750.1888799999997</v>
      </c>
      <c r="AC293" s="4">
        <v>10104.43554</v>
      </c>
      <c r="AD293" s="4">
        <v>11454.62925</v>
      </c>
      <c r="AE293" s="4">
        <v>12727.44687</v>
      </c>
      <c r="AF293" s="4">
        <v>12727.44687</v>
      </c>
      <c r="AG293" s="4">
        <v>12727.44687</v>
      </c>
      <c r="AH293" s="4">
        <v>12727.44687</v>
      </c>
      <c r="AI293" s="4">
        <v>12727.44687</v>
      </c>
      <c r="AJ293" s="4">
        <v>12727.44687</v>
      </c>
      <c r="AK293" s="4">
        <v>12727.44687</v>
      </c>
      <c r="AL293" s="4">
        <v>12727.44687</v>
      </c>
      <c r="AM293" s="4">
        <v>12727.44687</v>
      </c>
      <c r="AN293" s="4">
        <v>12727.44687</v>
      </c>
      <c r="AO293" s="4">
        <v>12727.44687</v>
      </c>
      <c r="AP293" s="4">
        <v>12727.44687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1105.8550110000001</v>
      </c>
      <c r="W304" s="37">
        <v>2300.2443629999998</v>
      </c>
      <c r="X304" s="37">
        <v>3543.3626429999999</v>
      </c>
      <c r="Y304" s="37">
        <v>4781.8875710000002</v>
      </c>
      <c r="Z304" s="37">
        <v>6053.3865379999997</v>
      </c>
      <c r="AA304" s="37">
        <v>7361.6631850000003</v>
      </c>
      <c r="AB304" s="37">
        <v>8750.1888799999997</v>
      </c>
      <c r="AC304" s="37">
        <v>10104.43554</v>
      </c>
      <c r="AD304" s="37">
        <v>11454.62925</v>
      </c>
      <c r="AE304" s="37">
        <v>12727.44687</v>
      </c>
      <c r="AF304" s="37">
        <v>12727.44687</v>
      </c>
      <c r="AG304" s="37">
        <v>12727.44687</v>
      </c>
      <c r="AH304" s="37">
        <v>12727.44687</v>
      </c>
      <c r="AI304" s="37">
        <v>12727.44687</v>
      </c>
      <c r="AJ304" s="37">
        <v>12727.44687</v>
      </c>
      <c r="AK304" s="37">
        <v>12727.44687</v>
      </c>
      <c r="AL304" s="37">
        <v>12727.44687</v>
      </c>
      <c r="AM304" s="37">
        <v>12727.44687</v>
      </c>
      <c r="AN304" s="37">
        <v>12727.44687</v>
      </c>
      <c r="AO304" s="37">
        <v>12727.44687</v>
      </c>
      <c r="AP304" s="37">
        <v>12727.44687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1237.7704779999999</v>
      </c>
      <c r="AG305" s="4">
        <v>2310.793666</v>
      </c>
      <c r="AH305" s="4">
        <v>3391.7565989999998</v>
      </c>
      <c r="AI305" s="4">
        <v>4455.3495970000004</v>
      </c>
      <c r="AJ305" s="4">
        <v>5528.824987</v>
      </c>
      <c r="AK305" s="4">
        <v>6612.8501749999996</v>
      </c>
      <c r="AL305" s="4">
        <v>7690.474639</v>
      </c>
      <c r="AM305" s="4">
        <v>8743.429365</v>
      </c>
      <c r="AN305" s="4">
        <v>9920.4072059999999</v>
      </c>
      <c r="AO305" s="4">
        <v>11023.543949999999</v>
      </c>
      <c r="AP305" s="4">
        <v>12083.47452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1237.7704779999999</v>
      </c>
      <c r="AG316" s="37">
        <v>2310.793666</v>
      </c>
      <c r="AH316" s="37">
        <v>3391.7565989999998</v>
      </c>
      <c r="AI316" s="37">
        <v>4455.3495970000004</v>
      </c>
      <c r="AJ316" s="37">
        <v>5528.824987</v>
      </c>
      <c r="AK316" s="37">
        <v>6612.8501749999996</v>
      </c>
      <c r="AL316" s="37">
        <v>7690.474639</v>
      </c>
      <c r="AM316" s="37">
        <v>8743.429365</v>
      </c>
      <c r="AN316" s="37">
        <v>9920.4072059999999</v>
      </c>
      <c r="AO316" s="37">
        <v>11023.543949999999</v>
      </c>
      <c r="AP316" s="37">
        <v>12083.47452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2211.5523039999998</v>
      </c>
      <c r="O415" s="33">
        <v>8602.5780190000005</v>
      </c>
      <c r="P415" s="33">
        <v>10704.481169999999</v>
      </c>
      <c r="Q415" s="33">
        <v>19047.31799</v>
      </c>
      <c r="R415" s="33">
        <v>21327.536690000001</v>
      </c>
      <c r="S415" s="33">
        <v>24543.893619999999</v>
      </c>
      <c r="T415" s="33">
        <v>25430.80992</v>
      </c>
      <c r="U415" s="33">
        <v>28527.403920000001</v>
      </c>
      <c r="V415" s="33">
        <v>28527.403920000001</v>
      </c>
      <c r="W415" s="33">
        <v>28527.403920000001</v>
      </c>
      <c r="X415" s="33">
        <v>28527.403920000001</v>
      </c>
      <c r="Y415" s="33">
        <v>28527.403920000001</v>
      </c>
      <c r="Z415" s="33">
        <v>28527.403920000001</v>
      </c>
      <c r="AA415" s="33">
        <v>28527.403920000001</v>
      </c>
      <c r="AB415" s="33">
        <v>28527.403920000001</v>
      </c>
      <c r="AC415" s="33">
        <v>28527.403920000001</v>
      </c>
      <c r="AD415" s="33">
        <v>28527.403920000001</v>
      </c>
      <c r="AE415" s="33">
        <v>28527.403920000001</v>
      </c>
      <c r="AF415" s="33">
        <v>28527.403920000001</v>
      </c>
      <c r="AG415" s="33">
        <v>28527.403920000001</v>
      </c>
      <c r="AH415" s="33">
        <v>28527.403920000001</v>
      </c>
      <c r="AI415" s="33">
        <v>28527.403920000001</v>
      </c>
      <c r="AJ415" s="33">
        <v>28527.403920000001</v>
      </c>
      <c r="AK415" s="33">
        <v>28527.403920000001</v>
      </c>
      <c r="AL415" s="33">
        <v>28527.403920000001</v>
      </c>
      <c r="AM415" s="33">
        <v>28527.403920000001</v>
      </c>
      <c r="AN415" s="33">
        <v>28527.403920000001</v>
      </c>
      <c r="AO415" s="33">
        <v>28527.403920000001</v>
      </c>
      <c r="AP415" s="33">
        <v>28527.403920000001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2211.5523039999998</v>
      </c>
      <c r="O424" s="34">
        <v>8602.5780190000005</v>
      </c>
      <c r="P424" s="34">
        <v>10704.481169999999</v>
      </c>
      <c r="Q424" s="34">
        <v>19047.31799</v>
      </c>
      <c r="R424" s="34">
        <v>21327.536690000001</v>
      </c>
      <c r="S424" s="34">
        <v>24543.893619999999</v>
      </c>
      <c r="T424" s="34">
        <v>25430.80992</v>
      </c>
      <c r="U424" s="34">
        <v>28527.403920000001</v>
      </c>
      <c r="V424" s="34">
        <v>28527.403920000001</v>
      </c>
      <c r="W424" s="34">
        <v>28527.403920000001</v>
      </c>
      <c r="X424" s="34">
        <v>28527.403920000001</v>
      </c>
      <c r="Y424" s="34">
        <v>28527.403920000001</v>
      </c>
      <c r="Z424" s="34">
        <v>28527.403920000001</v>
      </c>
      <c r="AA424" s="34">
        <v>28527.403920000001</v>
      </c>
      <c r="AB424" s="34">
        <v>28527.403920000001</v>
      </c>
      <c r="AC424" s="34">
        <v>28527.403920000001</v>
      </c>
      <c r="AD424" s="34">
        <v>28527.403920000001</v>
      </c>
      <c r="AE424" s="34">
        <v>28527.403920000001</v>
      </c>
      <c r="AF424" s="34">
        <v>28527.403920000001</v>
      </c>
      <c r="AG424" s="34">
        <v>28527.403920000001</v>
      </c>
      <c r="AH424" s="34">
        <v>28527.403920000001</v>
      </c>
      <c r="AI424" s="34">
        <v>28527.403920000001</v>
      </c>
      <c r="AJ424" s="34">
        <v>28527.403920000001</v>
      </c>
      <c r="AK424" s="34">
        <v>28527.403920000001</v>
      </c>
      <c r="AL424" s="34">
        <v>28527.403920000001</v>
      </c>
      <c r="AM424" s="34">
        <v>28527.403920000001</v>
      </c>
      <c r="AN424" s="34">
        <v>28527.403920000001</v>
      </c>
      <c r="AO424" s="34">
        <v>28527.403920000001</v>
      </c>
      <c r="AP424" s="34">
        <v>28527.403920000001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>
        <v>1232.8272179999999</v>
      </c>
      <c r="AC426" s="34">
        <v>3572.3780860000002</v>
      </c>
      <c r="AD426" s="34">
        <v>5003.5177030000004</v>
      </c>
      <c r="AE426" s="34">
        <v>11570.10881</v>
      </c>
      <c r="AF426" s="34">
        <v>11570.10881</v>
      </c>
      <c r="AG426" s="34">
        <v>11570.10881</v>
      </c>
      <c r="AH426" s="34">
        <v>11570.10881</v>
      </c>
      <c r="AI426" s="34">
        <v>11570.10881</v>
      </c>
      <c r="AJ426" s="34">
        <v>11570.10881</v>
      </c>
      <c r="AK426" s="34">
        <v>11570.10881</v>
      </c>
      <c r="AL426" s="34">
        <v>11570.10881</v>
      </c>
      <c r="AM426" s="34">
        <v>11570.10881</v>
      </c>
      <c r="AN426" s="34">
        <v>11570.10881</v>
      </c>
      <c r="AO426" s="34">
        <v>11570.10881</v>
      </c>
      <c r="AP426" s="34">
        <v>11570.10881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1232.8272179999999</v>
      </c>
      <c r="AC436" s="34">
        <v>3572.3780860000002</v>
      </c>
      <c r="AD436" s="34">
        <v>5003.5177030000004</v>
      </c>
      <c r="AE436" s="34">
        <v>11570.10881</v>
      </c>
      <c r="AF436" s="34">
        <v>11570.10881</v>
      </c>
      <c r="AG436" s="34">
        <v>11570.10881</v>
      </c>
      <c r="AH436" s="34">
        <v>11570.10881</v>
      </c>
      <c r="AI436" s="34">
        <v>11570.10881</v>
      </c>
      <c r="AJ436" s="34">
        <v>11570.10881</v>
      </c>
      <c r="AK436" s="34">
        <v>11570.10881</v>
      </c>
      <c r="AL436" s="34">
        <v>11570.10881</v>
      </c>
      <c r="AM436" s="34">
        <v>11570.10881</v>
      </c>
      <c r="AN436" s="34">
        <v>11570.10881</v>
      </c>
      <c r="AO436" s="34">
        <v>11570.10881</v>
      </c>
      <c r="AP436" s="34">
        <v>11570.10881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6075.1023160000004</v>
      </c>
      <c r="W439" s="34">
        <v>12040.97099</v>
      </c>
      <c r="X439" s="34">
        <v>15454.333339999999</v>
      </c>
      <c r="Y439" s="34">
        <v>24080.663929999999</v>
      </c>
      <c r="Z439" s="34">
        <v>31875.16275</v>
      </c>
      <c r="AA439" s="34">
        <v>38529.483950000002</v>
      </c>
      <c r="AB439" s="34">
        <v>43861.534729999999</v>
      </c>
      <c r="AC439" s="34">
        <v>51199.695419999996</v>
      </c>
      <c r="AD439" s="34">
        <v>55093.396930000003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6075.1023160000004</v>
      </c>
      <c r="W448" s="34">
        <v>12040.97099</v>
      </c>
      <c r="X448" s="34">
        <v>15454.333339999999</v>
      </c>
      <c r="Y448" s="34">
        <v>24080.663929999999</v>
      </c>
      <c r="Z448" s="34">
        <v>31875.16275</v>
      </c>
      <c r="AA448" s="34">
        <v>38529.483950000002</v>
      </c>
      <c r="AB448" s="34">
        <v>43861.534729999999</v>
      </c>
      <c r="AC448" s="34">
        <v>51199.695419999996</v>
      </c>
      <c r="AD448" s="34">
        <v>55093.396930000003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>
        <v>1185.781972</v>
      </c>
      <c r="AK450" s="34">
        <v>3348.05663</v>
      </c>
      <c r="AL450" s="34">
        <v>4613.5947480000004</v>
      </c>
      <c r="AM450" s="34">
        <v>5828.2278249999999</v>
      </c>
      <c r="AN450" s="34">
        <v>7332.3116319999999</v>
      </c>
      <c r="AO450" s="34">
        <v>10895.669459999999</v>
      </c>
      <c r="AP450" s="34">
        <v>10895.669459999999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1185.781972</v>
      </c>
      <c r="AK460" s="34">
        <v>3348.05663</v>
      </c>
      <c r="AL460" s="34">
        <v>4613.5947480000004</v>
      </c>
      <c r="AM460" s="34">
        <v>5828.2278249999999</v>
      </c>
      <c r="AN460" s="34">
        <v>7332.3116319999999</v>
      </c>
      <c r="AO460" s="34">
        <v>10895.669459999999</v>
      </c>
      <c r="AP460" s="34">
        <v>10895.669459999999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12967.796410000001</v>
      </c>
      <c r="AG463" s="34">
        <v>19356.735769999999</v>
      </c>
      <c r="AH463" s="34">
        <v>23781.3423</v>
      </c>
      <c r="AI463" s="34">
        <v>28329.92252</v>
      </c>
      <c r="AJ463" s="34">
        <v>33532.093910000003</v>
      </c>
      <c r="AK463" s="34">
        <v>38869.365810000003</v>
      </c>
      <c r="AL463" s="34">
        <v>45050.092989999997</v>
      </c>
      <c r="AM463" s="34">
        <v>50350.872660000001</v>
      </c>
      <c r="AN463" s="34">
        <v>55989.610110000001</v>
      </c>
      <c r="AO463" s="34">
        <v>58685.197480000003</v>
      </c>
      <c r="AP463" s="34">
        <v>59691.407209999998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12967.796410000001</v>
      </c>
      <c r="AG472" s="34">
        <v>19356.735769999999</v>
      </c>
      <c r="AH472" s="34">
        <v>23781.3423</v>
      </c>
      <c r="AI472" s="34">
        <v>28329.92252</v>
      </c>
      <c r="AJ472" s="34">
        <v>33532.093910000003</v>
      </c>
      <c r="AK472" s="34">
        <v>38869.365810000003</v>
      </c>
      <c r="AL472" s="34">
        <v>45050.092989999997</v>
      </c>
      <c r="AM472" s="34">
        <v>50350.872660000001</v>
      </c>
      <c r="AN472" s="34">
        <v>55989.610110000001</v>
      </c>
      <c r="AO472" s="34">
        <v>58685.197480000003</v>
      </c>
      <c r="AP472" s="34">
        <v>59691.407209999998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1671.5101239999999</v>
      </c>
      <c r="W641" s="34">
        <v>3721.9033429999999</v>
      </c>
      <c r="X641" s="34">
        <v>4622.8529390000003</v>
      </c>
      <c r="Y641" s="34">
        <v>4622.8529390000003</v>
      </c>
      <c r="Z641" s="34">
        <v>5148.6072949999998</v>
      </c>
      <c r="AA641" s="34">
        <v>6473.4816419999997</v>
      </c>
      <c r="AB641" s="34">
        <v>8160.0231009999998</v>
      </c>
      <c r="AC641" s="34">
        <v>9766.5170770000004</v>
      </c>
      <c r="AD641" s="34">
        <v>12144.45955</v>
      </c>
      <c r="AE641" s="34">
        <v>15763.16596</v>
      </c>
      <c r="AF641" s="34">
        <v>15763.16596</v>
      </c>
      <c r="AG641" s="34">
        <v>17521.746319999998</v>
      </c>
      <c r="AH641" s="34">
        <v>17938.030930000001</v>
      </c>
      <c r="AI641" s="34">
        <v>18945.88652</v>
      </c>
      <c r="AJ641" s="34">
        <v>20687.926960000001</v>
      </c>
      <c r="AK641" s="34">
        <v>22155.49149</v>
      </c>
      <c r="AL641" s="34">
        <v>24677.026419999998</v>
      </c>
      <c r="AM641" s="34">
        <v>27170.383279999998</v>
      </c>
      <c r="AN641" s="34">
        <v>27170.383279999998</v>
      </c>
      <c r="AO641" s="34">
        <v>28787.56164</v>
      </c>
      <c r="AP641" s="34">
        <v>31004.66171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1313.3590059999999</v>
      </c>
      <c r="W642" s="34">
        <v>4145.3464750000003</v>
      </c>
      <c r="X642" s="34">
        <v>4145.3464750000003</v>
      </c>
      <c r="Y642" s="34">
        <v>5766.7386420000003</v>
      </c>
      <c r="Z642" s="34">
        <v>7187.1695920000002</v>
      </c>
      <c r="AA642" s="34">
        <v>8121.4980269999996</v>
      </c>
      <c r="AB642" s="34">
        <v>8986.4717440000004</v>
      </c>
      <c r="AC642" s="34">
        <v>10115.212589999999</v>
      </c>
      <c r="AD642" s="34">
        <v>10936.94729</v>
      </c>
      <c r="AE642" s="34">
        <v>10936.94729</v>
      </c>
      <c r="AF642" s="34">
        <v>12065.90475</v>
      </c>
      <c r="AG642" s="34">
        <v>12065.90475</v>
      </c>
      <c r="AH642" s="34">
        <v>13857.470939999999</v>
      </c>
      <c r="AI642" s="34">
        <v>15048.77512</v>
      </c>
      <c r="AJ642" s="34">
        <v>15657.11908</v>
      </c>
      <c r="AK642" s="34">
        <v>16666.078130000002</v>
      </c>
      <c r="AL642" s="34">
        <v>16666.078130000002</v>
      </c>
      <c r="AM642" s="34">
        <v>16666.078130000002</v>
      </c>
      <c r="AN642" s="34">
        <v>19447.814549999999</v>
      </c>
      <c r="AO642" s="34">
        <v>20449.945489999998</v>
      </c>
      <c r="AP642" s="34">
        <v>21532.815190000001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74.127317629999993</v>
      </c>
      <c r="Y644" s="34">
        <v>479.63666439999997</v>
      </c>
      <c r="Z644" s="34">
        <v>823.75443470000005</v>
      </c>
      <c r="AA644" s="34">
        <v>1203.49557</v>
      </c>
      <c r="AB644" s="34">
        <v>1733.1072079999999</v>
      </c>
      <c r="AC644" s="34">
        <v>2140.941139</v>
      </c>
      <c r="AD644" s="34">
        <v>2587.3455300000001</v>
      </c>
      <c r="AE644" s="34">
        <v>3072.0416869999999</v>
      </c>
      <c r="AF644" s="34">
        <v>3564.1510450000001</v>
      </c>
      <c r="AG644" s="34">
        <v>3993.137483</v>
      </c>
      <c r="AH644" s="34">
        <v>4400.4702980000002</v>
      </c>
      <c r="AI644" s="34">
        <v>4835.6601309999996</v>
      </c>
      <c r="AJ644" s="34">
        <v>5258.930891</v>
      </c>
      <c r="AK644" s="34">
        <v>5761.1321690000004</v>
      </c>
      <c r="AL644" s="34">
        <v>6170.796378</v>
      </c>
      <c r="AM644" s="34">
        <v>6592.4930880000002</v>
      </c>
      <c r="AN644" s="34">
        <v>7008.9690259999998</v>
      </c>
      <c r="AO644" s="34">
        <v>7177.9048910000001</v>
      </c>
      <c r="AP644" s="34">
        <v>7177.9048910000001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128.1635886</v>
      </c>
      <c r="AM646" s="34">
        <v>128.1635886</v>
      </c>
      <c r="AN646" s="34">
        <v>170.12379060000001</v>
      </c>
      <c r="AO646" s="34">
        <v>207.42325439999999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2984.86913</v>
      </c>
      <c r="W652" s="34">
        <v>7867.2498180000002</v>
      </c>
      <c r="X652" s="34">
        <v>8842.3267319999995</v>
      </c>
      <c r="Y652" s="34">
        <v>10869.22825</v>
      </c>
      <c r="Z652" s="34">
        <v>13159.53132</v>
      </c>
      <c r="AA652" s="34">
        <v>15798.47524</v>
      </c>
      <c r="AB652" s="34">
        <v>18879.602050000001</v>
      </c>
      <c r="AC652" s="34">
        <v>22022.6708</v>
      </c>
      <c r="AD652" s="34">
        <v>25668.752369999998</v>
      </c>
      <c r="AE652" s="34">
        <v>29772.15494</v>
      </c>
      <c r="AF652" s="34">
        <v>31393.221750000001</v>
      </c>
      <c r="AG652" s="34">
        <v>33580.788549999997</v>
      </c>
      <c r="AH652" s="34">
        <v>36195.972170000001</v>
      </c>
      <c r="AI652" s="34">
        <v>38830.321770000002</v>
      </c>
      <c r="AJ652" s="34">
        <v>41606.25993</v>
      </c>
      <c r="AK652" s="34">
        <v>44626.915999999997</v>
      </c>
      <c r="AL652" s="34">
        <v>47642.06452</v>
      </c>
      <c r="AM652" s="34">
        <v>50557.118090000004</v>
      </c>
      <c r="AN652" s="34">
        <v>53797.290639999999</v>
      </c>
      <c r="AO652" s="34">
        <v>56622.835270000003</v>
      </c>
      <c r="AP652" s="34">
        <v>59960.458859999999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1514.6377010000001</v>
      </c>
      <c r="AL752" s="34">
        <v>1514.6377010000001</v>
      </c>
      <c r="AM752" s="34">
        <v>1514.6377010000001</v>
      </c>
      <c r="AN752" s="34">
        <v>1514.6377010000001</v>
      </c>
      <c r="AO752" s="34">
        <v>1514.6377010000001</v>
      </c>
      <c r="AP752" s="34">
        <v>1514.6377010000001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5492.6377009999997</v>
      </c>
      <c r="AL760" s="34">
        <v>5692.6377009999997</v>
      </c>
      <c r="AM760" s="34">
        <v>5892.6377009999997</v>
      </c>
      <c r="AN760" s="34">
        <v>6092.6377009999997</v>
      </c>
      <c r="AO760" s="34">
        <v>6092.6377009999997</v>
      </c>
      <c r="AP760" s="34">
        <v>6092.6377009999997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174426.20819999999</v>
      </c>
      <c r="N761" s="34">
        <v>179507.68830000001</v>
      </c>
      <c r="O761" s="34">
        <v>186101.27499999999</v>
      </c>
      <c r="P761" s="34">
        <v>192378.18890000001</v>
      </c>
      <c r="Q761" s="34">
        <v>203166.48420000001</v>
      </c>
      <c r="R761" s="34">
        <v>209211.82689999999</v>
      </c>
      <c r="S761" s="34">
        <v>215713.85930000001</v>
      </c>
      <c r="T761" s="34">
        <v>221901.83189999999</v>
      </c>
      <c r="U761" s="34">
        <v>229778.2396</v>
      </c>
      <c r="V761" s="34">
        <v>239687.33600000001</v>
      </c>
      <c r="W761" s="34">
        <v>249517.61809999999</v>
      </c>
      <c r="X761" s="34">
        <v>257781.9063</v>
      </c>
      <c r="Y761" s="34">
        <v>268803.97330000001</v>
      </c>
      <c r="Z761" s="34">
        <v>279666.78619999997</v>
      </c>
      <c r="AA761" s="34">
        <v>289713.12390000001</v>
      </c>
      <c r="AB761" s="34">
        <v>301124.21610000002</v>
      </c>
      <c r="AC761" s="34">
        <v>312810.43800000002</v>
      </c>
      <c r="AD761" s="34">
        <v>323028.88040000002</v>
      </c>
      <c r="AE761" s="34">
        <v>334777.62280000001</v>
      </c>
      <c r="AF761" s="34">
        <v>350034.75650000002</v>
      </c>
      <c r="AG761" s="34">
        <v>360494.58590000001</v>
      </c>
      <c r="AH761" s="34">
        <v>369540.33889999997</v>
      </c>
      <c r="AI761" s="34">
        <v>378711.86180000001</v>
      </c>
      <c r="AJ761" s="34">
        <v>389652.67290000001</v>
      </c>
      <c r="AK761" s="34">
        <v>401650.06890000001</v>
      </c>
      <c r="AL761" s="34">
        <v>413553.41810000001</v>
      </c>
      <c r="AM761" s="34">
        <v>424718.00040000002</v>
      </c>
      <c r="AN761" s="34">
        <v>437020.02389999997</v>
      </c>
      <c r="AO761" s="34">
        <v>448789.54800000001</v>
      </c>
      <c r="AP761" s="34">
        <v>455084.91560000001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575.43520000000717</v>
      </c>
      <c r="O1" s="1">
        <f t="shared" ref="O1:Z1" si="1">O4-N4</f>
        <v>355.56479999999283</v>
      </c>
      <c r="P1" s="1">
        <f t="shared" si="1"/>
        <v>3375.5200000000041</v>
      </c>
      <c r="Q1" s="1">
        <f t="shared" si="1"/>
        <v>2633.2700000000041</v>
      </c>
      <c r="R1" s="1">
        <f t="shared" si="1"/>
        <v>0</v>
      </c>
      <c r="S1" s="1">
        <f t="shared" si="1"/>
        <v>208.26929999999993</v>
      </c>
      <c r="T1" s="1">
        <f t="shared" si="1"/>
        <v>2129.7307000000001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110272.5062</v>
      </c>
      <c r="O4" s="1">
        <f>Planel_Pot_Resultado!S244+Planel_Pot_Resultado!S748</f>
        <v>110628.071</v>
      </c>
      <c r="P4" s="1">
        <f>Planel_Pot_Resultado!T244+Planel_Pot_Resultado!T748</f>
        <v>114003.591</v>
      </c>
      <c r="Q4" s="1">
        <f>Planel_Pot_Resultado!U244+Planel_Pot_Resultado!U748</f>
        <v>116636.861</v>
      </c>
      <c r="R4" s="1">
        <f>Planel_Pot_Resultado!V244+Planel_Pot_Resultado!V748</f>
        <v>116636.861</v>
      </c>
      <c r="S4" s="1">
        <f>Planel_Pot_Resultado!W244+Planel_Pot_Resultado!W748</f>
        <v>116845.1303</v>
      </c>
      <c r="T4" s="1">
        <f>Planel_Pot_Resultado!X244+Planel_Pot_Resultado!X748</f>
        <v>118974.861</v>
      </c>
      <c r="U4" s="1">
        <f>Planel_Pot_Resultado!Y244+Planel_Pot_Resultado!Y748</f>
        <v>118974.861</v>
      </c>
      <c r="V4" s="1">
        <f>Planel_Pot_Resultado!Z244+Planel_Pot_Resultado!Z748</f>
        <v>118974.861</v>
      </c>
      <c r="W4" s="1">
        <f>Planel_Pot_Resultado!AA244+Planel_Pot_Resultado!AA748</f>
        <v>118974.861</v>
      </c>
      <c r="X4" s="1">
        <f>Planel_Pot_Resultado!AB244+Planel_Pot_Resultado!AB748</f>
        <v>118974.861</v>
      </c>
      <c r="Y4" s="1">
        <f>Planel_Pot_Resultado!AC244+Planel_Pot_Resultado!AC748</f>
        <v>118974.861</v>
      </c>
      <c r="Z4" s="1">
        <f>Planel_Pot_Resultado!AD244+Planel_Pot_Resultado!AD748</f>
        <v>118974.861</v>
      </c>
      <c r="AA4" s="1">
        <f>Planel_Pot_Resultado!AE244+Planel_Pot_Resultado!AE748</f>
        <v>119007.66099999999</v>
      </c>
      <c r="AB4" s="1">
        <f>Planel_Pot_Resultado!AF244+Planel_Pot_Resultado!AF748</f>
        <v>119007.66099999999</v>
      </c>
      <c r="AC4" s="1">
        <f>Planel_Pot_Resultado!AG244+Planel_Pot_Resultado!AG748</f>
        <v>119007.66099999999</v>
      </c>
      <c r="AD4" s="1">
        <f>Planel_Pot_Resultado!AH244+Planel_Pot_Resultado!AH748</f>
        <v>119007.66099999999</v>
      </c>
      <c r="AE4" s="1">
        <f>Planel_Pot_Resultado!AI244+Planel_Pot_Resultado!AI748</f>
        <v>119007.66099999999</v>
      </c>
      <c r="AF4" s="1">
        <f>Planel_Pot_Resultado!AJ244+Planel_Pot_Resultado!AJ748</f>
        <v>119007.66099999999</v>
      </c>
      <c r="AG4" s="1">
        <f>Planel_Pot_Resultado!AK244+Planel_Pot_Resultado!AK748</f>
        <v>119007.66099999999</v>
      </c>
      <c r="AH4" s="1">
        <f>Planel_Pot_Resultado!AL244+Planel_Pot_Resultado!AL748</f>
        <v>119007.66099999999</v>
      </c>
      <c r="AI4" s="1">
        <f>Planel_Pot_Resultado!AM244+Planel_Pot_Resultado!AM748</f>
        <v>119007.66099999999</v>
      </c>
      <c r="AJ4" s="1">
        <f>Planel_Pot_Resultado!AN244+Planel_Pot_Resultado!AN748</f>
        <v>119007.66099999999</v>
      </c>
      <c r="AK4" s="1">
        <f>Planel_Pot_Resultado!AO244+Planel_Pot_Resultado!AO748</f>
        <v>119007.66099999999</v>
      </c>
      <c r="AL4" s="1">
        <f>Planel_Pot_Resultado!AP244+Planel_Pot_Resultado!AP748</f>
        <v>119121.66099999999</v>
      </c>
      <c r="AM4" s="1">
        <f>AL4-C4</f>
        <v>29385.168999999994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8473.8982749999996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13870.761065999999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15292.087272000001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15292.387272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15292.687271999999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16879.586213999999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17292.382003999999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17292.382003999999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17292.382003999999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17092.782004000001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18017.782004000001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18942.782004000001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19867.982004000001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20792.982004000001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21717.982004000001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22643.182004000002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23568.182004000002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24493.182004000002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25418.182004000002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26343.482003999998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27268.482003999998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28193.482003999998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28896.926261000001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29630.094383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30380.205293999999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31061.366565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31803.418433999999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33385.315941000001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34162.919705</v>
      </c>
      <c r="AM7" s="1">
        <f t="shared" si="2"/>
        <v>22920.719705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13009</v>
      </c>
      <c r="AI14" s="24">
        <f>Planel_Pot_Resultado!AM16+Planel_Pot_Resultado!AM28+Planel_Pot_Resultado!AM628+Planel_Pot_Resultado!AM712</f>
        <v>13009</v>
      </c>
      <c r="AJ14" s="24">
        <f>Planel_Pot_Resultado!AN16+Planel_Pot_Resultado!AN28+Planel_Pot_Resultado!AN628+Planel_Pot_Resultado!AN712</f>
        <v>13009</v>
      </c>
      <c r="AK14" s="24">
        <f>Planel_Pot_Resultado!AO16+Planel_Pot_Resultado!AO28+Planel_Pot_Resultado!AO628+Planel_Pot_Resultado!AO712</f>
        <v>13009</v>
      </c>
      <c r="AL14" s="24">
        <f>Planel_Pot_Resultado!AP16+Planel_Pot_Resultado!AP28+Planel_Pot_Resultado!AP628+Planel_Pot_Resultado!AP712</f>
        <v>13009</v>
      </c>
      <c r="AM14" s="1">
        <f t="shared" si="2"/>
        <v>1339.5325799999991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18709.221303999999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25100.247018999999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27202.150169999997</v>
      </c>
      <c r="M17" s="30">
        <f>Planel_Pot_Resultado!Q388+Planel_Pot_Resultado!Q400+Planel_Pot_Resultado!Q412+Planel_Pot_Resultado!Q424+Planel_Pot_Resultado!Q436+Planel_Pot_Resultado!Q448+Planel_Pot_Resultado!Q460+Planel_Pot_Resultado!Q472</f>
        <v>35540.186990000002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37820.40569</v>
      </c>
      <c r="O17" s="30">
        <f>Planel_Pot_Resultado!S388+Planel_Pot_Resultado!S400+Planel_Pot_Resultado!S412+Planel_Pot_Resultado!S424+Planel_Pot_Resultado!S436+Planel_Pot_Resultado!S448+Planel_Pot_Resultado!S460+Planel_Pot_Resultado!S472</f>
        <v>40828.462619999998</v>
      </c>
      <c r="P17" s="30">
        <f>Planel_Pot_Resultado!T388+Planel_Pot_Resultado!T400+Planel_Pot_Resultado!T412+Planel_Pot_Resultado!T424+Planel_Pot_Resultado!T436+Planel_Pot_Resultado!T448+Planel_Pot_Resultado!T460+Planel_Pot_Resultado!T472</f>
        <v>41698.829920000004</v>
      </c>
      <c r="Q17" s="30">
        <f>Planel_Pot_Resultado!U388+Planel_Pot_Resultado!U400+Planel_Pot_Resultado!U412+Planel_Pot_Resultado!U424+Planel_Pot_Resultado!U436+Planel_Pot_Resultado!U448+Planel_Pot_Resultado!U460+Planel_Pot_Resultado!U472</f>
        <v>44697.223920000004</v>
      </c>
      <c r="R17" s="30">
        <f>Planel_Pot_Resultado!V388+Planel_Pot_Resultado!V400+Planel_Pot_Resultado!V412+Planel_Pot_Resultado!V424+Planel_Pot_Resultado!V436+Planel_Pot_Resultado!V448+Planel_Pot_Resultado!V460+Planel_Pot_Resultado!V472</f>
        <v>50515.596235999998</v>
      </c>
      <c r="S17" s="30">
        <f>Planel_Pot_Resultado!W388+Planel_Pot_Resultado!W400+Planel_Pot_Resultado!W412+Planel_Pot_Resultado!W424+Planel_Pot_Resultado!W436+Planel_Pot_Resultado!W448+Planel_Pot_Resultado!W460+Planel_Pot_Resultado!W472</f>
        <v>56171.944910000006</v>
      </c>
      <c r="T17" s="30">
        <f>Planel_Pot_Resultado!X388+Planel_Pot_Resultado!X400+Planel_Pot_Resultado!X412+Planel_Pot_Resultado!X424+Planel_Pot_Resultado!X436+Planel_Pot_Resultado!X448+Planel_Pot_Resultado!X460+Planel_Pot_Resultado!X472</f>
        <v>59164.307260000001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65995.947849999997</v>
      </c>
      <c r="V17" s="30">
        <f>Planel_Pot_Resultado!Z388+Planel_Pot_Resultado!Z400+Planel_Pot_Resultado!Z412+Planel_Pot_Resultado!Z424+Planel_Pot_Resultado!Z436+Planel_Pot_Resultado!Z448+Planel_Pot_Resultado!Z460+Planel_Pot_Resultado!Z472</f>
        <v>72371.758669999996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77554.496870000003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83580.774868000008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89844.481425999984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95081.31855299999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101450.51273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113180.30914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119454.2485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123878.85503000001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128427.43525000001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134815.38861200001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142314.93517000001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149761.200468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156276.61321499999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163419.43447199999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169678.37966999999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170684.5894</v>
      </c>
      <c r="AM17" s="1">
        <f t="shared" si="2"/>
        <v>164128.42939999999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3191.9418149999997</v>
      </c>
      <c r="Q20" s="26">
        <f>Planel_Pot_Resultado!U280+Planel_Pot_Resultado!U292+Planel_Pot_Resultado!U304+Planel_Pot_Resultado!U316+Planel_Pot_Resultado!U328+Planel_Pot_Resultado!U340+Planel_Pot_Resultado!U352+Planel_Pot_Resultado!U364</f>
        <v>4251.7144109999999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5357.5694220000005</v>
      </c>
      <c r="S20" s="26">
        <f>Planel_Pot_Resultado!W280+Planel_Pot_Resultado!W292+Planel_Pot_Resultado!W304+Planel_Pot_Resultado!W316+Planel_Pot_Resultado!W328+Planel_Pot_Resultado!W340+Planel_Pot_Resultado!W352+Planel_Pot_Resultado!W364</f>
        <v>6551.9587739999997</v>
      </c>
      <c r="T20" s="26">
        <f>Planel_Pot_Resultado!X280+Planel_Pot_Resultado!X292+Planel_Pot_Resultado!X304+Planel_Pot_Resultado!X316+Planel_Pot_Resultado!X328+Planel_Pot_Resultado!X340+Planel_Pot_Resultado!X352+Planel_Pot_Resultado!X364</f>
        <v>7794.0770539999994</v>
      </c>
      <c r="U20" s="26">
        <f>Planel_Pot_Resultado!Y280+Planel_Pot_Resultado!Y292+Planel_Pot_Resultado!Y304+Planel_Pot_Resultado!Y316+Planel_Pot_Resultado!Y328+Planel_Pot_Resultado!Y340+Planel_Pot_Resultado!Y352+Planel_Pot_Resultado!Y364</f>
        <v>9032.6019820000001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10304.100949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11603.756595999999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12982.282291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14336.528951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14747.052661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15065.398281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16046.668759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17119.691946999999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18200.654879999998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19264.247878000002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20337.723268000002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21421.748456000001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22499.372920000002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23552.327645999998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24729.305486999998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25832.442231000001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26892.372800999998</v>
      </c>
      <c r="AM20" s="1">
        <f t="shared" si="2"/>
        <v>26871.669800999996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545.60508270000003</v>
      </c>
      <c r="M23" s="32">
        <f>Planel_Pot_Resultado!Q100+Planel_Pot_Resultado!Q652</f>
        <v>4528.1635580000002</v>
      </c>
      <c r="N23" s="32">
        <f>Planel_Pot_Resultado!R100+Planel_Pot_Resultado!R652</f>
        <v>6519.1524319999999</v>
      </c>
      <c r="O23" s="32">
        <f>Planel_Pot_Resultado!S100+Planel_Pot_Resultado!S652</f>
        <v>10138.764080000001</v>
      </c>
      <c r="P23" s="32">
        <f>Planel_Pot_Resultado!T100+Planel_Pot_Resultado!T652</f>
        <v>10848.256799999999</v>
      </c>
      <c r="Q23" s="32">
        <f>Planel_Pot_Resultado!U100+Planel_Pot_Resultado!U652</f>
        <v>11187.08786</v>
      </c>
      <c r="R23" s="32">
        <f>Planel_Pot_Resultado!V100+Planel_Pot_Resultado!V652</f>
        <v>14171.956989999999</v>
      </c>
      <c r="S23" s="32">
        <f>Planel_Pot_Resultado!W100+Planel_Pot_Resultado!W652</f>
        <v>19054.337678</v>
      </c>
      <c r="T23" s="32">
        <f>Planel_Pot_Resultado!X100+Planel_Pot_Resultado!X652</f>
        <v>20029.414592000001</v>
      </c>
      <c r="U23" s="32">
        <f>Planel_Pot_Resultado!Y100+Planel_Pot_Resultado!Y652</f>
        <v>22056.31611</v>
      </c>
      <c r="V23" s="32">
        <f>Planel_Pot_Resultado!Z100+Planel_Pot_Resultado!Z652</f>
        <v>24346.619180000002</v>
      </c>
      <c r="W23" s="32">
        <f>Planel_Pot_Resultado!AA100+Planel_Pot_Resultado!AA652</f>
        <v>26985.563099999999</v>
      </c>
      <c r="X23" s="32">
        <f>Planel_Pot_Resultado!AB100+Planel_Pot_Resultado!AB652</f>
        <v>30066.689910000001</v>
      </c>
      <c r="Y23" s="32">
        <f>Planel_Pot_Resultado!AC100+Planel_Pot_Resultado!AC652</f>
        <v>33209.75866</v>
      </c>
      <c r="Z23" s="32">
        <f>Planel_Pot_Resultado!AD100+Planel_Pot_Resultado!AD652</f>
        <v>36855.840230000002</v>
      </c>
      <c r="AA23" s="32">
        <f>Planel_Pot_Resultado!AE100+Planel_Pot_Resultado!AE652</f>
        <v>40959.2428</v>
      </c>
      <c r="AB23" s="32">
        <f>Planel_Pot_Resultado!AF100+Planel_Pot_Resultado!AF652</f>
        <v>42580.309609999997</v>
      </c>
      <c r="AC23" s="32">
        <f>Planel_Pot_Resultado!AG100+Planel_Pot_Resultado!AG652</f>
        <v>44767.876409999997</v>
      </c>
      <c r="AD23" s="32">
        <f>Planel_Pot_Resultado!AH100+Planel_Pot_Resultado!AH652</f>
        <v>47383.060030000001</v>
      </c>
      <c r="AE23" s="32">
        <f>Planel_Pot_Resultado!AI100+Planel_Pot_Resultado!AI652</f>
        <v>50017.409630000002</v>
      </c>
      <c r="AF23" s="32">
        <f>Planel_Pot_Resultado!AJ100+Planel_Pot_Resultado!AJ652</f>
        <v>52793.34779</v>
      </c>
      <c r="AG23" s="32">
        <f>Planel_Pot_Resultado!AK100+Planel_Pot_Resultado!AK652</f>
        <v>55814.003859999997</v>
      </c>
      <c r="AH23" s="32">
        <f>Planel_Pot_Resultado!AL100+Planel_Pot_Resultado!AL652</f>
        <v>58829.15238</v>
      </c>
      <c r="AI23" s="32">
        <f>Planel_Pot_Resultado!AM100+Planel_Pot_Resultado!AM652</f>
        <v>61744.205950000003</v>
      </c>
      <c r="AJ23" s="32">
        <f>Planel_Pot_Resultado!AN100+Planel_Pot_Resultado!AN652</f>
        <v>64984.378499999999</v>
      </c>
      <c r="AK23" s="32">
        <f>Planel_Pot_Resultado!AO100+Planel_Pot_Resultado!AO652</f>
        <v>67809.92313000001</v>
      </c>
      <c r="AL23" s="32">
        <f>Planel_Pot_Resultado!AP100+Planel_Pot_Resultado!AP652</f>
        <v>71147.546719999998</v>
      </c>
      <c r="AM23" s="1">
        <f t="shared" si="2"/>
        <v>71147.546719999998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174426.20822499995</v>
      </c>
      <c r="J24" s="28">
        <f t="shared" si="4"/>
        <v>179507.68825399995</v>
      </c>
      <c r="K24" s="28">
        <f t="shared" si="4"/>
        <v>186101.27503499997</v>
      </c>
      <c r="L24" s="28">
        <f t="shared" si="4"/>
        <v>192378.18890569999</v>
      </c>
      <c r="M24" s="28">
        <f t="shared" si="4"/>
        <v>203166.48420099998</v>
      </c>
      <c r="N24" s="28">
        <f t="shared" si="4"/>
        <v>209211.82697499997</v>
      </c>
      <c r="O24" s="28">
        <f t="shared" si="4"/>
        <v>215713.85929499997</v>
      </c>
      <c r="P24" s="28">
        <f t="shared" si="4"/>
        <v>221901.83191999997</v>
      </c>
      <c r="Q24" s="28">
        <f t="shared" si="4"/>
        <v>229778.23957599996</v>
      </c>
      <c r="R24" s="28">
        <f t="shared" si="4"/>
        <v>239687.33603299997</v>
      </c>
      <c r="S24" s="28">
        <f t="shared" si="4"/>
        <v>249517.61804900001</v>
      </c>
      <c r="T24" s="28">
        <f t="shared" si="4"/>
        <v>257781.90629299998</v>
      </c>
      <c r="U24" s="28">
        <f t="shared" si="4"/>
        <v>268803.973329</v>
      </c>
      <c r="V24" s="28">
        <f t="shared" si="4"/>
        <v>279666.78618599992</v>
      </c>
      <c r="W24" s="28">
        <f t="shared" si="4"/>
        <v>289713.12395299994</v>
      </c>
      <c r="X24" s="28">
        <f t="shared" si="4"/>
        <v>301124.21607299999</v>
      </c>
      <c r="Y24" s="28">
        <f t="shared" si="4"/>
        <v>312810.43804099999</v>
      </c>
      <c r="Z24" s="28">
        <f t="shared" si="4"/>
        <v>323028.88044800004</v>
      </c>
      <c r="AA24" s="28">
        <f t="shared" si="4"/>
        <v>334777.62281499995</v>
      </c>
      <c r="AB24" s="28">
        <f t="shared" si="4"/>
        <v>350034.756513</v>
      </c>
      <c r="AC24" s="28">
        <f t="shared" si="4"/>
        <v>360494.585861</v>
      </c>
      <c r="AD24" s="28">
        <f t="shared" si="4"/>
        <v>369540.33894399996</v>
      </c>
      <c r="AE24" s="28">
        <f t="shared" si="4"/>
        <v>378711.86176200002</v>
      </c>
      <c r="AF24" s="28">
        <f t="shared" si="4"/>
        <v>389652.67293100001</v>
      </c>
      <c r="AG24" s="28">
        <f t="shared" si="4"/>
        <v>401650.06886900001</v>
      </c>
      <c r="AH24" s="28">
        <f t="shared" si="4"/>
        <v>413553.41806199995</v>
      </c>
      <c r="AI24" s="28">
        <f t="shared" si="4"/>
        <v>424718.00037600007</v>
      </c>
      <c r="AJ24" s="28">
        <f t="shared" si="4"/>
        <v>437020.02389299992</v>
      </c>
      <c r="AK24" s="28">
        <f t="shared" si="4"/>
        <v>448789.54797200003</v>
      </c>
      <c r="AL24" s="28">
        <f t="shared" si="4"/>
        <v>455084.91562600003</v>
      </c>
      <c r="AM24" s="1">
        <f t="shared" si="2"/>
        <v>319192.10720600002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575.43520000000717</v>
      </c>
      <c r="O29" s="1">
        <f t="shared" si="5"/>
        <v>355.56479999999283</v>
      </c>
      <c r="P29" s="1">
        <f t="shared" si="5"/>
        <v>3375.5200000000041</v>
      </c>
      <c r="Q29" s="1">
        <f t="shared" si="5"/>
        <v>2633.2700000000041</v>
      </c>
      <c r="R29" s="1">
        <f t="shared" si="5"/>
        <v>0</v>
      </c>
      <c r="S29" s="1">
        <f t="shared" si="5"/>
        <v>208.26929999999993</v>
      </c>
      <c r="T29" s="1">
        <f t="shared" si="5"/>
        <v>2129.7307000000001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114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1841.0722749999995</v>
      </c>
      <c r="J30" s="1">
        <f t="shared" si="6"/>
        <v>2727.4277249999996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276.66106599999875</v>
      </c>
      <c r="L32" s="18">
        <f t="shared" si="7"/>
        <v>1421.3262060000015</v>
      </c>
      <c r="M32" s="18">
        <f t="shared" si="7"/>
        <v>0.2999999999992724</v>
      </c>
      <c r="N32" s="18">
        <f t="shared" si="7"/>
        <v>0.2999999999992724</v>
      </c>
      <c r="O32" s="18">
        <f t="shared" si="7"/>
        <v>1586.8989419999998</v>
      </c>
      <c r="P32" s="18">
        <f t="shared" si="7"/>
        <v>412.79579000000012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925.29999999999563</v>
      </c>
      <c r="AD32" s="18">
        <f t="shared" si="7"/>
        <v>925</v>
      </c>
      <c r="AE32" s="18">
        <f t="shared" si="7"/>
        <v>925</v>
      </c>
      <c r="AF32" s="18">
        <f t="shared" si="7"/>
        <v>703.44425700000284</v>
      </c>
      <c r="AG32" s="18">
        <f t="shared" si="7"/>
        <v>733.16812199999913</v>
      </c>
      <c r="AH32" s="18">
        <f t="shared" si="7"/>
        <v>750.11091099999976</v>
      </c>
      <c r="AI32" s="18">
        <f t="shared" si="7"/>
        <v>681.16127100000085</v>
      </c>
      <c r="AJ32" s="18">
        <f t="shared" si="7"/>
        <v>742.05186899999899</v>
      </c>
      <c r="AK32" s="18">
        <f t="shared" si="7"/>
        <v>1581.8975070000015</v>
      </c>
      <c r="AL32" s="18">
        <f t="shared" si="7"/>
        <v>777.6037639999995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2211.5523040000007</v>
      </c>
      <c r="K42" s="30">
        <f t="shared" si="12"/>
        <v>6391.0257149999998</v>
      </c>
      <c r="L42" s="30">
        <f t="shared" si="12"/>
        <v>2101.9031509999986</v>
      </c>
      <c r="M42" s="30">
        <f t="shared" si="12"/>
        <v>8338.0368200000048</v>
      </c>
      <c r="N42" s="30">
        <f t="shared" si="12"/>
        <v>2280.2186999999976</v>
      </c>
      <c r="O42" s="30">
        <f t="shared" si="12"/>
        <v>3008.0569299999988</v>
      </c>
      <c r="P42" s="30">
        <f t="shared" si="12"/>
        <v>870.36730000000534</v>
      </c>
      <c r="Q42" s="30">
        <f t="shared" si="12"/>
        <v>2998.3940000000002</v>
      </c>
      <c r="R42" s="30">
        <f t="shared" si="12"/>
        <v>5818.3723159999936</v>
      </c>
      <c r="S42" s="30">
        <f t="shared" si="12"/>
        <v>5656.348674000008</v>
      </c>
      <c r="T42" s="30">
        <f t="shared" si="12"/>
        <v>2992.3623499999958</v>
      </c>
      <c r="U42" s="30">
        <f t="shared" si="12"/>
        <v>6831.6405899999954</v>
      </c>
      <c r="V42" s="30">
        <f t="shared" si="12"/>
        <v>6375.8108199999988</v>
      </c>
      <c r="W42" s="30">
        <f t="shared" si="12"/>
        <v>5182.7382000000071</v>
      </c>
      <c r="X42" s="30">
        <f t="shared" si="12"/>
        <v>6026.277998000005</v>
      </c>
      <c r="Y42" s="30">
        <f t="shared" si="12"/>
        <v>6263.7065579999762</v>
      </c>
      <c r="Z42" s="30">
        <f t="shared" si="12"/>
        <v>5236.8371270000061</v>
      </c>
      <c r="AA42" s="30">
        <f t="shared" si="12"/>
        <v>6369.1941770000121</v>
      </c>
      <c r="AB42" s="30">
        <f t="shared" si="12"/>
        <v>11729.796409999995</v>
      </c>
      <c r="AC42" s="30">
        <f t="shared" si="12"/>
        <v>6273.9393600000039</v>
      </c>
      <c r="AD42" s="30">
        <f t="shared" si="12"/>
        <v>4424.6065300000046</v>
      </c>
      <c r="AE42" s="30">
        <f t="shared" si="12"/>
        <v>4548.5802200000035</v>
      </c>
      <c r="AF42" s="30">
        <f t="shared" si="12"/>
        <v>6387.9533620000002</v>
      </c>
      <c r="AG42" s="30">
        <f t="shared" si="12"/>
        <v>7499.5465580000018</v>
      </c>
      <c r="AH42" s="30">
        <f t="shared" si="12"/>
        <v>7446.2652979999839</v>
      </c>
      <c r="AI42" s="30">
        <f t="shared" si="12"/>
        <v>6515.4127469999949</v>
      </c>
      <c r="AJ42" s="30">
        <f t="shared" si="12"/>
        <v>7142.8212570000032</v>
      </c>
      <c r="AK42" s="30">
        <f t="shared" si="12"/>
        <v>6258.9451980000013</v>
      </c>
      <c r="AL42" s="30">
        <f t="shared" si="12"/>
        <v>1006.2097300000023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1020.5968149999999</v>
      </c>
      <c r="Q45" s="26">
        <f t="shared" si="14"/>
        <v>1059.7725960000002</v>
      </c>
      <c r="R45" s="26">
        <f t="shared" si="14"/>
        <v>1105.8550110000006</v>
      </c>
      <c r="S45" s="26">
        <f t="shared" si="14"/>
        <v>1194.3893519999992</v>
      </c>
      <c r="T45" s="26">
        <f t="shared" ref="E45:AL49" si="15">T20-S20</f>
        <v>1242.1182799999997</v>
      </c>
      <c r="U45" s="26">
        <f t="shared" si="15"/>
        <v>1238.5249280000007</v>
      </c>
      <c r="V45" s="26">
        <f t="shared" si="15"/>
        <v>1271.4989669999995</v>
      </c>
      <c r="W45" s="26">
        <f t="shared" si="15"/>
        <v>1299.6556469999996</v>
      </c>
      <c r="X45" s="26">
        <f t="shared" si="15"/>
        <v>1378.5256950000003</v>
      </c>
      <c r="Y45" s="26">
        <f t="shared" si="15"/>
        <v>1354.2466600000007</v>
      </c>
      <c r="Z45" s="26">
        <f t="shared" si="15"/>
        <v>410.52370999999948</v>
      </c>
      <c r="AA45" s="26">
        <f t="shared" si="15"/>
        <v>318.34562000000005</v>
      </c>
      <c r="AB45" s="26">
        <f t="shared" si="15"/>
        <v>981.27047800000037</v>
      </c>
      <c r="AC45" s="26">
        <f t="shared" si="15"/>
        <v>1073.0231879999992</v>
      </c>
      <c r="AD45" s="26">
        <f t="shared" si="15"/>
        <v>1080.9629329999989</v>
      </c>
      <c r="AE45" s="26">
        <f t="shared" si="15"/>
        <v>1063.5929980000037</v>
      </c>
      <c r="AF45" s="26">
        <f t="shared" si="15"/>
        <v>1073.4753899999996</v>
      </c>
      <c r="AG45" s="26">
        <f t="shared" si="15"/>
        <v>1084.0251879999996</v>
      </c>
      <c r="AH45" s="26">
        <f t="shared" si="15"/>
        <v>1077.6244640000004</v>
      </c>
      <c r="AI45" s="26">
        <f t="shared" si="15"/>
        <v>1052.9547259999963</v>
      </c>
      <c r="AJ45" s="26">
        <f t="shared" si="15"/>
        <v>1176.9778409999999</v>
      </c>
      <c r="AK45" s="26">
        <f t="shared" si="15"/>
        <v>1103.1367440000031</v>
      </c>
      <c r="AL45" s="26">
        <f t="shared" si="15"/>
        <v>1059.9305699999968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545.60508270000003</v>
      </c>
      <c r="M48" s="32">
        <f t="shared" si="15"/>
        <v>3982.5584753000003</v>
      </c>
      <c r="N48" s="32">
        <f t="shared" si="15"/>
        <v>1990.9888739999997</v>
      </c>
      <c r="O48" s="32">
        <f t="shared" si="15"/>
        <v>3619.611648000001</v>
      </c>
      <c r="P48" s="32">
        <f t="shared" si="15"/>
        <v>709.49271999999837</v>
      </c>
      <c r="Q48" s="32">
        <f t="shared" si="15"/>
        <v>338.83106000000043</v>
      </c>
      <c r="R48" s="32">
        <f t="shared" si="15"/>
        <v>2984.8691299999991</v>
      </c>
      <c r="S48" s="32">
        <f t="shared" si="15"/>
        <v>4882.3806880000011</v>
      </c>
      <c r="T48" s="32">
        <f t="shared" si="15"/>
        <v>975.07691400000112</v>
      </c>
      <c r="U48" s="32">
        <f t="shared" si="15"/>
        <v>2026.9015179999988</v>
      </c>
      <c r="V48" s="32">
        <f t="shared" si="15"/>
        <v>2290.3030700000018</v>
      </c>
      <c r="W48" s="32">
        <f t="shared" si="15"/>
        <v>2638.9439199999979</v>
      </c>
      <c r="X48" s="32">
        <f t="shared" si="15"/>
        <v>3081.1268100000016</v>
      </c>
      <c r="Y48" s="32">
        <f t="shared" si="15"/>
        <v>3143.0687499999985</v>
      </c>
      <c r="Z48" s="32">
        <f t="shared" si="15"/>
        <v>3646.0815700000021</v>
      </c>
      <c r="AA48" s="32">
        <f t="shared" si="15"/>
        <v>4103.4025699999984</v>
      </c>
      <c r="AB48" s="32">
        <f t="shared" si="15"/>
        <v>1621.0668099999966</v>
      </c>
      <c r="AC48" s="32">
        <f t="shared" si="15"/>
        <v>2187.5668000000005</v>
      </c>
      <c r="AD48" s="32">
        <f t="shared" si="15"/>
        <v>2615.1836200000034</v>
      </c>
      <c r="AE48" s="32">
        <f t="shared" si="15"/>
        <v>2634.3496000000014</v>
      </c>
      <c r="AF48" s="32">
        <f t="shared" si="15"/>
        <v>2775.9381599999979</v>
      </c>
      <c r="AG48" s="32">
        <f t="shared" si="15"/>
        <v>3020.6560699999973</v>
      </c>
      <c r="AH48" s="32">
        <f t="shared" si="15"/>
        <v>3015.1485200000025</v>
      </c>
      <c r="AI48" s="32">
        <f t="shared" si="15"/>
        <v>2915.0535700000037</v>
      </c>
      <c r="AJ48" s="32">
        <f t="shared" si="15"/>
        <v>3240.1725499999957</v>
      </c>
      <c r="AK48" s="32">
        <f t="shared" si="15"/>
        <v>2825.5446300000112</v>
      </c>
      <c r="AL48" s="32">
        <f t="shared" si="15"/>
        <v>3337.6235899999883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1846.0722749999841</v>
      </c>
      <c r="J49" s="28">
        <f t="shared" si="14"/>
        <v>5081.4800289999985</v>
      </c>
      <c r="K49" s="28">
        <f t="shared" si="14"/>
        <v>6593.58678100002</v>
      </c>
      <c r="L49" s="28">
        <f t="shared" si="14"/>
        <v>6276.9138707000238</v>
      </c>
      <c r="M49" s="28">
        <f t="shared" si="14"/>
        <v>10788.295295299991</v>
      </c>
      <c r="N49" s="28">
        <f t="shared" si="14"/>
        <v>6045.3427739999897</v>
      </c>
      <c r="O49" s="28">
        <f t="shared" si="14"/>
        <v>6502.0323199999984</v>
      </c>
      <c r="P49" s="28">
        <f t="shared" si="14"/>
        <v>6187.9726249999949</v>
      </c>
      <c r="Q49" s="28">
        <f t="shared" si="14"/>
        <v>7876.4076559999958</v>
      </c>
      <c r="R49" s="28">
        <f t="shared" si="14"/>
        <v>9909.0964570000069</v>
      </c>
      <c r="S49" s="28">
        <f t="shared" si="14"/>
        <v>9830.282016000041</v>
      </c>
      <c r="T49" s="28">
        <f t="shared" si="15"/>
        <v>8264.2882439999667</v>
      </c>
      <c r="U49" s="28">
        <f t="shared" si="15"/>
        <v>11022.067036000022</v>
      </c>
      <c r="V49" s="28">
        <f t="shared" si="15"/>
        <v>10862.812856999924</v>
      </c>
      <c r="W49" s="28">
        <f t="shared" si="15"/>
        <v>10046.337767000019</v>
      </c>
      <c r="X49" s="28">
        <f t="shared" si="15"/>
        <v>11411.092120000045</v>
      </c>
      <c r="Y49" s="28">
        <f t="shared" si="15"/>
        <v>11686.221967999998</v>
      </c>
      <c r="Z49" s="28">
        <f t="shared" si="15"/>
        <v>10218.442407000053</v>
      </c>
      <c r="AA49" s="28">
        <f t="shared" si="15"/>
        <v>11748.742366999912</v>
      </c>
      <c r="AB49" s="28">
        <f t="shared" si="15"/>
        <v>15257.133698000049</v>
      </c>
      <c r="AC49" s="28">
        <f t="shared" si="15"/>
        <v>10459.829347999999</v>
      </c>
      <c r="AD49" s="28">
        <f t="shared" si="15"/>
        <v>9045.7530829999596</v>
      </c>
      <c r="AE49" s="28">
        <f t="shared" si="15"/>
        <v>9171.5228180000558</v>
      </c>
      <c r="AF49" s="28">
        <f t="shared" si="15"/>
        <v>10940.811168999993</v>
      </c>
      <c r="AG49" s="28">
        <f t="shared" si="15"/>
        <v>11997.395938000001</v>
      </c>
      <c r="AH49" s="28">
        <f t="shared" si="15"/>
        <v>11903.349192999944</v>
      </c>
      <c r="AI49" s="28">
        <f t="shared" si="15"/>
        <v>11164.582314000116</v>
      </c>
      <c r="AJ49" s="28">
        <f t="shared" si="15"/>
        <v>12302.023516999849</v>
      </c>
      <c r="AK49" s="28">
        <f t="shared" si="15"/>
        <v>11769.524079000112</v>
      </c>
      <c r="AL49" s="28">
        <f t="shared" si="15"/>
        <v>6295.3676540000015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9326.3610659999995</v>
      </c>
      <c r="L4" s="58">
        <f>Planel_Pot_Resultado!P112+Planel_Pot_Resultado!P676</f>
        <v>10747.587272000001</v>
      </c>
      <c r="M4" s="58">
        <f>Planel_Pot_Resultado!Q112+Planel_Pot_Resultado!Q676</f>
        <v>10747.687271999999</v>
      </c>
      <c r="N4" s="58">
        <f>Planel_Pot_Resultado!R112+Planel_Pot_Resultado!R676</f>
        <v>10747.687271999999</v>
      </c>
      <c r="O4" s="58">
        <f>Planel_Pot_Resultado!S112+Planel_Pot_Resultado!S676</f>
        <v>12334.586213999999</v>
      </c>
      <c r="P4" s="58">
        <f>Planel_Pot_Resultado!T112+Planel_Pot_Resultado!T676</f>
        <v>12747.382003999999</v>
      </c>
      <c r="Q4" s="58">
        <f>Planel_Pot_Resultado!U112+Planel_Pot_Resultado!U676</f>
        <v>12747.382003999999</v>
      </c>
      <c r="R4" s="58">
        <f>Planel_Pot_Resultado!V112+Planel_Pot_Resultado!V676</f>
        <v>12747.382003999999</v>
      </c>
      <c r="S4" s="58">
        <f>Planel_Pot_Resultado!W112+Planel_Pot_Resultado!W676</f>
        <v>11422.782004000001</v>
      </c>
      <c r="T4" s="58">
        <f>Planel_Pot_Resultado!X112+Planel_Pot_Resultado!X676</f>
        <v>11422.782004000001</v>
      </c>
      <c r="U4" s="58">
        <f>Planel_Pot_Resultado!Y112+Planel_Pot_Resultado!Y676</f>
        <v>11422.782004000001</v>
      </c>
      <c r="V4" s="58">
        <f>Planel_Pot_Resultado!Z112+Planel_Pot_Resultado!Z676</f>
        <v>10373.982004000001</v>
      </c>
      <c r="W4" s="58">
        <f>Planel_Pot_Resultado!AA112+Planel_Pot_Resultado!AA676</f>
        <v>10373.982004000001</v>
      </c>
      <c r="X4" s="58">
        <f>Planel_Pot_Resultado!AB112+Planel_Pot_Resultado!AB676</f>
        <v>10373.982004000001</v>
      </c>
      <c r="Y4" s="58">
        <f>Planel_Pot_Resultado!AC112+Planel_Pot_Resultado!AC676</f>
        <v>9783.1820040000002</v>
      </c>
      <c r="Z4" s="58">
        <f>Planel_Pot_Resultado!AD112+Planel_Pot_Resultado!AD676</f>
        <v>9783.1820040000002</v>
      </c>
      <c r="AA4" s="58">
        <f>Planel_Pot_Resultado!AE112+Planel_Pot_Resultado!AE676</f>
        <v>9755.1820040000002</v>
      </c>
      <c r="AB4" s="58">
        <f>Planel_Pot_Resultado!AF112+Planel_Pot_Resultado!AF676</f>
        <v>9755.1820040000002</v>
      </c>
      <c r="AC4" s="58">
        <f>Planel_Pot_Resultado!AG112+Planel_Pot_Resultado!AG676</f>
        <v>8541.4820039999995</v>
      </c>
      <c r="AD4" s="58">
        <f>Planel_Pot_Resultado!AH112+Planel_Pot_Resultado!AH676</f>
        <v>8541.4820039999995</v>
      </c>
      <c r="AE4" s="58">
        <f>Planel_Pot_Resultado!AI112+Planel_Pot_Resultado!AI676</f>
        <v>8541.4820039999995</v>
      </c>
      <c r="AF4" s="58">
        <f>Planel_Pot_Resultado!AJ112+Planel_Pot_Resultado!AJ676</f>
        <v>8541.4820039999995</v>
      </c>
      <c r="AG4" s="58">
        <f>Planel_Pot_Resultado!AK112+Planel_Pot_Resultado!AK676</f>
        <v>8178.2820040000006</v>
      </c>
      <c r="AH4" s="58">
        <f>Planel_Pot_Resultado!AL112+Planel_Pot_Resultado!AL676</f>
        <v>8178.2820040000006</v>
      </c>
      <c r="AI4" s="58">
        <f>Planel_Pot_Resultado!AM112+Planel_Pot_Resultado!AM676</f>
        <v>8178.2820040000006</v>
      </c>
      <c r="AJ4" s="58">
        <f>Planel_Pot_Resultado!AN112+Planel_Pot_Resultado!AN676</f>
        <v>8178.2820040000006</v>
      </c>
      <c r="AK4" s="58">
        <f>Planel_Pot_Resultado!AO112+Planel_Pot_Resultado!AO676</f>
        <v>8178.2820040000006</v>
      </c>
      <c r="AL4" s="58">
        <f>Planel_Pot_Resultado!AP112+Planel_Pot_Resultado!AP676</f>
        <v>8178.2820040000006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13129.444256999999</v>
      </c>
      <c r="AG5" s="58">
        <f>Planel_Pot_Resultado!AK124+Planel_Pot_Resultado!AK136+Planel_Pot_Resultado!AK664</f>
        <v>13768.174677999999</v>
      </c>
      <c r="AH5" s="58">
        <f>Planel_Pot_Resultado!AL124+Planel_Pot_Resultado!AL136+Planel_Pot_Resultado!AL664</f>
        <v>14318.285588999999</v>
      </c>
      <c r="AI5" s="58">
        <f>Planel_Pot_Resultado!AM124+Planel_Pot_Resultado!AM136+Planel_Pot_Resultado!AM664</f>
        <v>14799.44686</v>
      </c>
      <c r="AJ5" s="58">
        <f>Planel_Pot_Resultado!AN124+Planel_Pot_Resultado!AN136+Planel_Pot_Resultado!AN664</f>
        <v>15341.498728999999</v>
      </c>
      <c r="AK5" s="58">
        <f>Planel_Pot_Resultado!AO124+Planel_Pot_Resultado!AO136+Planel_Pot_Resultado!AO664</f>
        <v>16923.396236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5492.6377009999997</v>
      </c>
      <c r="AH6" s="58">
        <f>Planel_Pot_Resultado!AL724+Planel_Pot_Resultado!AL760</f>
        <v>5692.6377009999997</v>
      </c>
      <c r="AI6" s="58">
        <f>Planel_Pot_Resultado!AM724+Planel_Pot_Resultado!AM760</f>
        <v>5892.6377009999997</v>
      </c>
      <c r="AJ6" s="58">
        <f>Planel_Pot_Resultado!AN724+Planel_Pot_Resultado!AN760</f>
        <v>6092.6377009999997</v>
      </c>
      <c r="AK6" s="58">
        <f>Planel_Pot_Resultado!AO724+Planel_Pot_Resultado!AO760</f>
        <v>6092.6377009999997</v>
      </c>
      <c r="AL6" s="58">
        <f>Planel_Pot_Resultado!AP724+Planel_Pot_Resultado!AP760</f>
        <v>6092.6377009999997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13870.761065999999</v>
      </c>
      <c r="L7" s="279">
        <f t="shared" si="0"/>
        <v>15292.087272000001</v>
      </c>
      <c r="M7" s="279">
        <f t="shared" si="0"/>
        <v>15292.387272</v>
      </c>
      <c r="N7" s="279">
        <f t="shared" si="0"/>
        <v>15292.687271999999</v>
      </c>
      <c r="O7" s="279">
        <f t="shared" si="0"/>
        <v>16879.586213999999</v>
      </c>
      <c r="P7" s="279">
        <f t="shared" si="0"/>
        <v>17292.382003999999</v>
      </c>
      <c r="Q7" s="279">
        <f t="shared" si="0"/>
        <v>17292.382003999999</v>
      </c>
      <c r="R7" s="279">
        <f t="shared" si="0"/>
        <v>17292.382003999999</v>
      </c>
      <c r="S7" s="279">
        <f t="shared" si="0"/>
        <v>17092.782004000001</v>
      </c>
      <c r="T7" s="279">
        <f t="shared" si="0"/>
        <v>18017.782004000001</v>
      </c>
      <c r="U7" s="279">
        <f t="shared" si="0"/>
        <v>18942.782004000001</v>
      </c>
      <c r="V7" s="279">
        <f t="shared" si="0"/>
        <v>19867.982004000001</v>
      </c>
      <c r="W7" s="279">
        <f t="shared" si="0"/>
        <v>20792.982004000001</v>
      </c>
      <c r="X7" s="279">
        <f t="shared" si="0"/>
        <v>21717.982004000001</v>
      </c>
      <c r="Y7" s="279">
        <f t="shared" si="0"/>
        <v>22643.182004000002</v>
      </c>
      <c r="Z7" s="279">
        <f t="shared" si="0"/>
        <v>23568.182004000002</v>
      </c>
      <c r="AA7" s="279">
        <f t="shared" si="0"/>
        <v>24493.182004000002</v>
      </c>
      <c r="AB7" s="279">
        <f t="shared" si="0"/>
        <v>25418.182004000002</v>
      </c>
      <c r="AC7" s="279">
        <f t="shared" si="0"/>
        <v>26343.482003999998</v>
      </c>
      <c r="AD7" s="279">
        <f t="shared" si="0"/>
        <v>27268.482003999998</v>
      </c>
      <c r="AE7" s="279">
        <f t="shared" si="0"/>
        <v>28193.482003999998</v>
      </c>
      <c r="AF7" s="279">
        <f t="shared" si="0"/>
        <v>28896.926261000001</v>
      </c>
      <c r="AG7" s="279">
        <f t="shared" si="0"/>
        <v>29630.094383</v>
      </c>
      <c r="AH7" s="279">
        <f t="shared" si="0"/>
        <v>30380.205293999999</v>
      </c>
      <c r="AI7" s="279">
        <f t="shared" si="0"/>
        <v>31061.366565</v>
      </c>
      <c r="AJ7" s="279">
        <f t="shared" si="0"/>
        <v>31803.418433999999</v>
      </c>
      <c r="AK7" s="279">
        <f t="shared" si="0"/>
        <v>33385.315941000001</v>
      </c>
      <c r="AL7" s="279">
        <f t="shared" si="0"/>
        <v>34162.919705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917.382294</v>
      </c>
      <c r="D11" s="58">
        <f>PLANEL_GerMed_Resultado!H148+PLANEL_GerMed_Resultado!H688</f>
        <v>20.564687500000002</v>
      </c>
      <c r="E11" s="58">
        <f>PLANEL_GerMed_Resultado!I148+PLANEL_GerMed_Resultado!I688</f>
        <v>137.7812084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305.46757860000002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175.31803250000002</v>
      </c>
      <c r="O11" s="58">
        <f>PLANEL_GerMed_Resultado!S148+PLANEL_GerMed_Resultado!S688</f>
        <v>103.319215</v>
      </c>
      <c r="P11" s="58">
        <f>PLANEL_GerMed_Resultado!T148+PLANEL_GerMed_Resultado!T688</f>
        <v>111.5326542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4870.4831050000003</v>
      </c>
      <c r="D12" s="58">
        <f>PLANEL_GerMed_Resultado!H112+PLANEL_GerMed_Resultado!H676</f>
        <v>4233.5034800000003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4169.380435</v>
      </c>
      <c r="H12" s="58">
        <f>PLANEL_GerMed_Resultado!L112+PLANEL_GerMed_Resultado!L676</f>
        <v>4947.533015</v>
      </c>
      <c r="I12" s="58">
        <f>PLANEL_GerMed_Resultado!M112+PLANEL_GerMed_Resultado!M676</f>
        <v>5296.4850539999998</v>
      </c>
      <c r="J12" s="58">
        <f>PLANEL_GerMed_Resultado!N112+PLANEL_GerMed_Resultado!N676</f>
        <v>5350.0621847000002</v>
      </c>
      <c r="K12" s="58">
        <f>PLANEL_GerMed_Resultado!O112+PLANEL_GerMed_Resultado!O676</f>
        <v>5338.9870500999996</v>
      </c>
      <c r="L12" s="58">
        <f>PLANEL_GerMed_Resultado!P112+PLANEL_GerMed_Resultado!P676</f>
        <v>5567.7340073999994</v>
      </c>
      <c r="M12" s="58">
        <f>PLANEL_GerMed_Resultado!Q112+PLANEL_GerMed_Resultado!Q676</f>
        <v>4551.7351619999999</v>
      </c>
      <c r="N12" s="58">
        <f>PLANEL_GerMed_Resultado!R112+PLANEL_GerMed_Resultado!R676</f>
        <v>4476.9926720000003</v>
      </c>
      <c r="O12" s="58">
        <f>PLANEL_GerMed_Resultado!S112+PLANEL_GerMed_Resultado!S676</f>
        <v>4957.8122499999999</v>
      </c>
      <c r="P12" s="58">
        <f>PLANEL_GerMed_Resultado!T112+PLANEL_GerMed_Resultado!T676</f>
        <v>4965.5774780000002</v>
      </c>
      <c r="Q12" s="58">
        <f>PLANEL_GerMed_Resultado!U112+PLANEL_GerMed_Resultado!U676</f>
        <v>4876.9034279999996</v>
      </c>
      <c r="R12" s="58">
        <f>PLANEL_GerMed_Resultado!V112+PLANEL_GerMed_Resultado!V676</f>
        <v>4789.2221879999997</v>
      </c>
      <c r="S12" s="58">
        <f>PLANEL_GerMed_Resultado!W112+PLANEL_GerMed_Resultado!W676</f>
        <v>4064.192861</v>
      </c>
      <c r="T12" s="58">
        <f>PLANEL_GerMed_Resultado!X112+PLANEL_GerMed_Resultado!X676</f>
        <v>4087.0460098999997</v>
      </c>
      <c r="U12" s="58">
        <f>PLANEL_GerMed_Resultado!Y112+PLANEL_GerMed_Resultado!Y676</f>
        <v>3868.5936560999999</v>
      </c>
      <c r="V12" s="58">
        <f>PLANEL_GerMed_Resultado!Z112+PLANEL_GerMed_Resultado!Z676</f>
        <v>2911.3034529000001</v>
      </c>
      <c r="W12" s="58">
        <f>PLANEL_GerMed_Resultado!AA112+PLANEL_GerMed_Resultado!AA676</f>
        <v>2861.0558843999997</v>
      </c>
      <c r="X12" s="58">
        <f>PLANEL_GerMed_Resultado!AB112+PLANEL_GerMed_Resultado!AB676</f>
        <v>2799.8874413999997</v>
      </c>
      <c r="Y12" s="58">
        <f>PLANEL_GerMed_Resultado!AC112+PLANEL_GerMed_Resultado!AC676</f>
        <v>2239.7542684999999</v>
      </c>
      <c r="Z12" s="58">
        <f>PLANEL_GerMed_Resultado!AD112+PLANEL_GerMed_Resultado!AD676</f>
        <v>2186.176622</v>
      </c>
      <c r="AA12" s="58">
        <f>PLANEL_GerMed_Resultado!AE112+PLANEL_GerMed_Resultado!AE676</f>
        <v>2311.3418068999999</v>
      </c>
      <c r="AB12" s="58">
        <f>PLANEL_GerMed_Resultado!AF112+PLANEL_GerMed_Resultado!AF676</f>
        <v>1377.06665942</v>
      </c>
      <c r="AC12" s="58">
        <f>PLANEL_GerMed_Resultado!AG112+PLANEL_GerMed_Resultado!AG676</f>
        <v>241.9499983</v>
      </c>
      <c r="AD12" s="58">
        <f>PLANEL_GerMed_Resultado!AH112+PLANEL_GerMed_Resultado!AH676</f>
        <v>200.86350479999999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648.00225390000003</v>
      </c>
      <c r="T13" s="58">
        <f>PLANEL_GerMed_Resultado!X124+PLANEL_GerMed_Resultado!X136+PLANEL_GerMed_Resultado!X664</f>
        <v>955.74964199999999</v>
      </c>
      <c r="U13" s="58">
        <f>PLANEL_GerMed_Resultado!Y124+PLANEL_GerMed_Resultado!Y136+PLANEL_GerMed_Resultado!Y664</f>
        <v>938.69128680000006</v>
      </c>
      <c r="V13" s="58">
        <f>PLANEL_GerMed_Resultado!Z124+PLANEL_GerMed_Resultado!Z136+PLANEL_GerMed_Resultado!Z664</f>
        <v>1643.3204389</v>
      </c>
      <c r="W13" s="58">
        <f>PLANEL_GerMed_Resultado!AA124+PLANEL_GerMed_Resultado!AA136+PLANEL_GerMed_Resultado!AA664</f>
        <v>2169.6173436999998</v>
      </c>
      <c r="X13" s="58">
        <f>PLANEL_GerMed_Resultado!AB124+PLANEL_GerMed_Resultado!AB136+PLANEL_GerMed_Resultado!AB664</f>
        <v>2639.9646045999998</v>
      </c>
      <c r="Y13" s="58">
        <f>PLANEL_GerMed_Resultado!AC124+PLANEL_GerMed_Resultado!AC136+PLANEL_GerMed_Resultado!AC664</f>
        <v>3252.9727057</v>
      </c>
      <c r="Z13" s="58">
        <f>PLANEL_GerMed_Resultado!AD124+PLANEL_GerMed_Resultado!AD136+PLANEL_GerMed_Resultado!AD664</f>
        <v>3962.9235417</v>
      </c>
      <c r="AA13" s="58">
        <f>PLANEL_GerMed_Resultado!AE124+PLANEL_GerMed_Resultado!AE136+PLANEL_GerMed_Resultado!AE664</f>
        <v>4281.1066835000001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6219.8875160000007</v>
      </c>
      <c r="AG13" s="58">
        <f>PLANEL_GerMed_Resultado!AK124+PLANEL_GerMed_Resultado!AK136+PLANEL_GerMed_Resultado!AK664</f>
        <v>6522.4769699999997</v>
      </c>
      <c r="AH13" s="58">
        <f>PLANEL_GerMed_Resultado!AL124+PLANEL_GerMed_Resultado!AL136+PLANEL_GerMed_Resultado!AL664</f>
        <v>6783.0841920000003</v>
      </c>
      <c r="AI13" s="58">
        <f>PLANEL_GerMed_Resultado!AM124+PLANEL_GerMed_Resultado!AM136+PLANEL_GerMed_Resultado!AM664</f>
        <v>7011.0275020000008</v>
      </c>
      <c r="AJ13" s="58">
        <f>PLANEL_GerMed_Resultado!AN124+PLANEL_GerMed_Resultado!AN136+PLANEL_GerMed_Resultado!AN664</f>
        <v>7267.8168670000005</v>
      </c>
      <c r="AK13" s="58">
        <f>PLANEL_GerMed_Resultado!AO124+PLANEL_GerMed_Resultado!AO136+PLANEL_GerMed_Resultado!AO664</f>
        <v>8115.1342089999998</v>
      </c>
      <c r="AL13" s="58">
        <f>PLANEL_GerMed_Resultado!AP124+PLANEL_GerMed_Resultado!AP136+PLANEL_GerMed_Resultado!AP664</f>
        <v>9584.9021130000001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707.8004889</v>
      </c>
      <c r="Y14" s="58">
        <f>PLANEL_GerMed_Resultado!AC724+PLANEL_GerMed_Resultado!AC760</f>
        <v>990.01369360000001</v>
      </c>
      <c r="Z14" s="58">
        <f>PLANEL_GerMed_Resultado!AD724+PLANEL_GerMed_Resultado!AD760</f>
        <v>1265.429564</v>
      </c>
      <c r="AA14" s="58">
        <f>PLANEL_GerMed_Resultado!AE724+PLANEL_GerMed_Resultado!AE760</f>
        <v>1478.1918969999999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1257.216449</v>
      </c>
      <c r="AE14" s="58">
        <f>PLANEL_GerMed_Resultado!AI724+PLANEL_GerMed_Resultado!AI760</f>
        <v>1451.769763</v>
      </c>
      <c r="AF14" s="58">
        <f>PLANEL_GerMed_Resultado!AJ724+PLANEL_GerMed_Resultado!AJ760</f>
        <v>1356.476214</v>
      </c>
      <c r="AG14" s="58">
        <f>PLANEL_GerMed_Resultado!AK724+PLANEL_GerMed_Resultado!AK760</f>
        <v>1245.685025</v>
      </c>
      <c r="AH14" s="58">
        <f>PLANEL_GerMed_Resultado!AL724+PLANEL_GerMed_Resultado!AL760</f>
        <v>1120.4114</v>
      </c>
      <c r="AI14" s="58">
        <f>PLANEL_GerMed_Resultado!AM724+PLANEL_GerMed_Resultado!AM760</f>
        <v>1020.873546</v>
      </c>
      <c r="AJ14" s="58">
        <f>PLANEL_GerMed_Resultado!AN724+PLANEL_GerMed_Resultado!AN760</f>
        <v>903.81813560000001</v>
      </c>
      <c r="AK14" s="58">
        <f>PLANEL_GerMed_Resultado!AO724+PLANEL_GerMed_Resultado!AO760</f>
        <v>440.28601680000003</v>
      </c>
      <c r="AL14" s="58">
        <f>PLANEL_GerMed_Resultado!AP724+PLANEL_GerMed_Resultado!AP760</f>
        <v>1341.4964600000001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629.42479660000004</v>
      </c>
      <c r="E18" s="58">
        <f>PLANEL_GerCrit_Resultado!I148+PLANEL_GerCrit_Resultado!I688</f>
        <v>951.00121339999998</v>
      </c>
      <c r="F18" s="58">
        <f>PLANEL_GerCrit_Resultado!J148+PLANEL_GerCrit_Resultado!J688</f>
        <v>42.922703089999999</v>
      </c>
      <c r="G18" s="58">
        <f>PLANEL_GerCrit_Resultado!K148+PLANEL_GerCrit_Resultado!K688</f>
        <v>185.57796500000001</v>
      </c>
      <c r="H18" s="58">
        <f>PLANEL_GerCrit_Resultado!L148+PLANEL_GerCrit_Resultado!L688</f>
        <v>206.9136172</v>
      </c>
      <c r="I18" s="58">
        <f>PLANEL_GerCrit_Resultado!M148+PLANEL_GerCrit_Resultado!M688</f>
        <v>508.63808879999999</v>
      </c>
      <c r="J18" s="58">
        <f>PLANEL_GerCrit_Resultado!N148+PLANEL_GerCrit_Resultado!N688</f>
        <v>782.86241259999997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728.34289510000008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831.84769929999993</v>
      </c>
      <c r="S18" s="58">
        <f>PLANEL_GerCrit_Resultado!W148+PLANEL_GerCrit_Resultado!W688</f>
        <v>671.70899169999996</v>
      </c>
      <c r="T18" s="58">
        <f>PLANEL_GerCrit_Resultado!X148+PLANEL_GerCrit_Resultado!X688</f>
        <v>518.97754699999996</v>
      </c>
      <c r="U18" s="58">
        <f>PLANEL_GerCrit_Resultado!Y148+PLANEL_GerCrit_Resultado!Y688</f>
        <v>231.9044773</v>
      </c>
      <c r="V18" s="58">
        <f>PLANEL_GerCrit_Resultado!Z148+PLANEL_GerCrit_Resultado!Z688</f>
        <v>19.512531150000001</v>
      </c>
      <c r="W18" s="58">
        <f>PLANEL_GerCrit_Resultado!AA148+PLANEL_GerCrit_Resultado!AA688</f>
        <v>35.321603889999999</v>
      </c>
      <c r="X18" s="58">
        <f>PLANEL_GerCrit_Resultado!AB148+PLANEL_GerCrit_Resultado!AB688</f>
        <v>148.49286770000001</v>
      </c>
      <c r="Y18" s="58">
        <f>PLANEL_GerCrit_Resultado!AC148+PLANEL_GerCrit_Resultado!AC688</f>
        <v>216.14643609999999</v>
      </c>
      <c r="Z18" s="58">
        <f>PLANEL_GerCrit_Resultado!AD148+PLANEL_GerCrit_Resultado!AD688</f>
        <v>459.31524990000003</v>
      </c>
      <c r="AA18" s="58">
        <f>PLANEL_GerCrit_Resultado!AE148+PLANEL_GerCrit_Resultado!AE688</f>
        <v>518.97754699999996</v>
      </c>
      <c r="AB18" s="58">
        <f>PLANEL_GerCrit_Resultado!AF148+PLANEL_GerCrit_Resultado!AF688</f>
        <v>129.15047469999999</v>
      </c>
      <c r="AC18" s="58">
        <f>PLANEL_GerCrit_Resultado!AG148+PLANEL_GerCrit_Resultado!AG688</f>
        <v>77.805105789999999</v>
      </c>
      <c r="AD18" s="58">
        <f>PLANEL_GerCrit_Resultado!AH148+PLANEL_GerCrit_Resultado!AH688</f>
        <v>188.03693229999999</v>
      </c>
      <c r="AE18" s="58">
        <f>PLANEL_GerCrit_Resultado!AI148+PLANEL_GerCrit_Resultado!AI688</f>
        <v>286.02870000000001</v>
      </c>
      <c r="AF18" s="58">
        <f>PLANEL_GerCrit_Resultado!AJ148+PLANEL_GerCrit_Resultado!AJ688</f>
        <v>283.95608049999998</v>
      </c>
      <c r="AG18" s="58">
        <f>PLANEL_GerCrit_Resultado!AK148+PLANEL_GerCrit_Resultado!AK688</f>
        <v>220.82748670000001</v>
      </c>
      <c r="AH18" s="58">
        <f>PLANEL_GerCrit_Resultado!AL148+PLANEL_GerCrit_Resultado!AL688</f>
        <v>218.37242470000001</v>
      </c>
      <c r="AI18" s="58">
        <f>PLANEL_GerCrit_Resultado!AM148+PLANEL_GerCrit_Resultado!AM688</f>
        <v>216.27891550000001</v>
      </c>
      <c r="AJ18" s="58">
        <f>PLANEL_GerCrit_Resultado!AN148+PLANEL_GerCrit_Resultado!AN688</f>
        <v>214.04504510000001</v>
      </c>
      <c r="AK18" s="58">
        <f>PLANEL_GerCrit_Resultado!AO148+PLANEL_GerCrit_Resultado!AO688</f>
        <v>51.874735319999999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5084.9590159999998</v>
      </c>
      <c r="D19" s="58">
        <f>PLANEL_GerCrit_Resultado!H112+PLANEL_GerCrit_Resultado!H676</f>
        <v>5233.1998679999997</v>
      </c>
      <c r="E19" s="58">
        <f>PLANEL_GerCrit_Resultado!I112+PLANEL_GerCrit_Resultado!I676</f>
        <v>5353.2886259999996</v>
      </c>
      <c r="F19" s="58">
        <f>PLANEL_GerCrit_Resultado!J112+PLANEL_GerCrit_Resultado!J676</f>
        <v>4371.4226239999998</v>
      </c>
      <c r="G19" s="58">
        <f>PLANEL_GerCrit_Resultado!K112+PLANEL_GerCrit_Resultado!K676</f>
        <v>4736.0573029999996</v>
      </c>
      <c r="H19" s="58">
        <f>PLANEL_GerCrit_Resultado!L112+PLANEL_GerCrit_Resultado!L676</f>
        <v>5297.3849760000003</v>
      </c>
      <c r="I19" s="58">
        <f>PLANEL_GerCrit_Resultado!M112+PLANEL_GerCrit_Resultado!M676</f>
        <v>5767.1780189999999</v>
      </c>
      <c r="J19" s="58">
        <f>PLANEL_GerCrit_Resultado!N112+PLANEL_GerCrit_Resultado!N676</f>
        <v>5944.8455757000002</v>
      </c>
      <c r="K19" s="58">
        <f>PLANEL_GerCrit_Resultado!O112+PLANEL_GerCrit_Resultado!O676</f>
        <v>6140.0387750999998</v>
      </c>
      <c r="L19" s="58">
        <f>PLANEL_GerCrit_Resultado!P112+PLANEL_GerCrit_Resultado!P676</f>
        <v>6664.2566388000005</v>
      </c>
      <c r="M19" s="58">
        <f>PLANEL_GerCrit_Resultado!Q112+PLANEL_GerCrit_Resultado!Q676</f>
        <v>6186.3451789999999</v>
      </c>
      <c r="N19" s="58">
        <f>PLANEL_GerCrit_Resultado!R112+PLANEL_GerCrit_Resultado!R676</f>
        <v>6371.6875060000002</v>
      </c>
      <c r="O19" s="58">
        <f>PLANEL_GerCrit_Resultado!S112+PLANEL_GerCrit_Resultado!S676</f>
        <v>7386.4867510000004</v>
      </c>
      <c r="P19" s="58">
        <f>PLANEL_GerCrit_Resultado!T112+PLANEL_GerCrit_Resultado!T676</f>
        <v>7616.1598560000002</v>
      </c>
      <c r="Q19" s="58">
        <f>PLANEL_GerCrit_Resultado!U112+PLANEL_GerCrit_Resultado!U676</f>
        <v>7475.5500499999998</v>
      </c>
      <c r="R19" s="58">
        <f>PLANEL_GerCrit_Resultado!V112+PLANEL_GerCrit_Resultado!V676</f>
        <v>7494.7043009999998</v>
      </c>
      <c r="S19" s="58">
        <f>PLANEL_GerCrit_Resultado!W112+PLANEL_GerCrit_Resultado!W676</f>
        <v>6279.2034409999997</v>
      </c>
      <c r="T19" s="58">
        <f>PLANEL_GerCrit_Resultado!X112+PLANEL_GerCrit_Resultado!X676</f>
        <v>6216.210857</v>
      </c>
      <c r="U19" s="58">
        <f>PLANEL_GerCrit_Resultado!Y112+PLANEL_GerCrit_Resultado!Y676</f>
        <v>6086.4838610000006</v>
      </c>
      <c r="V19" s="58">
        <f>PLANEL_GerCrit_Resultado!Z112+PLANEL_GerCrit_Resultado!Z676</f>
        <v>5287.3581899999999</v>
      </c>
      <c r="W19" s="58">
        <f>PLANEL_GerCrit_Resultado!AA112+PLANEL_GerCrit_Resultado!AA676</f>
        <v>5498.205449</v>
      </c>
      <c r="X19" s="58">
        <f>PLANEL_GerCrit_Resultado!AB112+PLANEL_GerCrit_Resultado!AB676</f>
        <v>5496.9218579999997</v>
      </c>
      <c r="Y19" s="58">
        <f>PLANEL_GerCrit_Resultado!AC112+PLANEL_GerCrit_Resultado!AC676</f>
        <v>4874.5209919999998</v>
      </c>
      <c r="Z19" s="58">
        <f>PLANEL_GerCrit_Resultado!AD112+PLANEL_GerCrit_Resultado!AD676</f>
        <v>4964.4725259999996</v>
      </c>
      <c r="AA19" s="58">
        <f>PLANEL_GerCrit_Resultado!AE112+PLANEL_GerCrit_Resultado!AE676</f>
        <v>4979.864227</v>
      </c>
      <c r="AB19" s="58">
        <f>PLANEL_GerCrit_Resultado!AF112+PLANEL_GerCrit_Resultado!AF676</f>
        <v>4157.8280589999995</v>
      </c>
      <c r="AC19" s="58">
        <f>PLANEL_GerCrit_Resultado!AG112+PLANEL_GerCrit_Resultado!AG676</f>
        <v>2877.5970020000004</v>
      </c>
      <c r="AD19" s="58">
        <f>PLANEL_GerCrit_Resultado!AH112+PLANEL_GerCrit_Resultado!AH676</f>
        <v>2837.3397850000001</v>
      </c>
      <c r="AE19" s="58">
        <f>PLANEL_GerCrit_Resultado!AI112+PLANEL_GerCrit_Resultado!AI676</f>
        <v>2781.163622</v>
      </c>
      <c r="AF19" s="58">
        <f>PLANEL_GerCrit_Resultado!AJ112+PLANEL_GerCrit_Resultado!AJ676</f>
        <v>2592.0991960000001</v>
      </c>
      <c r="AG19" s="58">
        <f>PLANEL_GerCrit_Resultado!AK112+PLANEL_GerCrit_Resultado!AK676</f>
        <v>2182.6786090000001</v>
      </c>
      <c r="AH19" s="58">
        <f>PLANEL_GerCrit_Resultado!AL112+PLANEL_GerCrit_Resultado!AL676</f>
        <v>1963.8130738</v>
      </c>
      <c r="AI19" s="58">
        <f>PLANEL_GerCrit_Resultado!AM112+PLANEL_GerCrit_Resultado!AM676</f>
        <v>1937.1724020000001</v>
      </c>
      <c r="AJ19" s="58">
        <f>PLANEL_GerCrit_Resultado!AN112+PLANEL_GerCrit_Resultado!AN676</f>
        <v>1937.1724020000001</v>
      </c>
      <c r="AK19" s="58">
        <f>PLANEL_GerCrit_Resultado!AO112+PLANEL_GerCrit_Resultado!AO676</f>
        <v>1937.1724020000001</v>
      </c>
      <c r="AL19" s="58">
        <f>PLANEL_GerCrit_Resultado!AP112+PLANEL_GerCrit_Resultado!AP676</f>
        <v>1937.1724020000001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2203.6109344000001</v>
      </c>
      <c r="V20" s="58">
        <f>PLANEL_GerCrit_Resultado!Z124+PLANEL_GerCrit_Resultado!Z136+PLANEL_GerCrit_Resultado!Z664</f>
        <v>2798.1541400000001</v>
      </c>
      <c r="W20" s="58">
        <f>PLANEL_GerCrit_Resultado!AA124+PLANEL_GerCrit_Resultado!AA136+PLANEL_GerCrit_Resultado!AA664</f>
        <v>3141.6074630000003</v>
      </c>
      <c r="X20" s="58">
        <f>PLANEL_GerCrit_Resultado!AB124+PLANEL_GerCrit_Resultado!AB136+PLANEL_GerCrit_Resultado!AB664</f>
        <v>3607.6727799999999</v>
      </c>
      <c r="Y20" s="58">
        <f>PLANEL_GerCrit_Resultado!AC124+PLANEL_GerCrit_Resultado!AC136+PLANEL_GerCrit_Resultado!AC664</f>
        <v>4245.1548767000004</v>
      </c>
      <c r="Z20" s="58">
        <f>PLANEL_GerCrit_Resultado!AD124+PLANEL_GerCrit_Resultado!AD136+PLANEL_GerCrit_Resultado!AD664</f>
        <v>5154.275756</v>
      </c>
      <c r="AA20" s="58">
        <f>PLANEL_GerCrit_Resultado!AE124+PLANEL_GerCrit_Resultado!AE136+PLANEL_GerCrit_Resultado!AE664</f>
        <v>5744.4395030000005</v>
      </c>
      <c r="AB20" s="58">
        <f>PLANEL_GerCrit_Resultado!AF124+PLANEL_GerCrit_Resultado!AF136+PLANEL_GerCrit_Resultado!AF664</f>
        <v>5283.2825979999998</v>
      </c>
      <c r="AC20" s="58">
        <f>PLANEL_GerCrit_Resultado!AG124+PLANEL_GerCrit_Resultado!AG136+PLANEL_GerCrit_Resultado!AG664</f>
        <v>6476.3624844999995</v>
      </c>
      <c r="AD20" s="58">
        <f>PLANEL_GerCrit_Resultado!AH124+PLANEL_GerCrit_Resultado!AH136+PLANEL_GerCrit_Resultado!AH664</f>
        <v>6959.6092883000001</v>
      </c>
      <c r="AE20" s="58">
        <f>PLANEL_GerCrit_Resultado!AI124+PLANEL_GerCrit_Resultado!AI136+PLANEL_GerCrit_Resultado!AI664</f>
        <v>7347.9298129999997</v>
      </c>
      <c r="AF20" s="58">
        <f>PLANEL_GerCrit_Resultado!AJ124+PLANEL_GerCrit_Resultado!AJ136+PLANEL_GerCrit_Resultado!AJ664</f>
        <v>7563.7297909999998</v>
      </c>
      <c r="AG20" s="58">
        <f>PLANEL_GerCrit_Resultado!AK124+PLANEL_GerCrit_Resultado!AK136+PLANEL_GerCrit_Resultado!AK664</f>
        <v>7910.2630920000011</v>
      </c>
      <c r="AH20" s="58">
        <f>PLANEL_GerCrit_Resultado!AL124+PLANEL_GerCrit_Resultado!AL136+PLANEL_GerCrit_Resultado!AL664</f>
        <v>8138.7069160000001</v>
      </c>
      <c r="AI20" s="58">
        <f>PLANEL_GerCrit_Resultado!AM124+PLANEL_GerCrit_Resultado!AM136+PLANEL_GerCrit_Resultado!AM664</f>
        <v>8335.5837339999998</v>
      </c>
      <c r="AJ20" s="58">
        <f>PLANEL_GerCrit_Resultado!AN124+PLANEL_GerCrit_Resultado!AN136+PLANEL_GerCrit_Resultado!AN664</f>
        <v>8564.9380770000007</v>
      </c>
      <c r="AK20" s="58">
        <f>PLANEL_GerCrit_Resultado!AO124+PLANEL_GerCrit_Resultado!AO136+PLANEL_GerCrit_Resultado!AO664</f>
        <v>9598.4134630000008</v>
      </c>
      <c r="AL20" s="58">
        <f>PLANEL_GerCrit_Resultado!AP124+PLANEL_GerCrit_Resultado!AP136+PLANEL_GerCrit_Resultado!AP664</f>
        <v>10942.328685999999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732.43572099999994</v>
      </c>
      <c r="T21" s="58">
        <f>PLANEL_GerCrit_Resultado!X724+PLANEL_GerCrit_Resultado!X760</f>
        <v>831.03707610000004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1815.318289</v>
      </c>
      <c r="Z21" s="58">
        <f>PLANEL_GerCrit_Resultado!AD724+PLANEL_GerCrit_Resultado!AD760</f>
        <v>1958.502532</v>
      </c>
      <c r="AA21" s="58">
        <f>PLANEL_GerCrit_Resultado!AE724+PLANEL_GerCrit_Resultado!AE760</f>
        <v>2041.1592270000001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2242.589825</v>
      </c>
      <c r="AE21" s="58">
        <f>PLANEL_GerCrit_Resultado!AI724+PLANEL_GerCrit_Resultado!AI760</f>
        <v>2463.898905</v>
      </c>
      <c r="AF21" s="58">
        <f>PLANEL_GerCrit_Resultado!AJ724+PLANEL_GerCrit_Resultado!AJ760</f>
        <v>2586.0639150000002</v>
      </c>
      <c r="AG21" s="58">
        <f>PLANEL_GerCrit_Resultado!AK724+PLANEL_GerCrit_Resultado!AK760</f>
        <v>2830.4943370000001</v>
      </c>
      <c r="AH21" s="58">
        <f>PLANEL_GerCrit_Resultado!AL724+PLANEL_GerCrit_Resultado!AL760</f>
        <v>2951.8731339999999</v>
      </c>
      <c r="AI21" s="58">
        <f>PLANEL_GerCrit_Resultado!AM724+PLANEL_GerCrit_Resultado!AM760</f>
        <v>2906.1349909999999</v>
      </c>
      <c r="AJ21" s="58">
        <f>PLANEL_GerCrit_Resultado!AN724+PLANEL_GerCrit_Resultado!AN760</f>
        <v>2812.3390220000001</v>
      </c>
      <c r="AK21" s="58">
        <f>PLANEL_GerCrit_Resultado!AO724+PLANEL_GerCrit_Resultado!AO760</f>
        <v>2320.378976</v>
      </c>
      <c r="AL21" s="58">
        <f>PLANEL_GerCrit_Resultado!AP724+PLANEL_GerCrit_Resultado!AP760</f>
        <v>2883.1492880000001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0.20187093873778719</v>
      </c>
      <c r="D25" s="35">
        <f t="shared" si="1"/>
        <v>4.5252811152187312E-3</v>
      </c>
      <c r="E25" s="35">
        <f t="shared" si="1"/>
        <v>3.0318899832761204E-2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6.7218461975178251E-2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3.8573824532453248E-2</v>
      </c>
      <c r="O25" s="35">
        <f t="shared" si="1"/>
        <v>2.2732500550055004E-2</v>
      </c>
      <c r="P25" s="35">
        <f t="shared" si="1"/>
        <v>2.453963788778878E-2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0.72717655125563618</v>
      </c>
      <c r="D26" s="35">
        <f t="shared" si="2"/>
        <v>0.5422424212926199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0.53212094277254518</v>
      </c>
      <c r="H26" s="35">
        <f t="shared" si="2"/>
        <v>0.54674310318153185</v>
      </c>
      <c r="I26" s="35">
        <f t="shared" si="2"/>
        <v>0.58530517443723684</v>
      </c>
      <c r="J26" s="35">
        <f t="shared" si="2"/>
        <v>0.59118668958087006</v>
      </c>
      <c r="K26" s="35">
        <f t="shared" si="2"/>
        <v>0.57246197228667317</v>
      </c>
      <c r="L26" s="35">
        <f t="shared" si="2"/>
        <v>0.51804501480116005</v>
      </c>
      <c r="M26" s="35">
        <f t="shared" si="2"/>
        <v>0.42350833689199663</v>
      </c>
      <c r="N26" s="35">
        <f t="shared" si="2"/>
        <v>0.41655405099695392</v>
      </c>
      <c r="O26" s="35">
        <f t="shared" si="2"/>
        <v>0.40194394558390495</v>
      </c>
      <c r="P26" s="35">
        <f t="shared" si="2"/>
        <v>0.3895370419151048</v>
      </c>
      <c r="Q26" s="35">
        <f t="shared" si="2"/>
        <v>0.38258078611511576</v>
      </c>
      <c r="R26" s="35">
        <f t="shared" si="2"/>
        <v>0.37570241375814972</v>
      </c>
      <c r="S26" s="35">
        <f t="shared" si="2"/>
        <v>0.35579711313555762</v>
      </c>
      <c r="T26" s="35">
        <f t="shared" si="2"/>
        <v>0.35779777714998051</v>
      </c>
      <c r="U26" s="35">
        <f t="shared" si="2"/>
        <v>0.33867350832269283</v>
      </c>
      <c r="V26" s="35">
        <f t="shared" si="2"/>
        <v>0.28063509766813355</v>
      </c>
      <c r="W26" s="35">
        <f t="shared" si="2"/>
        <v>0.27579148327969272</v>
      </c>
      <c r="X26" s="35">
        <f t="shared" si="2"/>
        <v>0.26989515118885099</v>
      </c>
      <c r="Y26" s="35">
        <f t="shared" si="2"/>
        <v>0.22893924160710113</v>
      </c>
      <c r="Z26" s="35">
        <f t="shared" si="2"/>
        <v>0.22346273647021481</v>
      </c>
      <c r="AA26" s="35">
        <f t="shared" si="2"/>
        <v>0.2369347702536212</v>
      </c>
      <c r="AB26" s="35">
        <f t="shared" si="2"/>
        <v>0.14116257993498732</v>
      </c>
      <c r="AC26" s="35">
        <f t="shared" si="2"/>
        <v>2.8326465850621024E-2</v>
      </c>
      <c r="AD26" s="35">
        <f t="shared" si="2"/>
        <v>2.3516235789753471E-2</v>
      </c>
      <c r="AE26" s="35">
        <f t="shared" si="2"/>
        <v>1.6841416657277314E-2</v>
      </c>
      <c r="AF26" s="35">
        <f t="shared" si="2"/>
        <v>1.6841416657277314E-2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0.30000104347222223</v>
      </c>
      <c r="T27" s="35">
        <f t="shared" si="3"/>
        <v>0.33128237157712304</v>
      </c>
      <c r="U27" s="35">
        <f t="shared" si="3"/>
        <v>0.26002528720221607</v>
      </c>
      <c r="V27" s="35">
        <f t="shared" si="3"/>
        <v>0.33778426287769786</v>
      </c>
      <c r="W27" s="35">
        <f t="shared" si="3"/>
        <v>0.38812474842576022</v>
      </c>
      <c r="X27" s="35">
        <f t="shared" si="3"/>
        <v>0.41804665155977827</v>
      </c>
      <c r="Y27" s="35">
        <f t="shared" si="3"/>
        <v>0.46206998660511361</v>
      </c>
      <c r="Z27" s="35">
        <f t="shared" si="3"/>
        <v>0.51035718502253702</v>
      </c>
      <c r="AA27" s="35">
        <f t="shared" si="3"/>
        <v>0.5025952903850669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0.47373577999570321</v>
      </c>
      <c r="AG27" s="35">
        <f t="shared" si="3"/>
        <v>0.47373577998121907</v>
      </c>
      <c r="AH27" s="35">
        <f t="shared" si="3"/>
        <v>0.47373578001622585</v>
      </c>
      <c r="AI27" s="35">
        <f t="shared" si="3"/>
        <v>0.47373578001414579</v>
      </c>
      <c r="AJ27" s="35">
        <f t="shared" si="3"/>
        <v>0.47373578001617689</v>
      </c>
      <c r="AK27" s="35">
        <f t="shared" si="3"/>
        <v>0.47952160995540727</v>
      </c>
      <c r="AL27" s="35">
        <f t="shared" si="3"/>
        <v>0.54148930077396762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0.2494011588794926</v>
      </c>
      <c r="Y28" s="35">
        <f t="shared" si="4"/>
        <v>0.27280619829154035</v>
      </c>
      <c r="Z28" s="35">
        <f t="shared" si="4"/>
        <v>0.33048565265082269</v>
      </c>
      <c r="AA28" s="35">
        <f t="shared" si="4"/>
        <v>0.36688803598907915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0.27124410981661273</v>
      </c>
      <c r="AE28" s="35">
        <f t="shared" si="4"/>
        <v>0.3002626190279214</v>
      </c>
      <c r="AF28" s="35">
        <f t="shared" si="4"/>
        <v>0.26940937715988084</v>
      </c>
      <c r="AG28" s="35">
        <f t="shared" si="4"/>
        <v>0.2267917697854363</v>
      </c>
      <c r="AH28" s="35">
        <f t="shared" si="4"/>
        <v>0.19681761932665809</v>
      </c>
      <c r="AI28" s="35">
        <f t="shared" si="4"/>
        <v>0.17324559862669894</v>
      </c>
      <c r="AJ28" s="35">
        <f t="shared" si="4"/>
        <v>0.14834595128669051</v>
      </c>
      <c r="AK28" s="35">
        <f t="shared" si="4"/>
        <v>7.226525495316008E-2</v>
      </c>
      <c r="AL28" s="35">
        <f t="shared" si="4"/>
        <v>0.22018319910599918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0.13850558854854328</v>
      </c>
      <c r="E32" s="35">
        <f t="shared" si="5"/>
        <v>0.20926881731361677</v>
      </c>
      <c r="F32" s="35">
        <f t="shared" si="5"/>
        <v>9.4451859629434039E-3</v>
      </c>
      <c r="G32" s="35">
        <f t="shared" si="5"/>
        <v>4.0836626397324181E-2</v>
      </c>
      <c r="H32" s="35">
        <f t="shared" si="5"/>
        <v>4.5531559105712528E-2</v>
      </c>
      <c r="I32" s="35">
        <f t="shared" si="5"/>
        <v>0.11192634644837603</v>
      </c>
      <c r="J32" s="35">
        <f t="shared" si="5"/>
        <v>0.1722696973417833</v>
      </c>
      <c r="K32" s="35">
        <f t="shared" si="5"/>
        <v>0.16523564319602149</v>
      </c>
      <c r="L32" s="35">
        <f t="shared" si="5"/>
        <v>0.16026909343162066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0.18302479632563254</v>
      </c>
      <c r="S32" s="35">
        <f t="shared" si="5"/>
        <v>0.30657644532177086</v>
      </c>
      <c r="T32" s="35">
        <f t="shared" si="5"/>
        <v>0.2368678900045641</v>
      </c>
      <c r="U32" s="35">
        <f t="shared" si="5"/>
        <v>0.10584412473756276</v>
      </c>
      <c r="V32" s="35">
        <f t="shared" si="5"/>
        <v>8.9057650159744418E-3</v>
      </c>
      <c r="W32" s="35">
        <f t="shared" si="5"/>
        <v>1.6121224961204928E-2</v>
      </c>
      <c r="X32" s="35">
        <f t="shared" si="5"/>
        <v>6.7774015381104516E-2</v>
      </c>
      <c r="Y32" s="35">
        <f t="shared" si="5"/>
        <v>9.8651956230031937E-2</v>
      </c>
      <c r="Z32" s="35">
        <f t="shared" si="5"/>
        <v>0.20963726604290281</v>
      </c>
      <c r="AA32" s="35">
        <f t="shared" si="5"/>
        <v>0.2368678900045641</v>
      </c>
      <c r="AB32" s="35">
        <f t="shared" si="5"/>
        <v>5.8945903560018255E-2</v>
      </c>
      <c r="AC32" s="35">
        <f t="shared" si="5"/>
        <v>3.5511230392514831E-2</v>
      </c>
      <c r="AD32" s="35">
        <f t="shared" si="5"/>
        <v>8.5822424600638977E-2</v>
      </c>
      <c r="AE32" s="35">
        <f t="shared" si="5"/>
        <v>0.13054710178000914</v>
      </c>
      <c r="AF32" s="35">
        <f t="shared" si="5"/>
        <v>0.12960113213144683</v>
      </c>
      <c r="AG32" s="35">
        <f t="shared" si="5"/>
        <v>0.10078844669100867</v>
      </c>
      <c r="AH32" s="35">
        <f t="shared" si="5"/>
        <v>9.966792546782291E-2</v>
      </c>
      <c r="AI32" s="35">
        <f t="shared" si="5"/>
        <v>9.8712421497033326E-2</v>
      </c>
      <c r="AJ32" s="35">
        <f t="shared" si="5"/>
        <v>9.7692854906435422E-2</v>
      </c>
      <c r="AK32" s="35">
        <f t="shared" si="5"/>
        <v>2.3676282665449567E-2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0.75919839589118809</v>
      </c>
      <c r="D33" s="35">
        <f t="shared" si="6"/>
        <v>0.67028714655326993</v>
      </c>
      <c r="E33" s="35">
        <f t="shared" si="6"/>
        <v>0.68566854855649761</v>
      </c>
      <c r="F33" s="35">
        <f t="shared" si="6"/>
        <v>0.55790675957832403</v>
      </c>
      <c r="G33" s="35">
        <f t="shared" si="6"/>
        <v>0.60444358973377232</v>
      </c>
      <c r="H33" s="35">
        <f t="shared" si="6"/>
        <v>0.58540462322219888</v>
      </c>
      <c r="I33" s="35">
        <f t="shared" si="6"/>
        <v>0.6373206196196306</v>
      </c>
      <c r="J33" s="35">
        <f t="shared" si="6"/>
        <v>0.65691078993778795</v>
      </c>
      <c r="K33" s="35">
        <f t="shared" si="6"/>
        <v>0.65835310595940855</v>
      </c>
      <c r="L33" s="35">
        <f t="shared" si="6"/>
        <v>0.62007001852052512</v>
      </c>
      <c r="M33" s="35">
        <f t="shared" si="6"/>
        <v>0.57559780280514294</v>
      </c>
      <c r="N33" s="35">
        <f t="shared" si="6"/>
        <v>0.59284265951797788</v>
      </c>
      <c r="O33" s="35">
        <f t="shared" si="6"/>
        <v>0.59884349769400391</v>
      </c>
      <c r="P33" s="35">
        <f t="shared" si="6"/>
        <v>0.59746855108053765</v>
      </c>
      <c r="Q33" s="35">
        <f t="shared" si="6"/>
        <v>0.58643806607931326</v>
      </c>
      <c r="R33" s="35">
        <f t="shared" si="6"/>
        <v>0.58794066880934748</v>
      </c>
      <c r="S33" s="35">
        <f t="shared" si="6"/>
        <v>0.54970876961506965</v>
      </c>
      <c r="T33" s="35">
        <f t="shared" si="6"/>
        <v>0.54419412493587138</v>
      </c>
      <c r="U33" s="35">
        <f t="shared" si="6"/>
        <v>0.53283725968583229</v>
      </c>
      <c r="V33" s="35">
        <f t="shared" si="6"/>
        <v>0.50967489513296815</v>
      </c>
      <c r="W33" s="35">
        <f t="shared" si="6"/>
        <v>0.52999951676029522</v>
      </c>
      <c r="X33" s="35">
        <f t="shared" si="6"/>
        <v>0.52987578500526566</v>
      </c>
      <c r="Y33" s="35">
        <f t="shared" si="6"/>
        <v>0.49825516790007374</v>
      </c>
      <c r="Z33" s="35">
        <f t="shared" si="6"/>
        <v>0.50744967475512581</v>
      </c>
      <c r="AA33" s="35">
        <f t="shared" si="6"/>
        <v>0.5104839894281894</v>
      </c>
      <c r="AB33" s="35">
        <f t="shared" si="6"/>
        <v>0.4262173742422366</v>
      </c>
      <c r="AC33" s="35">
        <f t="shared" si="6"/>
        <v>0.3368966884964944</v>
      </c>
      <c r="AD33" s="35">
        <f t="shared" si="6"/>
        <v>0.33218354656384758</v>
      </c>
      <c r="AE33" s="35">
        <f t="shared" si="6"/>
        <v>0.32560668285639116</v>
      </c>
      <c r="AF33" s="35">
        <f t="shared" si="6"/>
        <v>0.30347183249769921</v>
      </c>
      <c r="AG33" s="35">
        <f t="shared" si="6"/>
        <v>0.26688717849695709</v>
      </c>
      <c r="AH33" s="35">
        <f t="shared" si="6"/>
        <v>0.24012537998072192</v>
      </c>
      <c r="AI33" s="35">
        <f t="shared" si="6"/>
        <v>0.23686788998624997</v>
      </c>
      <c r="AJ33" s="35">
        <f t="shared" si="6"/>
        <v>0.23686788998624997</v>
      </c>
      <c r="AK33" s="35">
        <f t="shared" si="6"/>
        <v>0.23686788998624997</v>
      </c>
      <c r="AL33" s="35">
        <f t="shared" si="6"/>
        <v>0.23686788998624997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0.61041854138504159</v>
      </c>
      <c r="V34" s="35">
        <f t="shared" si="7"/>
        <v>0.57516015210688598</v>
      </c>
      <c r="W34" s="35">
        <f t="shared" si="7"/>
        <v>0.5620049128801432</v>
      </c>
      <c r="X34" s="35">
        <f t="shared" si="7"/>
        <v>0.57128626761678536</v>
      </c>
      <c r="Y34" s="35">
        <f t="shared" si="7"/>
        <v>0.60300495407670462</v>
      </c>
      <c r="Z34" s="35">
        <f t="shared" si="7"/>
        <v>0.66378309800386348</v>
      </c>
      <c r="AA34" s="35">
        <f t="shared" si="7"/>
        <v>0.67438829572669645</v>
      </c>
      <c r="AB34" s="35">
        <f t="shared" si="7"/>
        <v>0.571598247105918</v>
      </c>
      <c r="AC34" s="35">
        <f t="shared" si="7"/>
        <v>0.57948841128310657</v>
      </c>
      <c r="AD34" s="35">
        <f t="shared" si="7"/>
        <v>0.58479197448113607</v>
      </c>
      <c r="AE34" s="35">
        <f t="shared" si="7"/>
        <v>0.5819681461270394</v>
      </c>
      <c r="AF34" s="35">
        <f t="shared" si="7"/>
        <v>0.57608910498762178</v>
      </c>
      <c r="AG34" s="35">
        <f t="shared" si="7"/>
        <v>0.57453244725604147</v>
      </c>
      <c r="AH34" s="35">
        <f t="shared" si="7"/>
        <v>0.56841350631059828</v>
      </c>
      <c r="AI34" s="35">
        <f t="shared" si="7"/>
        <v>0.56323616773336616</v>
      </c>
      <c r="AJ34" s="35">
        <f t="shared" si="7"/>
        <v>0.55828561656819864</v>
      </c>
      <c r="AK34" s="35">
        <f t="shared" si="7"/>
        <v>0.56716827574963602</v>
      </c>
      <c r="AL34" s="35">
        <f t="shared" si="7"/>
        <v>0.61817573504321788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0.55529622517058375</v>
      </c>
      <c r="T35" s="35">
        <f t="shared" si="8"/>
        <v>0.54709484930875574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0.50022548608432071</v>
      </c>
      <c r="Z35" s="35">
        <f t="shared" si="8"/>
        <v>0.51149191224862889</v>
      </c>
      <c r="AA35" s="35">
        <f t="shared" si="8"/>
        <v>0.50661683469843632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0.48383814994606256</v>
      </c>
      <c r="AE35" s="35">
        <f t="shared" si="8"/>
        <v>0.50959646432264738</v>
      </c>
      <c r="AF35" s="35">
        <f t="shared" si="8"/>
        <v>0.51361746077457804</v>
      </c>
      <c r="AG35" s="35">
        <f t="shared" si="8"/>
        <v>0.51532514814961761</v>
      </c>
      <c r="AH35" s="35">
        <f t="shared" si="8"/>
        <v>0.51854224509693603</v>
      </c>
      <c r="AI35" s="35">
        <f t="shared" si="8"/>
        <v>0.49318066686957851</v>
      </c>
      <c r="AJ35" s="35">
        <f t="shared" si="8"/>
        <v>0.46159630032463672</v>
      </c>
      <c r="AK35" s="35">
        <f t="shared" si="8"/>
        <v>0.38084965656486525</v>
      </c>
      <c r="AL35" s="35">
        <f t="shared" si="8"/>
        <v>0.47321856796552692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28.96074695890411</v>
      </c>
      <c r="D39" s="1">
        <f>Planel_ConsumoMed_Combustível!H40/365</f>
        <v>20.840330509589041</v>
      </c>
      <c r="E39" s="1">
        <f>Planel_ConsumoMed_Combustível!I40/365</f>
        <v>21.590853238356164</v>
      </c>
      <c r="F39" s="1">
        <f>Planel_ConsumoMed_Combustível!J40/365</f>
        <v>19.597190230136984</v>
      </c>
      <c r="G39" s="1">
        <f>Planel_ConsumoMed_Combustível!K40/365</f>
        <v>20.555499495890412</v>
      </c>
      <c r="H39" s="1">
        <f>Planel_ConsumoMed_Combustível!L40/365</f>
        <v>23.741991824657532</v>
      </c>
      <c r="I39" s="1">
        <f>Planel_ConsumoMed_Combustível!M40/365</f>
        <v>26.957532452054796</v>
      </c>
      <c r="J39" s="1">
        <f>Planel_ConsumoMed_Combustível!N40/365</f>
        <v>26.99717716712329</v>
      </c>
      <c r="K39" s="1">
        <f>Planel_ConsumoMed_Combustível!O40/365</f>
        <v>26.992148734246573</v>
      </c>
      <c r="L39" s="1">
        <f>Planel_ConsumoMed_Combustível!P40/365</f>
        <v>27.264457202739724</v>
      </c>
      <c r="M39" s="1">
        <f>Planel_ConsumoMed_Combustível!Q40/365</f>
        <v>20.954885616438357</v>
      </c>
      <c r="N39" s="1">
        <f>Planel_ConsumoMed_Combustível!R40/365</f>
        <v>20.947065575342467</v>
      </c>
      <c r="O39" s="1">
        <f>Planel_ConsumoMed_Combustível!S40/365</f>
        <v>22.52100206849315</v>
      </c>
      <c r="P39" s="1">
        <f>Planel_ConsumoMed_Combustível!T40/365</f>
        <v>22.442644271232876</v>
      </c>
      <c r="Q39" s="1">
        <f>Planel_ConsumoMed_Combustível!U40/365</f>
        <v>22.01133259452055</v>
      </c>
      <c r="R39" s="1">
        <f>Planel_ConsumoMed_Combustível!V40/365</f>
        <v>21.630347336986301</v>
      </c>
      <c r="S39" s="1">
        <f>Planel_ConsumoMed_Combustível!W40/365</f>
        <v>21.319380219178083</v>
      </c>
      <c r="T39" s="1">
        <f>Planel_ConsumoMed_Combustível!X40/365</f>
        <v>22.940326578082193</v>
      </c>
      <c r="U39" s="1">
        <f>Planel_ConsumoMed_Combustível!Y40/365</f>
        <v>22.146223627397262</v>
      </c>
      <c r="V39" s="1">
        <f>Planel_ConsumoMed_Combustível!Z40/365</f>
        <v>21.745857219178081</v>
      </c>
      <c r="W39" s="1">
        <f>Planel_ConsumoMed_Combustível!AA40/365</f>
        <v>23.978528131506849</v>
      </c>
      <c r="X39" s="1">
        <f>Planel_ConsumoMed_Combustível!AB40/365</f>
        <v>26.077683569863016</v>
      </c>
      <c r="Y39" s="1">
        <f>Planel_ConsumoMed_Combustível!AC40/365</f>
        <v>27.45459284931507</v>
      </c>
      <c r="Z39" s="1">
        <f>Planel_ConsumoMed_Combustível!AD40/365</f>
        <v>31.462963095890409</v>
      </c>
      <c r="AA39" s="1">
        <f>Planel_ConsumoMed_Combustível!AE40/365</f>
        <v>34.227518301369862</v>
      </c>
      <c r="AB39" s="1">
        <f>Planel_ConsumoMed_Combustível!AF40/365</f>
        <v>28.660127205479451</v>
      </c>
      <c r="AC39" s="1">
        <f>Planel_ConsumoMed_Combustível!AG40/365</f>
        <v>28.097614520547946</v>
      </c>
      <c r="AD39" s="1">
        <f>Planel_ConsumoMed_Combustível!AH40/365</f>
        <v>30.269102465753427</v>
      </c>
      <c r="AE39" s="1">
        <f>Planel_ConsumoMed_Combustível!AI40/365</f>
        <v>32.32081293150685</v>
      </c>
      <c r="AF39" s="1">
        <f>Planel_ConsumoMed_Combustível!AJ40/365</f>
        <v>32.93166101369863</v>
      </c>
      <c r="AG39" s="1">
        <f>Planel_ConsumoMed_Combustível!AK40/365</f>
        <v>33.135250356164384</v>
      </c>
      <c r="AH39" s="1">
        <f>Planel_ConsumoMed_Combustível!AL40/365</f>
        <v>33.712518520547945</v>
      </c>
      <c r="AI39" s="1">
        <f>Planel_ConsumoMed_Combustível!AM40/365</f>
        <v>34.260234547945203</v>
      </c>
      <c r="AJ39" s="1">
        <f>Planel_ConsumoMed_Combustível!AN40/365</f>
        <v>34.856272547945203</v>
      </c>
      <c r="AK39" s="1">
        <f>Planel_ConsumoMed_Combustível!AO40/365</f>
        <v>36.493316082191775</v>
      </c>
      <c r="AL39" s="1">
        <f>Planel_ConsumoMed_Combustível!AP40/365</f>
        <v>46.606771643835614</v>
      </c>
    </row>
    <row r="40" spans="2:38" x14ac:dyDescent="0.25">
      <c r="B40" s="16" t="s">
        <v>314</v>
      </c>
      <c r="C40" s="1">
        <f>Planel_ConsumoCrit_Combustível!G40/365</f>
        <v>34.963724493150686</v>
      </c>
      <c r="D40" s="1">
        <f>Planel_ConsumoCrit_Combustível!H40/365</f>
        <v>28.886936410958903</v>
      </c>
      <c r="E40" s="1">
        <f>Planel_ConsumoCrit_Combustível!I40/365</f>
        <v>31.227729369863017</v>
      </c>
      <c r="F40" s="1">
        <f>Planel_ConsumoCrit_Combustível!J40/365</f>
        <v>21.53210414520548</v>
      </c>
      <c r="G40" s="1">
        <f>Planel_ConsumoCrit_Combustível!K40/365</f>
        <v>23.935430082191779</v>
      </c>
      <c r="H40" s="1">
        <f>Planel_ConsumoCrit_Combustível!L40/365</f>
        <v>26.388754526027398</v>
      </c>
      <c r="I40" s="1">
        <f>Planel_ConsumoCrit_Combustível!M40/365</f>
        <v>30.253144273972605</v>
      </c>
      <c r="J40" s="1">
        <f>Planel_ConsumoCrit_Combustível!N40/365</f>
        <v>31.779272082191781</v>
      </c>
      <c r="K40" s="1">
        <f>Planel_ConsumoCrit_Combustível!O40/365</f>
        <v>32.519644986301373</v>
      </c>
      <c r="L40" s="1">
        <f>Planel_ConsumoCrit_Combustível!P40/365</f>
        <v>34.200735315068492</v>
      </c>
      <c r="M40" s="1">
        <f>Planel_ConsumoCrit_Combustível!Q40/365</f>
        <v>31.716837150684935</v>
      </c>
      <c r="N40" s="1">
        <f>Planel_ConsumoCrit_Combustível!R40/365</f>
        <v>32.547567479452056</v>
      </c>
      <c r="O40" s="1">
        <f>Planel_ConsumoCrit_Combustível!S40/365</f>
        <v>37.377545178082194</v>
      </c>
      <c r="P40" s="1">
        <f>Planel_ConsumoCrit_Combustível!T40/365</f>
        <v>38.187940547945203</v>
      </c>
      <c r="Q40" s="1">
        <f>Planel_ConsumoCrit_Combustível!U40/365</f>
        <v>37.587141205479448</v>
      </c>
      <c r="R40" s="1">
        <f>Planel_ConsumoCrit_Combustível!V40/365</f>
        <v>37.689391863013697</v>
      </c>
      <c r="S40" s="1">
        <f>Planel_ConsumoCrit_Combustível!W40/365</f>
        <v>40.703398684931507</v>
      </c>
      <c r="T40" s="1">
        <f>Planel_ConsumoCrit_Combustível!X40/365</f>
        <v>41.836876767123286</v>
      </c>
      <c r="U40" s="1">
        <f>Planel_ConsumoCrit_Combustível!Y40/365</f>
        <v>40.323289232876711</v>
      </c>
      <c r="V40" s="1">
        <f>Planel_ConsumoCrit_Combustível!Z40/365</f>
        <v>39.433039780821922</v>
      </c>
      <c r="W40" s="1">
        <f>Planel_ConsumoCrit_Combustível!AA40/365</f>
        <v>42.276021452054792</v>
      </c>
      <c r="X40" s="1">
        <f>Planel_ConsumoCrit_Combustível!AB40/365</f>
        <v>45.428031178082193</v>
      </c>
      <c r="Y40" s="1">
        <f>Planel_ConsumoCrit_Combustível!AC40/365</f>
        <v>47.894648575342458</v>
      </c>
      <c r="Z40" s="1">
        <f>Planel_ConsumoCrit_Combustível!AD40/365</f>
        <v>54.396918027397263</v>
      </c>
      <c r="AA40" s="1">
        <f>Planel_ConsumoCrit_Combustível!AE40/365</f>
        <v>57.739897123287676</v>
      </c>
      <c r="AB40" s="1">
        <f>Planel_ConsumoCrit_Combustível!AF40/365</f>
        <v>49.484641917808219</v>
      </c>
      <c r="AC40" s="1">
        <f>Planel_ConsumoCrit_Combustível!AG40/365</f>
        <v>49.383893013698632</v>
      </c>
      <c r="AD40" s="1">
        <f>Planel_ConsumoCrit_Combustível!AH40/365</f>
        <v>52.616230136986296</v>
      </c>
      <c r="AE40" s="1">
        <f>Planel_ConsumoCrit_Combustível!AI40/365</f>
        <v>55.633831780821922</v>
      </c>
      <c r="AF40" s="1">
        <f>Planel_ConsumoCrit_Combustível!AJ40/365</f>
        <v>56.255077424657536</v>
      </c>
      <c r="AG40" s="1">
        <f>Planel_ConsumoCrit_Combustível!AK40/365</f>
        <v>56.605372712328766</v>
      </c>
      <c r="AH40" s="1">
        <f>Planel_ConsumoCrit_Combustível!AL40/365</f>
        <v>57.147516575342472</v>
      </c>
      <c r="AI40" s="1">
        <f>Planel_ConsumoCrit_Combustível!AM40/365</f>
        <v>57.664532602739726</v>
      </c>
      <c r="AJ40" s="1">
        <f>Planel_ConsumoCrit_Combustível!AN40/365</f>
        <v>58.227785999999995</v>
      </c>
      <c r="AK40" s="1">
        <f>Planel_ConsumoCrit_Combustível!AO40/365</f>
        <v>59.450609424657536</v>
      </c>
      <c r="AL40" s="1">
        <f>Planel_ConsumoCrit_Combustível!AP40/365</f>
        <v>70.714586164383562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110272.5062</v>
      </c>
      <c r="AV4" s="1">
        <f>HLOOKUP(AV$2,PLANEL_Pot_anual!$C$3:$AL$23,2,TRUE)</f>
        <v>110272.5062</v>
      </c>
      <c r="AW4" s="1">
        <f>HLOOKUP(AW$2,PLANEL_Pot_anual!$C$3:$AL$23,2,TRUE)</f>
        <v>110272.5062</v>
      </c>
      <c r="AX4" s="1">
        <f>HLOOKUP(AX$2,PLANEL_Pot_anual!$C$3:$AL$23,2,TRUE)</f>
        <v>110272.5062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114003.591</v>
      </c>
      <c r="BD4" s="1">
        <f>HLOOKUP(BD$2,PLANEL_Pot_anual!$C$3:$AL$23,2,TRUE)</f>
        <v>114003.591</v>
      </c>
      <c r="BE4" s="1">
        <f>HLOOKUP(BE$2,PLANEL_Pot_anual!$C$3:$AL$23,2,TRUE)</f>
        <v>114003.591</v>
      </c>
      <c r="BF4" s="1">
        <f>HLOOKUP(BF$2,PLANEL_Pot_anual!$C$3:$AL$23,2,TRUE)</f>
        <v>114003.591</v>
      </c>
      <c r="BG4" s="1">
        <f>HLOOKUP(BG$2,PLANEL_Pot_anual!$C$3:$AL$23,2,TRUE)</f>
        <v>116636.861</v>
      </c>
      <c r="BH4" s="1">
        <f>HLOOKUP(BH$2,PLANEL_Pot_anual!$C$3:$AL$23,2,TRUE)</f>
        <v>116636.861</v>
      </c>
      <c r="BI4" s="1">
        <f>HLOOKUP(BI$2,PLANEL_Pot_anual!$C$3:$AL$23,2,TRUE)</f>
        <v>116636.861</v>
      </c>
      <c r="BJ4" s="1">
        <f>HLOOKUP(BJ$2,PLANEL_Pot_anual!$C$3:$AL$23,2,TRUE)</f>
        <v>116636.861</v>
      </c>
      <c r="BK4" s="1">
        <f>HLOOKUP(BK$2,PLANEL_Pot_anual!$C$3:$AL$23,2,TRUE)</f>
        <v>116636.861</v>
      </c>
      <c r="BL4" s="1">
        <f>HLOOKUP(BL$2,PLANEL_Pot_anual!$C$3:$AL$23,2,TRUE)</f>
        <v>116636.861</v>
      </c>
      <c r="BM4" s="1">
        <f>HLOOKUP(BM$2,PLANEL_Pot_anual!$C$3:$AL$23,2,TRUE)</f>
        <v>116636.861</v>
      </c>
      <c r="BN4" s="1">
        <f>HLOOKUP(BN$2,PLANEL_Pot_anual!$C$3:$AL$23,2,TRUE)</f>
        <v>116636.861</v>
      </c>
      <c r="BO4" s="1">
        <f>HLOOKUP(BO$2,PLANEL_Pot_anual!$C$3:$AL$23,2,TRUE)</f>
        <v>116845.1303</v>
      </c>
      <c r="BP4" s="1">
        <f>HLOOKUP(BP$2,PLANEL_Pot_anual!$C$3:$AL$23,2,TRUE)</f>
        <v>116845.1303</v>
      </c>
      <c r="BQ4" s="1">
        <f>HLOOKUP(BQ$2,PLANEL_Pot_anual!$C$3:$AL$23,2,TRUE)</f>
        <v>116845.1303</v>
      </c>
      <c r="BR4" s="1">
        <f>HLOOKUP(BR$2,PLANEL_Pot_anual!$C$3:$AL$23,2,TRUE)</f>
        <v>116845.1303</v>
      </c>
      <c r="BS4" s="1">
        <f>HLOOKUP(BS$2,PLANEL_Pot_anual!$C$3:$AL$23,2,TRUE)</f>
        <v>118974.861</v>
      </c>
      <c r="BT4" s="1">
        <f>HLOOKUP(BT$2,PLANEL_Pot_anual!$C$3:$AL$23,2,TRUE)</f>
        <v>118974.861</v>
      </c>
      <c r="BU4" s="1">
        <f>HLOOKUP(BU$2,PLANEL_Pot_anual!$C$3:$AL$23,2,TRUE)</f>
        <v>118974.861</v>
      </c>
      <c r="BV4" s="1">
        <f>HLOOKUP(BV$2,PLANEL_Pot_anual!$C$3:$AL$23,2,TRUE)</f>
        <v>118974.861</v>
      </c>
      <c r="BW4" s="1">
        <f>HLOOKUP(BW$2,PLANEL_Pot_anual!$C$3:$AL$23,2,TRUE)</f>
        <v>118974.861</v>
      </c>
      <c r="BX4" s="1">
        <f>HLOOKUP(BX$2,PLANEL_Pot_anual!$C$3:$AL$23,2,TRUE)</f>
        <v>118974.861</v>
      </c>
      <c r="BY4" s="1">
        <f>HLOOKUP(BY$2,PLANEL_Pot_anual!$C$3:$AL$23,2,TRUE)</f>
        <v>118974.861</v>
      </c>
      <c r="BZ4" s="1">
        <f>HLOOKUP(BZ$2,PLANEL_Pot_anual!$C$3:$AL$23,2,TRUE)</f>
        <v>118974.861</v>
      </c>
      <c r="CA4" s="1">
        <f>HLOOKUP(CA$2,PLANEL_Pot_anual!$C$3:$AL$23,2,TRUE)</f>
        <v>118974.861</v>
      </c>
      <c r="CB4" s="1">
        <f>HLOOKUP(CB$2,PLANEL_Pot_anual!$C$3:$AL$23,2,TRUE)</f>
        <v>118974.861</v>
      </c>
      <c r="CC4" s="1">
        <f>HLOOKUP(CC$2,PLANEL_Pot_anual!$C$3:$AL$23,2,TRUE)</f>
        <v>118974.861</v>
      </c>
      <c r="CD4" s="1">
        <f>HLOOKUP(CD$2,PLANEL_Pot_anual!$C$3:$AL$23,2,TRUE)</f>
        <v>118974.861</v>
      </c>
      <c r="CE4" s="1">
        <f>HLOOKUP(CE$2,PLANEL_Pot_anual!$C$3:$AL$23,2,TRUE)</f>
        <v>118974.861</v>
      </c>
      <c r="CF4" s="1">
        <f>HLOOKUP(CF$2,PLANEL_Pot_anual!$C$3:$AL$23,2,TRUE)</f>
        <v>118974.861</v>
      </c>
      <c r="CG4" s="1">
        <f>HLOOKUP(CG$2,PLANEL_Pot_anual!$C$3:$AL$23,2,TRUE)</f>
        <v>118974.861</v>
      </c>
      <c r="CH4" s="1">
        <f>HLOOKUP(CH$2,PLANEL_Pot_anual!$C$3:$AL$23,2,TRUE)</f>
        <v>118974.861</v>
      </c>
      <c r="CI4" s="1">
        <f>HLOOKUP(CI$2,PLANEL_Pot_anual!$C$3:$AL$23,2,TRUE)</f>
        <v>118974.861</v>
      </c>
      <c r="CJ4" s="1">
        <f>HLOOKUP(CJ$2,PLANEL_Pot_anual!$C$3:$AL$23,2,TRUE)</f>
        <v>118974.861</v>
      </c>
      <c r="CK4" s="1">
        <f>HLOOKUP(CK$2,PLANEL_Pot_anual!$C$3:$AL$23,2,TRUE)</f>
        <v>118974.861</v>
      </c>
      <c r="CL4" s="1">
        <f>HLOOKUP(CL$2,PLANEL_Pot_anual!$C$3:$AL$23,2,TRUE)</f>
        <v>118974.861</v>
      </c>
      <c r="CM4" s="1">
        <f>HLOOKUP(CM$2,PLANEL_Pot_anual!$C$3:$AL$23,2,TRUE)</f>
        <v>118974.861</v>
      </c>
      <c r="CN4" s="1">
        <f>HLOOKUP(CN$2,PLANEL_Pot_anual!$C$3:$AL$23,2,TRUE)</f>
        <v>118974.861</v>
      </c>
      <c r="CO4" s="1">
        <f>HLOOKUP(CO$2,PLANEL_Pot_anual!$C$3:$AL$23,2,TRUE)</f>
        <v>118974.861</v>
      </c>
      <c r="CP4" s="1">
        <f>HLOOKUP(CP$2,PLANEL_Pot_anual!$C$3:$AL$23,2,TRUE)</f>
        <v>118974.861</v>
      </c>
      <c r="CQ4" s="1">
        <f>HLOOKUP(CQ$2,PLANEL_Pot_anual!$C$3:$AL$23,2,TRUE)</f>
        <v>118974.861</v>
      </c>
      <c r="CR4" s="1">
        <f>HLOOKUP(CR$2,PLANEL_Pot_anual!$C$3:$AL$23,2,TRUE)</f>
        <v>118974.861</v>
      </c>
      <c r="CS4" s="1">
        <f>HLOOKUP(CS$2,PLANEL_Pot_anual!$C$3:$AL$23,2,TRUE)</f>
        <v>118974.861</v>
      </c>
      <c r="CT4" s="1">
        <f>HLOOKUP(CT$2,PLANEL_Pot_anual!$C$3:$AL$23,2,TRUE)</f>
        <v>118974.861</v>
      </c>
      <c r="CU4" s="1">
        <f>HLOOKUP(CU$2,PLANEL_Pot_anual!$C$3:$AL$23,2,TRUE)</f>
        <v>119007.66099999999</v>
      </c>
      <c r="CV4" s="1">
        <f>HLOOKUP(CV$2,PLANEL_Pot_anual!$C$3:$AL$23,2,TRUE)</f>
        <v>119007.66099999999</v>
      </c>
      <c r="CW4" s="1">
        <f>HLOOKUP(CW$2,PLANEL_Pot_anual!$C$3:$AL$23,2,TRUE)</f>
        <v>119007.66099999999</v>
      </c>
      <c r="CX4" s="1">
        <f>HLOOKUP(CX$2,PLANEL_Pot_anual!$C$3:$AL$23,2,TRUE)</f>
        <v>119007.66099999999</v>
      </c>
      <c r="CY4" s="1">
        <f>HLOOKUP(CY$2,PLANEL_Pot_anual!$C$3:$AL$23,2,TRUE)</f>
        <v>119007.66099999999</v>
      </c>
      <c r="CZ4" s="1">
        <f>HLOOKUP(CZ$2,PLANEL_Pot_anual!$C$3:$AL$23,2,TRUE)</f>
        <v>119007.66099999999</v>
      </c>
      <c r="DA4" s="1">
        <f>HLOOKUP(DA$2,PLANEL_Pot_anual!$C$3:$AL$23,2,TRUE)</f>
        <v>119007.66099999999</v>
      </c>
      <c r="DB4" s="1">
        <f>HLOOKUP(DB$2,PLANEL_Pot_anual!$C$3:$AL$23,2,TRUE)</f>
        <v>119007.66099999999</v>
      </c>
      <c r="DC4" s="1">
        <f>HLOOKUP(DC$2,PLANEL_Pot_anual!$C$3:$AL$23,2,TRUE)</f>
        <v>119007.66099999999</v>
      </c>
      <c r="DD4" s="1">
        <f>HLOOKUP(DD$2,PLANEL_Pot_anual!$C$3:$AL$23,2,TRUE)</f>
        <v>119007.66099999999</v>
      </c>
      <c r="DE4" s="1">
        <f>HLOOKUP(DE$2,PLANEL_Pot_anual!$C$3:$AL$23,2,TRUE)</f>
        <v>119007.66099999999</v>
      </c>
      <c r="DF4" s="1">
        <f>HLOOKUP(DF$2,PLANEL_Pot_anual!$C$3:$AL$23,2,TRUE)</f>
        <v>119007.66099999999</v>
      </c>
      <c r="DG4" s="1">
        <f>HLOOKUP(DG$2,PLANEL_Pot_anual!$C$3:$AL$23,2,TRUE)</f>
        <v>119007.66099999999</v>
      </c>
      <c r="DH4" s="1">
        <f>HLOOKUP(DH$2,PLANEL_Pot_anual!$C$3:$AL$23,2,TRUE)</f>
        <v>119007.66099999999</v>
      </c>
      <c r="DI4" s="1">
        <f>HLOOKUP(DI$2,PLANEL_Pot_anual!$C$3:$AL$23,2,TRUE)</f>
        <v>119007.66099999999</v>
      </c>
      <c r="DJ4" s="1">
        <f>HLOOKUP(DJ$2,PLANEL_Pot_anual!$C$3:$AL$23,2,TRUE)</f>
        <v>119007.66099999999</v>
      </c>
      <c r="DK4" s="1">
        <f>HLOOKUP(DK$2,PLANEL_Pot_anual!$C$3:$AL$23,2,TRUE)</f>
        <v>119007.66099999999</v>
      </c>
      <c r="DL4" s="1">
        <f>HLOOKUP(DL$2,PLANEL_Pot_anual!$C$3:$AL$23,2,TRUE)</f>
        <v>119007.66099999999</v>
      </c>
      <c r="DM4" s="1">
        <f>HLOOKUP(DM$2,PLANEL_Pot_anual!$C$3:$AL$23,2,TRUE)</f>
        <v>119007.66099999999</v>
      </c>
      <c r="DN4" s="1">
        <f>HLOOKUP(DN$2,PLANEL_Pot_anual!$C$3:$AL$23,2,TRUE)</f>
        <v>119007.66099999999</v>
      </c>
      <c r="DO4" s="1">
        <f>HLOOKUP(DO$2,PLANEL_Pot_anual!$C$3:$AL$23,2,TRUE)</f>
        <v>119007.66099999999</v>
      </c>
      <c r="DP4" s="1">
        <f>HLOOKUP(DP$2,PLANEL_Pot_anual!$C$3:$AL$23,2,TRUE)</f>
        <v>119007.66099999999</v>
      </c>
      <c r="DQ4" s="1">
        <f>HLOOKUP(DQ$2,PLANEL_Pot_anual!$C$3:$AL$23,2,TRUE)</f>
        <v>119007.66099999999</v>
      </c>
      <c r="DR4" s="1">
        <f>HLOOKUP(DR$2,PLANEL_Pot_anual!$C$3:$AL$23,2,TRUE)</f>
        <v>119007.66099999999</v>
      </c>
      <c r="DS4" s="1">
        <f>HLOOKUP(DS$2,PLANEL_Pot_anual!$C$3:$AL$23,2,TRUE)</f>
        <v>119007.66099999999</v>
      </c>
      <c r="DT4" s="1">
        <f>HLOOKUP(DT$2,PLANEL_Pot_anual!$C$3:$AL$23,2,TRUE)</f>
        <v>119007.66099999999</v>
      </c>
      <c r="DU4" s="1">
        <f>HLOOKUP(DU$2,PLANEL_Pot_anual!$C$3:$AL$23,2,TRUE)</f>
        <v>119007.66099999999</v>
      </c>
      <c r="DV4" s="1">
        <f>HLOOKUP(DV$2,PLANEL_Pot_anual!$C$3:$AL$23,2,TRUE)</f>
        <v>119007.66099999999</v>
      </c>
      <c r="DW4" s="1">
        <f>HLOOKUP(DW$2,PLANEL_Pot_anual!$C$3:$AL$23,2,TRUE)</f>
        <v>119007.66099999999</v>
      </c>
      <c r="DX4" s="1">
        <f>HLOOKUP(DX$2,PLANEL_Pot_anual!$C$3:$AL$23,2,TRUE)</f>
        <v>119007.66099999999</v>
      </c>
      <c r="DY4" s="1">
        <f>HLOOKUP(DY$2,PLANEL_Pot_anual!$C$3:$AL$23,2,TRUE)</f>
        <v>119007.66099999999</v>
      </c>
      <c r="DZ4" s="1">
        <f>HLOOKUP(DZ$2,PLANEL_Pot_anual!$C$3:$AL$23,2,TRUE)</f>
        <v>119007.66099999999</v>
      </c>
      <c r="EA4" s="1">
        <f>HLOOKUP(EA$2,PLANEL_Pot_anual!$C$3:$AL$23,2,TRUE)</f>
        <v>119007.66099999999</v>
      </c>
      <c r="EB4" s="1">
        <f>HLOOKUP(EB$2,PLANEL_Pot_anual!$C$3:$AL$23,2,TRUE)</f>
        <v>119007.66099999999</v>
      </c>
      <c r="EC4" s="1">
        <f>HLOOKUP(EC$2,PLANEL_Pot_anual!$C$3:$AL$23,2,TRUE)</f>
        <v>119007.66099999999</v>
      </c>
      <c r="ED4" s="1">
        <f>HLOOKUP(ED$2,PLANEL_Pot_anual!$C$3:$AL$23,2,TRUE)</f>
        <v>119007.66099999999</v>
      </c>
      <c r="EE4" s="1">
        <f>HLOOKUP(EE$2,PLANEL_Pot_anual!$C$3:$AL$23,2,TRUE)</f>
        <v>119007.66099999999</v>
      </c>
      <c r="EF4" s="1">
        <f>HLOOKUP(EF$2,PLANEL_Pot_anual!$C$3:$AL$23,2,TRUE)</f>
        <v>119007.66099999999</v>
      </c>
      <c r="EG4" s="1">
        <f>HLOOKUP(EG$2,PLANEL_Pot_anual!$C$3:$AL$23,2,TRUE)</f>
        <v>119007.66099999999</v>
      </c>
      <c r="EH4" s="1">
        <f>HLOOKUP(EH$2,PLANEL_Pot_anual!$C$3:$AL$23,2,TRUE)</f>
        <v>119007.66099999999</v>
      </c>
      <c r="EI4" s="1">
        <f>HLOOKUP(EI$2,PLANEL_Pot_anual!$C$3:$AL$23,2,TRUE)</f>
        <v>119007.66099999999</v>
      </c>
      <c r="EJ4" s="1">
        <f>HLOOKUP(EJ$2,PLANEL_Pot_anual!$C$3:$AL$23,2,TRUE)</f>
        <v>119007.66099999999</v>
      </c>
      <c r="EK4" s="1">
        <f>HLOOKUP(EK$2,PLANEL_Pot_anual!$C$3:$AL$23,2,TRUE)</f>
        <v>119007.66099999999</v>
      </c>
      <c r="EL4" s="1">
        <f>HLOOKUP(EL$2,PLANEL_Pot_anual!$C$3:$AL$23,2,TRUE)</f>
        <v>119007.66099999999</v>
      </c>
      <c r="EM4" s="1">
        <f>HLOOKUP(EM$2,PLANEL_Pot_anual!$C$3:$AL$23,2,TRUE)</f>
        <v>119121.66099999999</v>
      </c>
      <c r="EN4" s="1">
        <f>HLOOKUP(EN$2,PLANEL_Pot_anual!$C$3:$AL$23,2,TRUE)</f>
        <v>119121.66099999999</v>
      </c>
      <c r="EO4" s="1">
        <f>HLOOKUP(EO$2,PLANEL_Pot_anual!$C$3:$AL$23,2,TRUE)</f>
        <v>119121.66099999999</v>
      </c>
      <c r="EP4" s="1">
        <f>HLOOKUP(EP$2,PLANEL_Pot_anual!$C$3:$AL$23,2,TRUE)</f>
        <v>119121.66099999999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8473.8982749999996</v>
      </c>
      <c r="AB5" s="1">
        <f>HLOOKUP(AB$2,PLANEL_Pot_anual!$C$3:$AL$23,3,TRUE)</f>
        <v>8473.8982749999996</v>
      </c>
      <c r="AC5" s="1">
        <f>HLOOKUP(AC$2,PLANEL_Pot_anual!$C$3:$AL$23,3,TRUE)</f>
        <v>8473.8982749999996</v>
      </c>
      <c r="AD5" s="1">
        <f>HLOOKUP(AD$2,PLANEL_Pot_anual!$C$3:$AL$23,3,TRUE)</f>
        <v>8473.8982749999996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13870.761065999999</v>
      </c>
      <c r="AJ7" s="18">
        <f>HLOOKUP(AJ$2,PLANEL_Pot_anual!$C$3:$AL$23,5,TRUE)</f>
        <v>13870.761065999999</v>
      </c>
      <c r="AK7" s="18">
        <f>HLOOKUP(AK$2,PLANEL_Pot_anual!$C$3:$AL$23,5,TRUE)</f>
        <v>13870.761065999999</v>
      </c>
      <c r="AL7" s="18">
        <f>HLOOKUP(AL$2,PLANEL_Pot_anual!$C$3:$AL$23,5,TRUE)</f>
        <v>13870.761065999999</v>
      </c>
      <c r="AM7" s="18">
        <f>HLOOKUP(AM$2,PLANEL_Pot_anual!$C$3:$AL$23,5,TRUE)</f>
        <v>15292.087272000001</v>
      </c>
      <c r="AN7" s="18">
        <f>HLOOKUP(AN$2,PLANEL_Pot_anual!$C$3:$AL$23,5,TRUE)</f>
        <v>15292.087272000001</v>
      </c>
      <c r="AO7" s="18">
        <f>HLOOKUP(AO$2,PLANEL_Pot_anual!$C$3:$AL$23,5,TRUE)</f>
        <v>15292.087272000001</v>
      </c>
      <c r="AP7" s="18">
        <f>HLOOKUP(AP$2,PLANEL_Pot_anual!$C$3:$AL$23,5,TRUE)</f>
        <v>15292.087272000001</v>
      </c>
      <c r="AQ7" s="18">
        <f>HLOOKUP(AQ$2,PLANEL_Pot_anual!$C$3:$AL$23,5,TRUE)</f>
        <v>15292.387272</v>
      </c>
      <c r="AR7" s="18">
        <f>HLOOKUP(AR$2,PLANEL_Pot_anual!$C$3:$AL$23,5,TRUE)</f>
        <v>15292.387272</v>
      </c>
      <c r="AS7" s="18">
        <f>HLOOKUP(AS$2,PLANEL_Pot_anual!$C$3:$AL$23,5,TRUE)</f>
        <v>15292.387272</v>
      </c>
      <c r="AT7" s="18">
        <f>HLOOKUP(AT$2,PLANEL_Pot_anual!$C$3:$AL$23,5,TRUE)</f>
        <v>15292.387272</v>
      </c>
      <c r="AU7" s="18">
        <f>HLOOKUP(AU$2,PLANEL_Pot_anual!$C$3:$AL$23,5,TRUE)</f>
        <v>15292.687271999999</v>
      </c>
      <c r="AV7" s="18">
        <f>HLOOKUP(AV$2,PLANEL_Pot_anual!$C$3:$AL$23,5,TRUE)</f>
        <v>15292.687271999999</v>
      </c>
      <c r="AW7" s="18">
        <f>HLOOKUP(AW$2,PLANEL_Pot_anual!$C$3:$AL$23,5,TRUE)</f>
        <v>15292.687271999999</v>
      </c>
      <c r="AX7" s="18">
        <f>HLOOKUP(AX$2,PLANEL_Pot_anual!$C$3:$AL$23,5,TRUE)</f>
        <v>15292.687271999999</v>
      </c>
      <c r="AY7" s="18">
        <f>HLOOKUP(AY$2,PLANEL_Pot_anual!$C$3:$AL$23,5,TRUE)</f>
        <v>16879.586213999999</v>
      </c>
      <c r="AZ7" s="18">
        <f>HLOOKUP(AZ$2,PLANEL_Pot_anual!$C$3:$AL$23,5,TRUE)</f>
        <v>16879.586213999999</v>
      </c>
      <c r="BA7" s="18">
        <f>HLOOKUP(BA$2,PLANEL_Pot_anual!$C$3:$AL$23,5,TRUE)</f>
        <v>16879.586213999999</v>
      </c>
      <c r="BB7" s="18">
        <f>HLOOKUP(BB$2,PLANEL_Pot_anual!$C$3:$AL$23,5,TRUE)</f>
        <v>16879.586213999999</v>
      </c>
      <c r="BC7" s="18">
        <f>HLOOKUP(BC$2,PLANEL_Pot_anual!$C$3:$AL$23,5,TRUE)</f>
        <v>17292.382003999999</v>
      </c>
      <c r="BD7" s="18">
        <f>HLOOKUP(BD$2,PLANEL_Pot_anual!$C$3:$AL$23,5,TRUE)</f>
        <v>17292.382003999999</v>
      </c>
      <c r="BE7" s="18">
        <f>HLOOKUP(BE$2,PLANEL_Pot_anual!$C$3:$AL$23,5,TRUE)</f>
        <v>17292.382003999999</v>
      </c>
      <c r="BF7" s="18">
        <f>HLOOKUP(BF$2,PLANEL_Pot_anual!$C$3:$AL$23,5,TRUE)</f>
        <v>17292.382003999999</v>
      </c>
      <c r="BG7" s="18">
        <f>HLOOKUP(BG$2,PLANEL_Pot_anual!$C$3:$AL$23,5,TRUE)</f>
        <v>17292.382003999999</v>
      </c>
      <c r="BH7" s="18">
        <f>HLOOKUP(BH$2,PLANEL_Pot_anual!$C$3:$AL$23,5,TRUE)</f>
        <v>17292.382003999999</v>
      </c>
      <c r="BI7" s="18">
        <f>HLOOKUP(BI$2,PLANEL_Pot_anual!$C$3:$AL$23,5,TRUE)</f>
        <v>17292.382003999999</v>
      </c>
      <c r="BJ7" s="18">
        <f>HLOOKUP(BJ$2,PLANEL_Pot_anual!$C$3:$AL$23,5,TRUE)</f>
        <v>17292.382003999999</v>
      </c>
      <c r="BK7" s="18">
        <f>HLOOKUP(BK$2,PLANEL_Pot_anual!$C$3:$AL$23,5,TRUE)</f>
        <v>17292.382003999999</v>
      </c>
      <c r="BL7" s="18">
        <f>HLOOKUP(BL$2,PLANEL_Pot_anual!$C$3:$AL$23,5,TRUE)</f>
        <v>17292.382003999999</v>
      </c>
      <c r="BM7" s="18">
        <f>HLOOKUP(BM$2,PLANEL_Pot_anual!$C$3:$AL$23,5,TRUE)</f>
        <v>17292.382003999999</v>
      </c>
      <c r="BN7" s="18">
        <f>HLOOKUP(BN$2,PLANEL_Pot_anual!$C$3:$AL$23,5,TRUE)</f>
        <v>17292.382003999999</v>
      </c>
      <c r="BO7" s="18">
        <f>HLOOKUP(BO$2,PLANEL_Pot_anual!$C$3:$AL$23,5,TRUE)</f>
        <v>17092.782004000001</v>
      </c>
      <c r="BP7" s="18">
        <f>HLOOKUP(BP$2,PLANEL_Pot_anual!$C$3:$AL$23,5,TRUE)</f>
        <v>17092.782004000001</v>
      </c>
      <c r="BQ7" s="18">
        <f>HLOOKUP(BQ$2,PLANEL_Pot_anual!$C$3:$AL$23,5,TRUE)</f>
        <v>17092.782004000001</v>
      </c>
      <c r="BR7" s="18">
        <f>HLOOKUP(BR$2,PLANEL_Pot_anual!$C$3:$AL$23,5,TRUE)</f>
        <v>17092.782004000001</v>
      </c>
      <c r="BS7" s="18">
        <f>HLOOKUP(BS$2,PLANEL_Pot_anual!$C$3:$AL$23,5,TRUE)</f>
        <v>18017.782004000001</v>
      </c>
      <c r="BT7" s="18">
        <f>HLOOKUP(BT$2,PLANEL_Pot_anual!$C$3:$AL$23,5,TRUE)</f>
        <v>18017.782004000001</v>
      </c>
      <c r="BU7" s="18">
        <f>HLOOKUP(BU$2,PLANEL_Pot_anual!$C$3:$AL$23,5,TRUE)</f>
        <v>18017.782004000001</v>
      </c>
      <c r="BV7" s="18">
        <f>HLOOKUP(BV$2,PLANEL_Pot_anual!$C$3:$AL$23,5,TRUE)</f>
        <v>18017.782004000001</v>
      </c>
      <c r="BW7" s="18">
        <f>HLOOKUP(BW$2,PLANEL_Pot_anual!$C$3:$AL$23,5,TRUE)</f>
        <v>18942.782004000001</v>
      </c>
      <c r="BX7" s="18">
        <f>HLOOKUP(BX$2,PLANEL_Pot_anual!$C$3:$AL$23,5,TRUE)</f>
        <v>18942.782004000001</v>
      </c>
      <c r="BY7" s="18">
        <f>HLOOKUP(BY$2,PLANEL_Pot_anual!$C$3:$AL$23,5,TRUE)</f>
        <v>18942.782004000001</v>
      </c>
      <c r="BZ7" s="18">
        <f>HLOOKUP(BZ$2,PLANEL_Pot_anual!$C$3:$AL$23,5,TRUE)</f>
        <v>18942.782004000001</v>
      </c>
      <c r="CA7" s="18">
        <f>HLOOKUP(CA$2,PLANEL_Pot_anual!$C$3:$AL$23,5,TRUE)</f>
        <v>19867.982004000001</v>
      </c>
      <c r="CB7" s="18">
        <f>HLOOKUP(CB$2,PLANEL_Pot_anual!$C$3:$AL$23,5,TRUE)</f>
        <v>19867.982004000001</v>
      </c>
      <c r="CC7" s="18">
        <f>HLOOKUP(CC$2,PLANEL_Pot_anual!$C$3:$AL$23,5,TRUE)</f>
        <v>19867.982004000001</v>
      </c>
      <c r="CD7" s="18">
        <f>HLOOKUP(CD$2,PLANEL_Pot_anual!$C$3:$AL$23,5,TRUE)</f>
        <v>19867.982004000001</v>
      </c>
      <c r="CE7" s="18">
        <f>HLOOKUP(CE$2,PLANEL_Pot_anual!$C$3:$AL$23,5,TRUE)</f>
        <v>20792.982004000001</v>
      </c>
      <c r="CF7" s="18">
        <f>HLOOKUP(CF$2,PLANEL_Pot_anual!$C$3:$AL$23,5,TRUE)</f>
        <v>20792.982004000001</v>
      </c>
      <c r="CG7" s="18">
        <f>HLOOKUP(CG$2,PLANEL_Pot_anual!$C$3:$AL$23,5,TRUE)</f>
        <v>20792.982004000001</v>
      </c>
      <c r="CH7" s="18">
        <f>HLOOKUP(CH$2,PLANEL_Pot_anual!$C$3:$AL$23,5,TRUE)</f>
        <v>20792.982004000001</v>
      </c>
      <c r="CI7" s="18">
        <f>HLOOKUP(CI$2,PLANEL_Pot_anual!$C$3:$AL$23,5,TRUE)</f>
        <v>21717.982004000001</v>
      </c>
      <c r="CJ7" s="18">
        <f>HLOOKUP(CJ$2,PLANEL_Pot_anual!$C$3:$AL$23,5,TRUE)</f>
        <v>21717.982004000001</v>
      </c>
      <c r="CK7" s="18">
        <f>HLOOKUP(CK$2,PLANEL_Pot_anual!$C$3:$AL$23,5,TRUE)</f>
        <v>21717.982004000001</v>
      </c>
      <c r="CL7" s="18">
        <f>HLOOKUP(CL$2,PLANEL_Pot_anual!$C$3:$AL$23,5,TRUE)</f>
        <v>21717.982004000001</v>
      </c>
      <c r="CM7" s="18">
        <f>HLOOKUP(CM$2,PLANEL_Pot_anual!$C$3:$AL$23,5,TRUE)</f>
        <v>22643.182004000002</v>
      </c>
      <c r="CN7" s="18">
        <f>HLOOKUP(CN$2,PLANEL_Pot_anual!$C$3:$AL$23,5,TRUE)</f>
        <v>22643.182004000002</v>
      </c>
      <c r="CO7" s="18">
        <f>HLOOKUP(CO$2,PLANEL_Pot_anual!$C$3:$AL$23,5,TRUE)</f>
        <v>22643.182004000002</v>
      </c>
      <c r="CP7" s="18">
        <f>HLOOKUP(CP$2,PLANEL_Pot_anual!$C$3:$AL$23,5,TRUE)</f>
        <v>22643.182004000002</v>
      </c>
      <c r="CQ7" s="18">
        <f>HLOOKUP(CQ$2,PLANEL_Pot_anual!$C$3:$AL$23,5,TRUE)</f>
        <v>23568.182004000002</v>
      </c>
      <c r="CR7" s="18">
        <f>HLOOKUP(CR$2,PLANEL_Pot_anual!$C$3:$AL$23,5,TRUE)</f>
        <v>23568.182004000002</v>
      </c>
      <c r="CS7" s="18">
        <f>HLOOKUP(CS$2,PLANEL_Pot_anual!$C$3:$AL$23,5,TRUE)</f>
        <v>23568.182004000002</v>
      </c>
      <c r="CT7" s="18">
        <f>HLOOKUP(CT$2,PLANEL_Pot_anual!$C$3:$AL$23,5,TRUE)</f>
        <v>23568.182004000002</v>
      </c>
      <c r="CU7" s="18">
        <f>HLOOKUP(CU$2,PLANEL_Pot_anual!$C$3:$AL$23,5,TRUE)</f>
        <v>24493.182004000002</v>
      </c>
      <c r="CV7" s="18">
        <f>HLOOKUP(CV$2,PLANEL_Pot_anual!$C$3:$AL$23,5,TRUE)</f>
        <v>24493.182004000002</v>
      </c>
      <c r="CW7" s="18">
        <f>HLOOKUP(CW$2,PLANEL_Pot_anual!$C$3:$AL$23,5,TRUE)</f>
        <v>24493.182004000002</v>
      </c>
      <c r="CX7" s="18">
        <f>HLOOKUP(CX$2,PLANEL_Pot_anual!$C$3:$AL$23,5,TRUE)</f>
        <v>24493.182004000002</v>
      </c>
      <c r="CY7" s="18">
        <f>HLOOKUP(CY$2,PLANEL_Pot_anual!$C$3:$AL$23,5,TRUE)</f>
        <v>25418.182004000002</v>
      </c>
      <c r="CZ7" s="18">
        <f>HLOOKUP(CZ$2,PLANEL_Pot_anual!$C$3:$AL$23,5,TRUE)</f>
        <v>25418.182004000002</v>
      </c>
      <c r="DA7" s="18">
        <f>HLOOKUP(DA$2,PLANEL_Pot_anual!$C$3:$AL$23,5,TRUE)</f>
        <v>25418.182004000002</v>
      </c>
      <c r="DB7" s="18">
        <f>HLOOKUP(DB$2,PLANEL_Pot_anual!$C$3:$AL$23,5,TRUE)</f>
        <v>25418.182004000002</v>
      </c>
      <c r="DC7" s="18">
        <f>HLOOKUP(DC$2,PLANEL_Pot_anual!$C$3:$AL$23,5,TRUE)</f>
        <v>26343.482003999998</v>
      </c>
      <c r="DD7" s="18">
        <f>HLOOKUP(DD$2,PLANEL_Pot_anual!$C$3:$AL$23,5,TRUE)</f>
        <v>26343.482003999998</v>
      </c>
      <c r="DE7" s="18">
        <f>HLOOKUP(DE$2,PLANEL_Pot_anual!$C$3:$AL$23,5,TRUE)</f>
        <v>26343.482003999998</v>
      </c>
      <c r="DF7" s="18">
        <f>HLOOKUP(DF$2,PLANEL_Pot_anual!$C$3:$AL$23,5,TRUE)</f>
        <v>26343.482003999998</v>
      </c>
      <c r="DG7" s="18">
        <f>HLOOKUP(DG$2,PLANEL_Pot_anual!$C$3:$AL$23,5,TRUE)</f>
        <v>27268.482003999998</v>
      </c>
      <c r="DH7" s="18">
        <f>HLOOKUP(DH$2,PLANEL_Pot_anual!$C$3:$AL$23,5,TRUE)</f>
        <v>27268.482003999998</v>
      </c>
      <c r="DI7" s="18">
        <f>HLOOKUP(DI$2,PLANEL_Pot_anual!$C$3:$AL$23,5,TRUE)</f>
        <v>27268.482003999998</v>
      </c>
      <c r="DJ7" s="18">
        <f>HLOOKUP(DJ$2,PLANEL_Pot_anual!$C$3:$AL$23,5,TRUE)</f>
        <v>27268.482003999998</v>
      </c>
      <c r="DK7" s="18">
        <f>HLOOKUP(DK$2,PLANEL_Pot_anual!$C$3:$AL$23,5,TRUE)</f>
        <v>28193.482003999998</v>
      </c>
      <c r="DL7" s="18">
        <f>HLOOKUP(DL$2,PLANEL_Pot_anual!$C$3:$AL$23,5,TRUE)</f>
        <v>28193.482003999998</v>
      </c>
      <c r="DM7" s="18">
        <f>HLOOKUP(DM$2,PLANEL_Pot_anual!$C$3:$AL$23,5,TRUE)</f>
        <v>28193.482003999998</v>
      </c>
      <c r="DN7" s="18">
        <f>HLOOKUP(DN$2,PLANEL_Pot_anual!$C$3:$AL$23,5,TRUE)</f>
        <v>28193.482003999998</v>
      </c>
      <c r="DO7" s="18">
        <f>HLOOKUP(DO$2,PLANEL_Pot_anual!$C$3:$AL$23,5,TRUE)</f>
        <v>28896.926261000001</v>
      </c>
      <c r="DP7" s="18">
        <f>HLOOKUP(DP$2,PLANEL_Pot_anual!$C$3:$AL$23,5,TRUE)</f>
        <v>28896.926261000001</v>
      </c>
      <c r="DQ7" s="18">
        <f>HLOOKUP(DQ$2,PLANEL_Pot_anual!$C$3:$AL$23,5,TRUE)</f>
        <v>28896.926261000001</v>
      </c>
      <c r="DR7" s="18">
        <f>HLOOKUP(DR$2,PLANEL_Pot_anual!$C$3:$AL$23,5,TRUE)</f>
        <v>28896.926261000001</v>
      </c>
      <c r="DS7" s="18">
        <f>HLOOKUP(DS$2,PLANEL_Pot_anual!$C$3:$AL$23,5,TRUE)</f>
        <v>29630.094383</v>
      </c>
      <c r="DT7" s="18">
        <f>HLOOKUP(DT$2,PLANEL_Pot_anual!$C$3:$AL$23,5,TRUE)</f>
        <v>29630.094383</v>
      </c>
      <c r="DU7" s="18">
        <f>HLOOKUP(DU$2,PLANEL_Pot_anual!$C$3:$AL$23,5,TRUE)</f>
        <v>29630.094383</v>
      </c>
      <c r="DV7" s="18">
        <f>HLOOKUP(DV$2,PLANEL_Pot_anual!$C$3:$AL$23,5,TRUE)</f>
        <v>29630.094383</v>
      </c>
      <c r="DW7" s="18">
        <f>HLOOKUP(DW$2,PLANEL_Pot_anual!$C$3:$AL$23,5,TRUE)</f>
        <v>30380.205293999999</v>
      </c>
      <c r="DX7" s="18">
        <f>HLOOKUP(DX$2,PLANEL_Pot_anual!$C$3:$AL$23,5,TRUE)</f>
        <v>30380.205293999999</v>
      </c>
      <c r="DY7" s="18">
        <f>HLOOKUP(DY$2,PLANEL_Pot_anual!$C$3:$AL$23,5,TRUE)</f>
        <v>30380.205293999999</v>
      </c>
      <c r="DZ7" s="18">
        <f>HLOOKUP(DZ$2,PLANEL_Pot_anual!$C$3:$AL$23,5,TRUE)</f>
        <v>30380.205293999999</v>
      </c>
      <c r="EA7" s="18">
        <f>HLOOKUP(EA$2,PLANEL_Pot_anual!$C$3:$AL$23,5,TRUE)</f>
        <v>31061.366565</v>
      </c>
      <c r="EB7" s="18">
        <f>HLOOKUP(EB$2,PLANEL_Pot_anual!$C$3:$AL$23,5,TRUE)</f>
        <v>31061.366565</v>
      </c>
      <c r="EC7" s="18">
        <f>HLOOKUP(EC$2,PLANEL_Pot_anual!$C$3:$AL$23,5,TRUE)</f>
        <v>31061.366565</v>
      </c>
      <c r="ED7" s="18">
        <f>HLOOKUP(ED$2,PLANEL_Pot_anual!$C$3:$AL$23,5,TRUE)</f>
        <v>31061.366565</v>
      </c>
      <c r="EE7" s="18">
        <f>HLOOKUP(EE$2,PLANEL_Pot_anual!$C$3:$AL$23,5,TRUE)</f>
        <v>31803.418433999999</v>
      </c>
      <c r="EF7" s="18">
        <f>HLOOKUP(EF$2,PLANEL_Pot_anual!$C$3:$AL$23,5,TRUE)</f>
        <v>31803.418433999999</v>
      </c>
      <c r="EG7" s="18">
        <f>HLOOKUP(EG$2,PLANEL_Pot_anual!$C$3:$AL$23,5,TRUE)</f>
        <v>31803.418433999999</v>
      </c>
      <c r="EH7" s="18">
        <f>HLOOKUP(EH$2,PLANEL_Pot_anual!$C$3:$AL$23,5,TRUE)</f>
        <v>31803.418433999999</v>
      </c>
      <c r="EI7" s="18">
        <f>HLOOKUP(EI$2,PLANEL_Pot_anual!$C$3:$AL$23,5,TRUE)</f>
        <v>33385.315941000001</v>
      </c>
      <c r="EJ7" s="18">
        <f>HLOOKUP(EJ$2,PLANEL_Pot_anual!$C$3:$AL$23,5,TRUE)</f>
        <v>33385.315941000001</v>
      </c>
      <c r="EK7" s="18">
        <f>HLOOKUP(EK$2,PLANEL_Pot_anual!$C$3:$AL$23,5,TRUE)</f>
        <v>33385.315941000001</v>
      </c>
      <c r="EL7" s="18">
        <f>HLOOKUP(EL$2,PLANEL_Pot_anual!$C$3:$AL$23,5,TRUE)</f>
        <v>33385.315941000001</v>
      </c>
      <c r="EM7" s="18">
        <f>HLOOKUP(EM$2,PLANEL_Pot_anual!$C$3:$AL$23,5,TRUE)</f>
        <v>34162.919705</v>
      </c>
      <c r="EN7" s="18">
        <f>HLOOKUP(EN$2,PLANEL_Pot_anual!$C$3:$AL$23,5,TRUE)</f>
        <v>34162.919705</v>
      </c>
      <c r="EO7" s="18">
        <f>HLOOKUP(EO$2,PLANEL_Pot_anual!$C$3:$AL$23,5,TRUE)</f>
        <v>34162.919705</v>
      </c>
      <c r="EP7" s="18">
        <f>HLOOKUP(EP$2,PLANEL_Pot_anual!$C$3:$AL$23,5,TRUE)</f>
        <v>34162.919705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13009</v>
      </c>
      <c r="DX14" s="24">
        <f>HLOOKUP(DX$2,PLANEL_Pot_anual!$C$3:$AL$24,12,TRUE)</f>
        <v>13009</v>
      </c>
      <c r="DY14" s="24">
        <f>HLOOKUP(DY$2,PLANEL_Pot_anual!$C$3:$AL$24,12,TRUE)</f>
        <v>13009</v>
      </c>
      <c r="DZ14" s="24">
        <f>HLOOKUP(DZ$2,PLANEL_Pot_anual!$C$3:$AL$24,12,TRUE)</f>
        <v>13009</v>
      </c>
      <c r="EA14" s="24">
        <f>HLOOKUP(EA$2,PLANEL_Pot_anual!$C$3:$AL$24,12,TRUE)</f>
        <v>13009</v>
      </c>
      <c r="EB14" s="24">
        <f>HLOOKUP(EB$2,PLANEL_Pot_anual!$C$3:$AL$24,12,TRUE)</f>
        <v>13009</v>
      </c>
      <c r="EC14" s="24">
        <f>HLOOKUP(EC$2,PLANEL_Pot_anual!$C$3:$AL$24,12,TRUE)</f>
        <v>13009</v>
      </c>
      <c r="ED14" s="24">
        <f>HLOOKUP(ED$2,PLANEL_Pot_anual!$C$3:$AL$24,12,TRUE)</f>
        <v>13009</v>
      </c>
      <c r="EE14" s="24">
        <f>HLOOKUP(EE$2,PLANEL_Pot_anual!$C$3:$AL$24,12,TRUE)</f>
        <v>13009</v>
      </c>
      <c r="EF14" s="24">
        <f>HLOOKUP(EF$2,PLANEL_Pot_anual!$C$3:$AL$24,12,TRUE)</f>
        <v>13009</v>
      </c>
      <c r="EG14" s="24">
        <f>HLOOKUP(EG$2,PLANEL_Pot_anual!$C$3:$AL$24,12,TRUE)</f>
        <v>13009</v>
      </c>
      <c r="EH14" s="24">
        <f>HLOOKUP(EH$2,PLANEL_Pot_anual!$C$3:$AL$24,12,TRUE)</f>
        <v>13009</v>
      </c>
      <c r="EI14" s="24">
        <f>HLOOKUP(EI$2,PLANEL_Pot_anual!$C$3:$AL$24,12,TRUE)</f>
        <v>13009</v>
      </c>
      <c r="EJ14" s="24">
        <f>HLOOKUP(EJ$2,PLANEL_Pot_anual!$C$3:$AL$24,12,TRUE)</f>
        <v>13009</v>
      </c>
      <c r="EK14" s="24">
        <f>HLOOKUP(EK$2,PLANEL_Pot_anual!$C$3:$AL$24,12,TRUE)</f>
        <v>13009</v>
      </c>
      <c r="EL14" s="24">
        <f>HLOOKUP(EL$2,PLANEL_Pot_anual!$C$3:$AL$24,12,TRUE)</f>
        <v>13009</v>
      </c>
      <c r="EM14" s="24">
        <f>HLOOKUP(EM$2,PLANEL_Pot_anual!$C$3:$AL$24,12,TRUE)</f>
        <v>13009</v>
      </c>
      <c r="EN14" s="24">
        <f>HLOOKUP(EN$2,PLANEL_Pot_anual!$C$3:$AL$24,12,TRUE)</f>
        <v>13009</v>
      </c>
      <c r="EO14" s="24">
        <f>HLOOKUP(EO$2,PLANEL_Pot_anual!$C$3:$AL$24,12,TRUE)</f>
        <v>13009</v>
      </c>
      <c r="EP14" s="24">
        <f>HLOOKUP(EP$2,PLANEL_Pot_anual!$C$3:$AL$24,12,TRUE)</f>
        <v>13009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18709.221303999999</v>
      </c>
      <c r="AF17" s="30">
        <f>HLOOKUP(AF$2,PLANEL_Pot_anual!$C$3:$AL$24,15,TRUE)</f>
        <v>18709.221303999999</v>
      </c>
      <c r="AG17" s="30">
        <f>HLOOKUP(AG$2,PLANEL_Pot_anual!$C$3:$AL$24,15,TRUE)</f>
        <v>18709.221303999999</v>
      </c>
      <c r="AH17" s="30">
        <f>HLOOKUP(AH$2,PLANEL_Pot_anual!$C$3:$AL$24,15,TRUE)</f>
        <v>18709.221303999999</v>
      </c>
      <c r="AI17" s="30">
        <f>HLOOKUP(AI$2,PLANEL_Pot_anual!$C$3:$AL$24,15,TRUE)</f>
        <v>25100.247018999999</v>
      </c>
      <c r="AJ17" s="30">
        <f>HLOOKUP(AJ$2,PLANEL_Pot_anual!$C$3:$AL$24,15,TRUE)</f>
        <v>25100.247018999999</v>
      </c>
      <c r="AK17" s="30">
        <f>HLOOKUP(AK$2,PLANEL_Pot_anual!$C$3:$AL$24,15,TRUE)</f>
        <v>25100.247018999999</v>
      </c>
      <c r="AL17" s="30">
        <f>HLOOKUP(AL$2,PLANEL_Pot_anual!$C$3:$AL$24,15,TRUE)</f>
        <v>25100.247018999999</v>
      </c>
      <c r="AM17" s="30">
        <f>HLOOKUP(AM$2,PLANEL_Pot_anual!$C$3:$AL$24,15,TRUE)</f>
        <v>27202.150169999997</v>
      </c>
      <c r="AN17" s="30">
        <f>HLOOKUP(AN$2,PLANEL_Pot_anual!$C$3:$AL$24,15,TRUE)</f>
        <v>27202.150169999997</v>
      </c>
      <c r="AO17" s="30">
        <f>HLOOKUP(AO$2,PLANEL_Pot_anual!$C$3:$AL$24,15,TRUE)</f>
        <v>27202.150169999997</v>
      </c>
      <c r="AP17" s="30">
        <f>HLOOKUP(AP$2,PLANEL_Pot_anual!$C$3:$AL$24,15,TRUE)</f>
        <v>27202.150169999997</v>
      </c>
      <c r="AQ17" s="30">
        <f>HLOOKUP(AQ$2,PLANEL_Pot_anual!$C$3:$AL$24,15,TRUE)</f>
        <v>35540.186990000002</v>
      </c>
      <c r="AR17" s="30">
        <f>HLOOKUP(AR$2,PLANEL_Pot_anual!$C$3:$AL$24,15,TRUE)</f>
        <v>35540.186990000002</v>
      </c>
      <c r="AS17" s="30">
        <f>HLOOKUP(AS$2,PLANEL_Pot_anual!$C$3:$AL$24,15,TRUE)</f>
        <v>35540.186990000002</v>
      </c>
      <c r="AT17" s="30">
        <f>HLOOKUP(AT$2,PLANEL_Pot_anual!$C$3:$AL$24,15,TRUE)</f>
        <v>35540.186990000002</v>
      </c>
      <c r="AU17" s="30">
        <f>HLOOKUP(AU$2,PLANEL_Pot_anual!$C$3:$AL$24,15,TRUE)</f>
        <v>37820.40569</v>
      </c>
      <c r="AV17" s="30">
        <f>HLOOKUP(AV$2,PLANEL_Pot_anual!$C$3:$AL$24,15,TRUE)</f>
        <v>37820.40569</v>
      </c>
      <c r="AW17" s="30">
        <f>HLOOKUP(AW$2,PLANEL_Pot_anual!$C$3:$AL$24,15,TRUE)</f>
        <v>37820.40569</v>
      </c>
      <c r="AX17" s="30">
        <f>HLOOKUP(AX$2,PLANEL_Pot_anual!$C$3:$AL$24,15,TRUE)</f>
        <v>37820.40569</v>
      </c>
      <c r="AY17" s="30">
        <f>HLOOKUP(AY$2,PLANEL_Pot_anual!$C$3:$AL$24,15,TRUE)</f>
        <v>40828.462619999998</v>
      </c>
      <c r="AZ17" s="30">
        <f>HLOOKUP(AZ$2,PLANEL_Pot_anual!$C$3:$AL$24,15,TRUE)</f>
        <v>40828.462619999998</v>
      </c>
      <c r="BA17" s="30">
        <f>HLOOKUP(BA$2,PLANEL_Pot_anual!$C$3:$AL$24,15,TRUE)</f>
        <v>40828.462619999998</v>
      </c>
      <c r="BB17" s="30">
        <f>HLOOKUP(BB$2,PLANEL_Pot_anual!$C$3:$AL$24,15,TRUE)</f>
        <v>40828.462619999998</v>
      </c>
      <c r="BC17" s="30">
        <f>HLOOKUP(BC$2,PLANEL_Pot_anual!$C$3:$AL$24,15,TRUE)</f>
        <v>41698.829920000004</v>
      </c>
      <c r="BD17" s="30">
        <f>HLOOKUP(BD$2,PLANEL_Pot_anual!$C$3:$AL$24,15,TRUE)</f>
        <v>41698.829920000004</v>
      </c>
      <c r="BE17" s="30">
        <f>HLOOKUP(BE$2,PLANEL_Pot_anual!$C$3:$AL$24,15,TRUE)</f>
        <v>41698.829920000004</v>
      </c>
      <c r="BF17" s="30">
        <f>HLOOKUP(BF$2,PLANEL_Pot_anual!$C$3:$AL$24,15,TRUE)</f>
        <v>41698.829920000004</v>
      </c>
      <c r="BG17" s="30">
        <f>HLOOKUP(BG$2,PLANEL_Pot_anual!$C$3:$AL$24,15,TRUE)</f>
        <v>44697.223920000004</v>
      </c>
      <c r="BH17" s="30">
        <f>HLOOKUP(BH$2,PLANEL_Pot_anual!$C$3:$AL$24,15,TRUE)</f>
        <v>44697.223920000004</v>
      </c>
      <c r="BI17" s="30">
        <f>HLOOKUP(BI$2,PLANEL_Pot_anual!$C$3:$AL$24,15,TRUE)</f>
        <v>44697.223920000004</v>
      </c>
      <c r="BJ17" s="30">
        <f>HLOOKUP(BJ$2,PLANEL_Pot_anual!$C$3:$AL$24,15,TRUE)</f>
        <v>44697.223920000004</v>
      </c>
      <c r="BK17" s="30">
        <f>HLOOKUP(BK$2,PLANEL_Pot_anual!$C$3:$AL$24,15,TRUE)</f>
        <v>50515.596235999998</v>
      </c>
      <c r="BL17" s="30">
        <f>HLOOKUP(BL$2,PLANEL_Pot_anual!$C$3:$AL$24,15,TRUE)</f>
        <v>50515.596235999998</v>
      </c>
      <c r="BM17" s="30">
        <f>HLOOKUP(BM$2,PLANEL_Pot_anual!$C$3:$AL$24,15,TRUE)</f>
        <v>50515.596235999998</v>
      </c>
      <c r="BN17" s="30">
        <f>HLOOKUP(BN$2,PLANEL_Pot_anual!$C$3:$AL$24,15,TRUE)</f>
        <v>50515.596235999998</v>
      </c>
      <c r="BO17" s="30">
        <f>HLOOKUP(BO$2,PLANEL_Pot_anual!$C$3:$AL$24,15,TRUE)</f>
        <v>56171.944910000006</v>
      </c>
      <c r="BP17" s="30">
        <f>HLOOKUP(BP$2,PLANEL_Pot_anual!$C$3:$AL$24,15,TRUE)</f>
        <v>56171.944910000006</v>
      </c>
      <c r="BQ17" s="30">
        <f>HLOOKUP(BQ$2,PLANEL_Pot_anual!$C$3:$AL$24,15,TRUE)</f>
        <v>56171.944910000006</v>
      </c>
      <c r="BR17" s="30">
        <f>HLOOKUP(BR$2,PLANEL_Pot_anual!$C$3:$AL$24,15,TRUE)</f>
        <v>56171.944910000006</v>
      </c>
      <c r="BS17" s="30">
        <f>HLOOKUP(BS$2,PLANEL_Pot_anual!$C$3:$AL$24,15,TRUE)</f>
        <v>59164.307260000001</v>
      </c>
      <c r="BT17" s="30">
        <f>HLOOKUP(BT$2,PLANEL_Pot_anual!$C$3:$AL$24,15,TRUE)</f>
        <v>59164.307260000001</v>
      </c>
      <c r="BU17" s="30">
        <f>HLOOKUP(BU$2,PLANEL_Pot_anual!$C$3:$AL$24,15,TRUE)</f>
        <v>59164.307260000001</v>
      </c>
      <c r="BV17" s="30">
        <f>HLOOKUP(BV$2,PLANEL_Pot_anual!$C$3:$AL$24,15,TRUE)</f>
        <v>59164.307260000001</v>
      </c>
      <c r="BW17" s="30">
        <f>HLOOKUP(BW$2,PLANEL_Pot_anual!$C$3:$AL$24,15,TRUE)</f>
        <v>65995.947849999997</v>
      </c>
      <c r="BX17" s="30">
        <f>HLOOKUP(BX$2,PLANEL_Pot_anual!$C$3:$AL$24,15,TRUE)</f>
        <v>65995.947849999997</v>
      </c>
      <c r="BY17" s="30">
        <f>HLOOKUP(BY$2,PLANEL_Pot_anual!$C$3:$AL$24,15,TRUE)</f>
        <v>65995.947849999997</v>
      </c>
      <c r="BZ17" s="30">
        <f>HLOOKUP(BZ$2,PLANEL_Pot_anual!$C$3:$AL$24,15,TRUE)</f>
        <v>65995.947849999997</v>
      </c>
      <c r="CA17" s="30">
        <f>HLOOKUP(CA$2,PLANEL_Pot_anual!$C$3:$AL$24,15,TRUE)</f>
        <v>72371.758669999996</v>
      </c>
      <c r="CB17" s="30">
        <f>HLOOKUP(CB$2,PLANEL_Pot_anual!$C$3:$AL$24,15,TRUE)</f>
        <v>72371.758669999996</v>
      </c>
      <c r="CC17" s="30">
        <f>HLOOKUP(CC$2,PLANEL_Pot_anual!$C$3:$AL$24,15,TRUE)</f>
        <v>72371.758669999996</v>
      </c>
      <c r="CD17" s="30">
        <f>HLOOKUP(CD$2,PLANEL_Pot_anual!$C$3:$AL$24,15,TRUE)</f>
        <v>72371.758669999996</v>
      </c>
      <c r="CE17" s="30">
        <f>HLOOKUP(CE$2,PLANEL_Pot_anual!$C$3:$AL$24,15,TRUE)</f>
        <v>77554.496870000003</v>
      </c>
      <c r="CF17" s="30">
        <f>HLOOKUP(CF$2,PLANEL_Pot_anual!$C$3:$AL$24,15,TRUE)</f>
        <v>77554.496870000003</v>
      </c>
      <c r="CG17" s="30">
        <f>HLOOKUP(CG$2,PLANEL_Pot_anual!$C$3:$AL$24,15,TRUE)</f>
        <v>77554.496870000003</v>
      </c>
      <c r="CH17" s="30">
        <f>HLOOKUP(CH$2,PLANEL_Pot_anual!$C$3:$AL$24,15,TRUE)</f>
        <v>77554.496870000003</v>
      </c>
      <c r="CI17" s="30">
        <f>HLOOKUP(CI$2,PLANEL_Pot_anual!$C$3:$AL$24,15,TRUE)</f>
        <v>83580.774868000008</v>
      </c>
      <c r="CJ17" s="30">
        <f>HLOOKUP(CJ$2,PLANEL_Pot_anual!$C$3:$AL$24,15,TRUE)</f>
        <v>83580.774868000008</v>
      </c>
      <c r="CK17" s="30">
        <f>HLOOKUP(CK$2,PLANEL_Pot_anual!$C$3:$AL$24,15,TRUE)</f>
        <v>83580.774868000008</v>
      </c>
      <c r="CL17" s="30">
        <f>HLOOKUP(CL$2,PLANEL_Pot_anual!$C$3:$AL$24,15,TRUE)</f>
        <v>83580.774868000008</v>
      </c>
      <c r="CM17" s="30">
        <f>HLOOKUP(CM$2,PLANEL_Pot_anual!$C$3:$AL$24,15,TRUE)</f>
        <v>89844.481425999984</v>
      </c>
      <c r="CN17" s="30">
        <f>HLOOKUP(CN$2,PLANEL_Pot_anual!$C$3:$AL$24,15,TRUE)</f>
        <v>89844.481425999984</v>
      </c>
      <c r="CO17" s="30">
        <f>HLOOKUP(CO$2,PLANEL_Pot_anual!$C$3:$AL$24,15,TRUE)</f>
        <v>89844.481425999984</v>
      </c>
      <c r="CP17" s="30">
        <f>HLOOKUP(CP$2,PLANEL_Pot_anual!$C$3:$AL$24,15,TRUE)</f>
        <v>89844.481425999984</v>
      </c>
      <c r="CQ17" s="30">
        <f>HLOOKUP(CQ$2,PLANEL_Pot_anual!$C$3:$AL$24,15,TRUE)</f>
        <v>95081.31855299999</v>
      </c>
      <c r="CR17" s="30">
        <f>HLOOKUP(CR$2,PLANEL_Pot_anual!$C$3:$AL$24,15,TRUE)</f>
        <v>95081.31855299999</v>
      </c>
      <c r="CS17" s="30">
        <f>HLOOKUP(CS$2,PLANEL_Pot_anual!$C$3:$AL$24,15,TRUE)</f>
        <v>95081.31855299999</v>
      </c>
      <c r="CT17" s="30">
        <f>HLOOKUP(CT$2,PLANEL_Pot_anual!$C$3:$AL$24,15,TRUE)</f>
        <v>95081.31855299999</v>
      </c>
      <c r="CU17" s="30">
        <f>HLOOKUP(CU$2,PLANEL_Pot_anual!$C$3:$AL$24,15,TRUE)</f>
        <v>101450.51273</v>
      </c>
      <c r="CV17" s="30">
        <f>HLOOKUP(CV$2,PLANEL_Pot_anual!$C$3:$AL$24,15,TRUE)</f>
        <v>101450.51273</v>
      </c>
      <c r="CW17" s="30">
        <f>HLOOKUP(CW$2,PLANEL_Pot_anual!$C$3:$AL$24,15,TRUE)</f>
        <v>101450.51273</v>
      </c>
      <c r="CX17" s="30">
        <f>HLOOKUP(CX$2,PLANEL_Pot_anual!$C$3:$AL$24,15,TRUE)</f>
        <v>101450.51273</v>
      </c>
      <c r="CY17" s="30">
        <f>HLOOKUP(CY$2,PLANEL_Pot_anual!$C$3:$AL$24,15,TRUE)</f>
        <v>113180.30914</v>
      </c>
      <c r="CZ17" s="30">
        <f>HLOOKUP(CZ$2,PLANEL_Pot_anual!$C$3:$AL$24,15,TRUE)</f>
        <v>113180.30914</v>
      </c>
      <c r="DA17" s="30">
        <f>HLOOKUP(DA$2,PLANEL_Pot_anual!$C$3:$AL$24,15,TRUE)</f>
        <v>113180.30914</v>
      </c>
      <c r="DB17" s="30">
        <f>HLOOKUP(DB$2,PLANEL_Pot_anual!$C$3:$AL$24,15,TRUE)</f>
        <v>113180.30914</v>
      </c>
      <c r="DC17" s="30">
        <f>HLOOKUP(DC$2,PLANEL_Pot_anual!$C$3:$AL$24,15,TRUE)</f>
        <v>119454.2485</v>
      </c>
      <c r="DD17" s="30">
        <f>HLOOKUP(DD$2,PLANEL_Pot_anual!$C$3:$AL$24,15,TRUE)</f>
        <v>119454.2485</v>
      </c>
      <c r="DE17" s="30">
        <f>HLOOKUP(DE$2,PLANEL_Pot_anual!$C$3:$AL$24,15,TRUE)</f>
        <v>119454.2485</v>
      </c>
      <c r="DF17" s="30">
        <f>HLOOKUP(DF$2,PLANEL_Pot_anual!$C$3:$AL$24,15,TRUE)</f>
        <v>119454.2485</v>
      </c>
      <c r="DG17" s="30">
        <f>HLOOKUP(DG$2,PLANEL_Pot_anual!$C$3:$AL$24,15,TRUE)</f>
        <v>123878.85503000001</v>
      </c>
      <c r="DH17" s="30">
        <f>HLOOKUP(DH$2,PLANEL_Pot_anual!$C$3:$AL$24,15,TRUE)</f>
        <v>123878.85503000001</v>
      </c>
      <c r="DI17" s="30">
        <f>HLOOKUP(DI$2,PLANEL_Pot_anual!$C$3:$AL$24,15,TRUE)</f>
        <v>123878.85503000001</v>
      </c>
      <c r="DJ17" s="30">
        <f>HLOOKUP(DJ$2,PLANEL_Pot_anual!$C$3:$AL$24,15,TRUE)</f>
        <v>123878.85503000001</v>
      </c>
      <c r="DK17" s="30">
        <f>HLOOKUP(DK$2,PLANEL_Pot_anual!$C$3:$AL$24,15,TRUE)</f>
        <v>128427.43525000001</v>
      </c>
      <c r="DL17" s="30">
        <f>HLOOKUP(DL$2,PLANEL_Pot_anual!$C$3:$AL$24,15,TRUE)</f>
        <v>128427.43525000001</v>
      </c>
      <c r="DM17" s="30">
        <f>HLOOKUP(DM$2,PLANEL_Pot_anual!$C$3:$AL$24,15,TRUE)</f>
        <v>128427.43525000001</v>
      </c>
      <c r="DN17" s="30">
        <f>HLOOKUP(DN$2,PLANEL_Pot_anual!$C$3:$AL$24,15,TRUE)</f>
        <v>128427.43525000001</v>
      </c>
      <c r="DO17" s="30">
        <f>HLOOKUP(DO$2,PLANEL_Pot_anual!$C$3:$AL$24,15,TRUE)</f>
        <v>134815.38861200001</v>
      </c>
      <c r="DP17" s="30">
        <f>HLOOKUP(DP$2,PLANEL_Pot_anual!$C$3:$AL$24,15,TRUE)</f>
        <v>134815.38861200001</v>
      </c>
      <c r="DQ17" s="30">
        <f>HLOOKUP(DQ$2,PLANEL_Pot_anual!$C$3:$AL$24,15,TRUE)</f>
        <v>134815.38861200001</v>
      </c>
      <c r="DR17" s="30">
        <f>HLOOKUP(DR$2,PLANEL_Pot_anual!$C$3:$AL$24,15,TRUE)</f>
        <v>134815.38861200001</v>
      </c>
      <c r="DS17" s="30">
        <f>HLOOKUP(DS$2,PLANEL_Pot_anual!$C$3:$AL$24,15,TRUE)</f>
        <v>142314.93517000001</v>
      </c>
      <c r="DT17" s="30">
        <f>HLOOKUP(DT$2,PLANEL_Pot_anual!$C$3:$AL$24,15,TRUE)</f>
        <v>142314.93517000001</v>
      </c>
      <c r="DU17" s="30">
        <f>HLOOKUP(DU$2,PLANEL_Pot_anual!$C$3:$AL$24,15,TRUE)</f>
        <v>142314.93517000001</v>
      </c>
      <c r="DV17" s="30">
        <f>HLOOKUP(DV$2,PLANEL_Pot_anual!$C$3:$AL$24,15,TRUE)</f>
        <v>142314.93517000001</v>
      </c>
      <c r="DW17" s="30">
        <f>HLOOKUP(DW$2,PLANEL_Pot_anual!$C$3:$AL$24,15,TRUE)</f>
        <v>149761.200468</v>
      </c>
      <c r="DX17" s="30">
        <f>HLOOKUP(DX$2,PLANEL_Pot_anual!$C$3:$AL$24,15,TRUE)</f>
        <v>149761.200468</v>
      </c>
      <c r="DY17" s="30">
        <f>HLOOKUP(DY$2,PLANEL_Pot_anual!$C$3:$AL$24,15,TRUE)</f>
        <v>149761.200468</v>
      </c>
      <c r="DZ17" s="30">
        <f>HLOOKUP(DZ$2,PLANEL_Pot_anual!$C$3:$AL$24,15,TRUE)</f>
        <v>149761.200468</v>
      </c>
      <c r="EA17" s="30">
        <f>HLOOKUP(EA$2,PLANEL_Pot_anual!$C$3:$AL$24,15,TRUE)</f>
        <v>156276.61321499999</v>
      </c>
      <c r="EB17" s="30">
        <f>HLOOKUP(EB$2,PLANEL_Pot_anual!$C$3:$AL$24,15,TRUE)</f>
        <v>156276.61321499999</v>
      </c>
      <c r="EC17" s="30">
        <f>HLOOKUP(EC$2,PLANEL_Pot_anual!$C$3:$AL$24,15,TRUE)</f>
        <v>156276.61321499999</v>
      </c>
      <c r="ED17" s="30">
        <f>HLOOKUP(ED$2,PLANEL_Pot_anual!$C$3:$AL$24,15,TRUE)</f>
        <v>156276.61321499999</v>
      </c>
      <c r="EE17" s="30">
        <f>HLOOKUP(EE$2,PLANEL_Pot_anual!$C$3:$AL$24,15,TRUE)</f>
        <v>163419.43447199999</v>
      </c>
      <c r="EF17" s="30">
        <f>HLOOKUP(EF$2,PLANEL_Pot_anual!$C$3:$AL$24,15,TRUE)</f>
        <v>163419.43447199999</v>
      </c>
      <c r="EG17" s="30">
        <f>HLOOKUP(EG$2,PLANEL_Pot_anual!$C$3:$AL$24,15,TRUE)</f>
        <v>163419.43447199999</v>
      </c>
      <c r="EH17" s="30">
        <f>HLOOKUP(EH$2,PLANEL_Pot_anual!$C$3:$AL$24,15,TRUE)</f>
        <v>163419.43447199999</v>
      </c>
      <c r="EI17" s="30">
        <f>HLOOKUP(EI$2,PLANEL_Pot_anual!$C$3:$AL$24,15,TRUE)</f>
        <v>169678.37966999999</v>
      </c>
      <c r="EJ17" s="30">
        <f>HLOOKUP(EJ$2,PLANEL_Pot_anual!$C$3:$AL$24,15,TRUE)</f>
        <v>169678.37966999999</v>
      </c>
      <c r="EK17" s="30">
        <f>HLOOKUP(EK$2,PLANEL_Pot_anual!$C$3:$AL$24,15,TRUE)</f>
        <v>169678.37966999999</v>
      </c>
      <c r="EL17" s="30">
        <f>HLOOKUP(EL$2,PLANEL_Pot_anual!$C$3:$AL$24,15,TRUE)</f>
        <v>169678.37966999999</v>
      </c>
      <c r="EM17" s="30">
        <f>HLOOKUP(EM$2,PLANEL_Pot_anual!$C$3:$AL$24,15,TRUE)</f>
        <v>170684.5894</v>
      </c>
      <c r="EN17" s="30">
        <f>HLOOKUP(EN$2,PLANEL_Pot_anual!$C$3:$AL$24,15,TRUE)</f>
        <v>170684.5894</v>
      </c>
      <c r="EO17" s="30">
        <f>HLOOKUP(EO$2,PLANEL_Pot_anual!$C$3:$AL$24,15,TRUE)</f>
        <v>170684.5894</v>
      </c>
      <c r="EP17" s="30">
        <f>HLOOKUP(EP$2,PLANEL_Pot_anual!$C$3:$AL$24,15,TRUE)</f>
        <v>170684.5894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3191.9418149999997</v>
      </c>
      <c r="BD20" s="26">
        <f>HLOOKUP(BD$2,PLANEL_Pot_anual!$C$3:$AL$24,18,TRUE)</f>
        <v>3191.9418149999997</v>
      </c>
      <c r="BE20" s="26">
        <f>HLOOKUP(BE$2,PLANEL_Pot_anual!$C$3:$AL$24,18,TRUE)</f>
        <v>3191.9418149999997</v>
      </c>
      <c r="BF20" s="26">
        <f>HLOOKUP(BF$2,PLANEL_Pot_anual!$C$3:$AL$24,18,TRUE)</f>
        <v>3191.9418149999997</v>
      </c>
      <c r="BG20" s="26">
        <f>HLOOKUP(BG$2,PLANEL_Pot_anual!$C$3:$AL$24,18,TRUE)</f>
        <v>4251.7144109999999</v>
      </c>
      <c r="BH20" s="26">
        <f>HLOOKUP(BH$2,PLANEL_Pot_anual!$C$3:$AL$24,18,TRUE)</f>
        <v>4251.7144109999999</v>
      </c>
      <c r="BI20" s="26">
        <f>HLOOKUP(BI$2,PLANEL_Pot_anual!$C$3:$AL$24,18,TRUE)</f>
        <v>4251.7144109999999</v>
      </c>
      <c r="BJ20" s="26">
        <f>HLOOKUP(BJ$2,PLANEL_Pot_anual!$C$3:$AL$24,18,TRUE)</f>
        <v>4251.7144109999999</v>
      </c>
      <c r="BK20" s="26">
        <f>HLOOKUP(BK$2,PLANEL_Pot_anual!$C$3:$AL$24,18,TRUE)</f>
        <v>5357.5694220000005</v>
      </c>
      <c r="BL20" s="26">
        <f>HLOOKUP(BL$2,PLANEL_Pot_anual!$C$3:$AL$24,18,TRUE)</f>
        <v>5357.5694220000005</v>
      </c>
      <c r="BM20" s="26">
        <f>HLOOKUP(BM$2,PLANEL_Pot_anual!$C$3:$AL$24,18,TRUE)</f>
        <v>5357.5694220000005</v>
      </c>
      <c r="BN20" s="26">
        <f>HLOOKUP(BN$2,PLANEL_Pot_anual!$C$3:$AL$24,18,TRUE)</f>
        <v>5357.5694220000005</v>
      </c>
      <c r="BO20" s="26">
        <f>HLOOKUP(BO$2,PLANEL_Pot_anual!$C$3:$AL$24,18,TRUE)</f>
        <v>6551.9587739999997</v>
      </c>
      <c r="BP20" s="26">
        <f>HLOOKUP(BP$2,PLANEL_Pot_anual!$C$3:$AL$24,18,TRUE)</f>
        <v>6551.9587739999997</v>
      </c>
      <c r="BQ20" s="26">
        <f>HLOOKUP(BQ$2,PLANEL_Pot_anual!$C$3:$AL$24,18,TRUE)</f>
        <v>6551.9587739999997</v>
      </c>
      <c r="BR20" s="26">
        <f>HLOOKUP(BR$2,PLANEL_Pot_anual!$C$3:$AL$24,18,TRUE)</f>
        <v>6551.9587739999997</v>
      </c>
      <c r="BS20" s="26">
        <f>HLOOKUP(BS$2,PLANEL_Pot_anual!$C$3:$AL$24,18,TRUE)</f>
        <v>7794.0770539999994</v>
      </c>
      <c r="BT20" s="26">
        <f>HLOOKUP(BT$2,PLANEL_Pot_anual!$C$3:$AL$24,18,TRUE)</f>
        <v>7794.0770539999994</v>
      </c>
      <c r="BU20" s="26">
        <f>HLOOKUP(BU$2,PLANEL_Pot_anual!$C$3:$AL$24,18,TRUE)</f>
        <v>7794.0770539999994</v>
      </c>
      <c r="BV20" s="26">
        <f>HLOOKUP(BV$2,PLANEL_Pot_anual!$C$3:$AL$24,18,TRUE)</f>
        <v>7794.0770539999994</v>
      </c>
      <c r="BW20" s="26">
        <f>HLOOKUP(BW$2,PLANEL_Pot_anual!$C$3:$AL$24,18,TRUE)</f>
        <v>9032.6019820000001</v>
      </c>
      <c r="BX20" s="26">
        <f>HLOOKUP(BX$2,PLANEL_Pot_anual!$C$3:$AL$24,18,TRUE)</f>
        <v>9032.6019820000001</v>
      </c>
      <c r="BY20" s="26">
        <f>HLOOKUP(BY$2,PLANEL_Pot_anual!$C$3:$AL$24,18,TRUE)</f>
        <v>9032.6019820000001</v>
      </c>
      <c r="BZ20" s="26">
        <f>HLOOKUP(BZ$2,PLANEL_Pot_anual!$C$3:$AL$24,18,TRUE)</f>
        <v>9032.6019820000001</v>
      </c>
      <c r="CA20" s="26">
        <f>HLOOKUP(CA$2,PLANEL_Pot_anual!$C$3:$AL$24,18,TRUE)</f>
        <v>10304.100949</v>
      </c>
      <c r="CB20" s="26">
        <f>HLOOKUP(CB$2,PLANEL_Pot_anual!$C$3:$AL$24,18,TRUE)</f>
        <v>10304.100949</v>
      </c>
      <c r="CC20" s="26">
        <f>HLOOKUP(CC$2,PLANEL_Pot_anual!$C$3:$AL$24,18,TRUE)</f>
        <v>10304.100949</v>
      </c>
      <c r="CD20" s="26">
        <f>HLOOKUP(CD$2,PLANEL_Pot_anual!$C$3:$AL$24,18,TRUE)</f>
        <v>10304.100949</v>
      </c>
      <c r="CE20" s="26">
        <f>HLOOKUP(CE$2,PLANEL_Pot_anual!$C$3:$AL$24,18,TRUE)</f>
        <v>11603.756595999999</v>
      </c>
      <c r="CF20" s="26">
        <f>HLOOKUP(CF$2,PLANEL_Pot_anual!$C$3:$AL$24,18,TRUE)</f>
        <v>11603.756595999999</v>
      </c>
      <c r="CG20" s="26">
        <f>HLOOKUP(CG$2,PLANEL_Pot_anual!$C$3:$AL$24,18,TRUE)</f>
        <v>11603.756595999999</v>
      </c>
      <c r="CH20" s="26">
        <f>HLOOKUP(CH$2,PLANEL_Pot_anual!$C$3:$AL$24,18,TRUE)</f>
        <v>11603.756595999999</v>
      </c>
      <c r="CI20" s="26">
        <f>HLOOKUP(CI$2,PLANEL_Pot_anual!$C$3:$AL$24,18,TRUE)</f>
        <v>12982.282291</v>
      </c>
      <c r="CJ20" s="26">
        <f>HLOOKUP(CJ$2,PLANEL_Pot_anual!$C$3:$AL$24,18,TRUE)</f>
        <v>12982.282291</v>
      </c>
      <c r="CK20" s="26">
        <f>HLOOKUP(CK$2,PLANEL_Pot_anual!$C$3:$AL$24,18,TRUE)</f>
        <v>12982.282291</v>
      </c>
      <c r="CL20" s="26">
        <f>HLOOKUP(CL$2,PLANEL_Pot_anual!$C$3:$AL$24,18,TRUE)</f>
        <v>12982.282291</v>
      </c>
      <c r="CM20" s="26">
        <f>HLOOKUP(CM$2,PLANEL_Pot_anual!$C$3:$AL$24,18,TRUE)</f>
        <v>14336.528951</v>
      </c>
      <c r="CN20" s="26">
        <f>HLOOKUP(CN$2,PLANEL_Pot_anual!$C$3:$AL$24,18,TRUE)</f>
        <v>14336.528951</v>
      </c>
      <c r="CO20" s="26">
        <f>HLOOKUP(CO$2,PLANEL_Pot_anual!$C$3:$AL$24,18,TRUE)</f>
        <v>14336.528951</v>
      </c>
      <c r="CP20" s="26">
        <f>HLOOKUP(CP$2,PLANEL_Pot_anual!$C$3:$AL$24,18,TRUE)</f>
        <v>14336.528951</v>
      </c>
      <c r="CQ20" s="26">
        <f>HLOOKUP(CQ$2,PLANEL_Pot_anual!$C$3:$AL$24,18,TRUE)</f>
        <v>14747.052661</v>
      </c>
      <c r="CR20" s="26">
        <f>HLOOKUP(CR$2,PLANEL_Pot_anual!$C$3:$AL$24,18,TRUE)</f>
        <v>14747.052661</v>
      </c>
      <c r="CS20" s="26">
        <f>HLOOKUP(CS$2,PLANEL_Pot_anual!$C$3:$AL$24,18,TRUE)</f>
        <v>14747.052661</v>
      </c>
      <c r="CT20" s="26">
        <f>HLOOKUP(CT$2,PLANEL_Pot_anual!$C$3:$AL$24,18,TRUE)</f>
        <v>14747.052661</v>
      </c>
      <c r="CU20" s="26">
        <f>HLOOKUP(CU$2,PLANEL_Pot_anual!$C$3:$AL$24,18,TRUE)</f>
        <v>15065.398281</v>
      </c>
      <c r="CV20" s="26">
        <f>HLOOKUP(CV$2,PLANEL_Pot_anual!$C$3:$AL$24,18,TRUE)</f>
        <v>15065.398281</v>
      </c>
      <c r="CW20" s="26">
        <f>HLOOKUP(CW$2,PLANEL_Pot_anual!$C$3:$AL$24,18,TRUE)</f>
        <v>15065.398281</v>
      </c>
      <c r="CX20" s="26">
        <f>HLOOKUP(CX$2,PLANEL_Pot_anual!$C$3:$AL$24,18,TRUE)</f>
        <v>15065.398281</v>
      </c>
      <c r="CY20" s="26">
        <f>HLOOKUP(CY$2,PLANEL_Pot_anual!$C$3:$AL$24,18,TRUE)</f>
        <v>16046.668759</v>
      </c>
      <c r="CZ20" s="26">
        <f>HLOOKUP(CZ$2,PLANEL_Pot_anual!$C$3:$AL$24,18,TRUE)</f>
        <v>16046.668759</v>
      </c>
      <c r="DA20" s="26">
        <f>HLOOKUP(DA$2,PLANEL_Pot_anual!$C$3:$AL$24,18,TRUE)</f>
        <v>16046.668759</v>
      </c>
      <c r="DB20" s="26">
        <f>HLOOKUP(DB$2,PLANEL_Pot_anual!$C$3:$AL$24,18,TRUE)</f>
        <v>16046.668759</v>
      </c>
      <c r="DC20" s="26">
        <f>HLOOKUP(DC$2,PLANEL_Pot_anual!$C$3:$AL$24,18,TRUE)</f>
        <v>17119.691946999999</v>
      </c>
      <c r="DD20" s="26">
        <f>HLOOKUP(DD$2,PLANEL_Pot_anual!$C$3:$AL$24,18,TRUE)</f>
        <v>17119.691946999999</v>
      </c>
      <c r="DE20" s="26">
        <f>HLOOKUP(DE$2,PLANEL_Pot_anual!$C$3:$AL$24,18,TRUE)</f>
        <v>17119.691946999999</v>
      </c>
      <c r="DF20" s="26">
        <f>HLOOKUP(DF$2,PLANEL_Pot_anual!$C$3:$AL$24,18,TRUE)</f>
        <v>17119.691946999999</v>
      </c>
      <c r="DG20" s="26">
        <f>HLOOKUP(DG$2,PLANEL_Pot_anual!$C$3:$AL$24,18,TRUE)</f>
        <v>18200.654879999998</v>
      </c>
      <c r="DH20" s="26">
        <f>HLOOKUP(DH$2,PLANEL_Pot_anual!$C$3:$AL$24,18,TRUE)</f>
        <v>18200.654879999998</v>
      </c>
      <c r="DI20" s="26">
        <f>HLOOKUP(DI$2,PLANEL_Pot_anual!$C$3:$AL$24,18,TRUE)</f>
        <v>18200.654879999998</v>
      </c>
      <c r="DJ20" s="26">
        <f>HLOOKUP(DJ$2,PLANEL_Pot_anual!$C$3:$AL$24,18,TRUE)</f>
        <v>18200.654879999998</v>
      </c>
      <c r="DK20" s="26">
        <f>HLOOKUP(DK$2,PLANEL_Pot_anual!$C$3:$AL$24,18,TRUE)</f>
        <v>19264.247878000002</v>
      </c>
      <c r="DL20" s="26">
        <f>HLOOKUP(DL$2,PLANEL_Pot_anual!$C$3:$AL$24,18,TRUE)</f>
        <v>19264.247878000002</v>
      </c>
      <c r="DM20" s="26">
        <f>HLOOKUP(DM$2,PLANEL_Pot_anual!$C$3:$AL$24,18,TRUE)</f>
        <v>19264.247878000002</v>
      </c>
      <c r="DN20" s="26">
        <f>HLOOKUP(DN$2,PLANEL_Pot_anual!$C$3:$AL$24,18,TRUE)</f>
        <v>19264.247878000002</v>
      </c>
      <c r="DO20" s="26">
        <f>HLOOKUP(DO$2,PLANEL_Pot_anual!$C$3:$AL$24,18,TRUE)</f>
        <v>20337.723268000002</v>
      </c>
      <c r="DP20" s="26">
        <f>HLOOKUP(DP$2,PLANEL_Pot_anual!$C$3:$AL$24,18,TRUE)</f>
        <v>20337.723268000002</v>
      </c>
      <c r="DQ20" s="26">
        <f>HLOOKUP(DQ$2,PLANEL_Pot_anual!$C$3:$AL$24,18,TRUE)</f>
        <v>20337.723268000002</v>
      </c>
      <c r="DR20" s="26">
        <f>HLOOKUP(DR$2,PLANEL_Pot_anual!$C$3:$AL$24,18,TRUE)</f>
        <v>20337.723268000002</v>
      </c>
      <c r="DS20" s="26">
        <f>HLOOKUP(DS$2,PLANEL_Pot_anual!$C$3:$AL$24,18,TRUE)</f>
        <v>21421.748456000001</v>
      </c>
      <c r="DT20" s="26">
        <f>HLOOKUP(DT$2,PLANEL_Pot_anual!$C$3:$AL$24,18,TRUE)</f>
        <v>21421.748456000001</v>
      </c>
      <c r="DU20" s="26">
        <f>HLOOKUP(DU$2,PLANEL_Pot_anual!$C$3:$AL$24,18,TRUE)</f>
        <v>21421.748456000001</v>
      </c>
      <c r="DV20" s="26">
        <f>HLOOKUP(DV$2,PLANEL_Pot_anual!$C$3:$AL$24,18,TRUE)</f>
        <v>21421.748456000001</v>
      </c>
      <c r="DW20" s="26">
        <f>HLOOKUP(DW$2,PLANEL_Pot_anual!$C$3:$AL$24,18,TRUE)</f>
        <v>22499.372920000002</v>
      </c>
      <c r="DX20" s="26">
        <f>HLOOKUP(DX$2,PLANEL_Pot_anual!$C$3:$AL$24,18,TRUE)</f>
        <v>22499.372920000002</v>
      </c>
      <c r="DY20" s="26">
        <f>HLOOKUP(DY$2,PLANEL_Pot_anual!$C$3:$AL$24,18,TRUE)</f>
        <v>22499.372920000002</v>
      </c>
      <c r="DZ20" s="26">
        <f>HLOOKUP(DZ$2,PLANEL_Pot_anual!$C$3:$AL$24,18,TRUE)</f>
        <v>22499.372920000002</v>
      </c>
      <c r="EA20" s="26">
        <f>HLOOKUP(EA$2,PLANEL_Pot_anual!$C$3:$AL$24,18,TRUE)</f>
        <v>23552.327645999998</v>
      </c>
      <c r="EB20" s="26">
        <f>HLOOKUP(EB$2,PLANEL_Pot_anual!$C$3:$AL$24,18,TRUE)</f>
        <v>23552.327645999998</v>
      </c>
      <c r="EC20" s="26">
        <f>HLOOKUP(EC$2,PLANEL_Pot_anual!$C$3:$AL$24,18,TRUE)</f>
        <v>23552.327645999998</v>
      </c>
      <c r="ED20" s="26">
        <f>HLOOKUP(ED$2,PLANEL_Pot_anual!$C$3:$AL$24,18,TRUE)</f>
        <v>23552.327645999998</v>
      </c>
      <c r="EE20" s="26">
        <f>HLOOKUP(EE$2,PLANEL_Pot_anual!$C$3:$AL$24,18,TRUE)</f>
        <v>24729.305486999998</v>
      </c>
      <c r="EF20" s="26">
        <f>HLOOKUP(EF$2,PLANEL_Pot_anual!$C$3:$AL$24,18,TRUE)</f>
        <v>24729.305486999998</v>
      </c>
      <c r="EG20" s="26">
        <f>HLOOKUP(EG$2,PLANEL_Pot_anual!$C$3:$AL$24,18,TRUE)</f>
        <v>24729.305486999998</v>
      </c>
      <c r="EH20" s="26">
        <f>HLOOKUP(EH$2,PLANEL_Pot_anual!$C$3:$AL$24,18,TRUE)</f>
        <v>24729.305486999998</v>
      </c>
      <c r="EI20" s="26">
        <f>HLOOKUP(EI$2,PLANEL_Pot_anual!$C$3:$AL$24,18,TRUE)</f>
        <v>25832.442231000001</v>
      </c>
      <c r="EJ20" s="26">
        <f>HLOOKUP(EJ$2,PLANEL_Pot_anual!$C$3:$AL$24,18,TRUE)</f>
        <v>25832.442231000001</v>
      </c>
      <c r="EK20" s="26">
        <f>HLOOKUP(EK$2,PLANEL_Pot_anual!$C$3:$AL$24,18,TRUE)</f>
        <v>25832.442231000001</v>
      </c>
      <c r="EL20" s="26">
        <f>HLOOKUP(EL$2,PLANEL_Pot_anual!$C$3:$AL$24,18,TRUE)</f>
        <v>25832.442231000001</v>
      </c>
      <c r="EM20" s="26">
        <f>HLOOKUP(EM$2,PLANEL_Pot_anual!$C$3:$AL$24,18,TRUE)</f>
        <v>26892.372800999998</v>
      </c>
      <c r="EN20" s="26">
        <f>HLOOKUP(EN$2,PLANEL_Pot_anual!$C$3:$AL$24,18,TRUE)</f>
        <v>26892.372800999998</v>
      </c>
      <c r="EO20" s="26">
        <f>HLOOKUP(EO$2,PLANEL_Pot_anual!$C$3:$AL$24,18,TRUE)</f>
        <v>26892.372800999998</v>
      </c>
      <c r="EP20" s="26">
        <f>HLOOKUP(EP$2,PLANEL_Pot_anual!$C$3:$AL$24,18,TRUE)</f>
        <v>26892.372800999998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545.60508270000003</v>
      </c>
      <c r="AN23" s="32">
        <f>HLOOKUP(AN$2,PLANEL_Pot_anual!$C$3:$AL$24,21,TRUE)</f>
        <v>545.60508270000003</v>
      </c>
      <c r="AO23" s="32">
        <f>HLOOKUP(AO$2,PLANEL_Pot_anual!$C$3:$AL$24,21,TRUE)</f>
        <v>545.60508270000003</v>
      </c>
      <c r="AP23" s="32">
        <f>HLOOKUP(AP$2,PLANEL_Pot_anual!$C$3:$AL$24,21,TRUE)</f>
        <v>545.60508270000003</v>
      </c>
      <c r="AQ23" s="32">
        <f>HLOOKUP(AQ$2,PLANEL_Pot_anual!$C$3:$AL$24,21,TRUE)</f>
        <v>4528.1635580000002</v>
      </c>
      <c r="AR23" s="32">
        <f>HLOOKUP(AR$2,PLANEL_Pot_anual!$C$3:$AL$24,21,TRUE)</f>
        <v>4528.1635580000002</v>
      </c>
      <c r="AS23" s="32">
        <f>HLOOKUP(AS$2,PLANEL_Pot_anual!$C$3:$AL$24,21,TRUE)</f>
        <v>4528.1635580000002</v>
      </c>
      <c r="AT23" s="32">
        <f>HLOOKUP(AT$2,PLANEL_Pot_anual!$C$3:$AL$24,21,TRUE)</f>
        <v>4528.1635580000002</v>
      </c>
      <c r="AU23" s="32">
        <f>HLOOKUP(AU$2,PLANEL_Pot_anual!$C$3:$AL$24,21,TRUE)</f>
        <v>6519.1524319999999</v>
      </c>
      <c r="AV23" s="32">
        <f>HLOOKUP(AV$2,PLANEL_Pot_anual!$C$3:$AL$24,21,TRUE)</f>
        <v>6519.1524319999999</v>
      </c>
      <c r="AW23" s="32">
        <f>HLOOKUP(AW$2,PLANEL_Pot_anual!$C$3:$AL$24,21,TRUE)</f>
        <v>6519.1524319999999</v>
      </c>
      <c r="AX23" s="32">
        <f>HLOOKUP(AX$2,PLANEL_Pot_anual!$C$3:$AL$24,21,TRUE)</f>
        <v>6519.1524319999999</v>
      </c>
      <c r="AY23" s="32">
        <f>HLOOKUP(AY$2,PLANEL_Pot_anual!$C$3:$AL$24,21,TRUE)</f>
        <v>10138.764080000001</v>
      </c>
      <c r="AZ23" s="32">
        <f>HLOOKUP(AZ$2,PLANEL_Pot_anual!$C$3:$AL$24,21,TRUE)</f>
        <v>10138.764080000001</v>
      </c>
      <c r="BA23" s="32">
        <f>HLOOKUP(BA$2,PLANEL_Pot_anual!$C$3:$AL$24,21,TRUE)</f>
        <v>10138.764080000001</v>
      </c>
      <c r="BB23" s="32">
        <f>HLOOKUP(BB$2,PLANEL_Pot_anual!$C$3:$AL$24,21,TRUE)</f>
        <v>10138.764080000001</v>
      </c>
      <c r="BC23" s="32">
        <f>HLOOKUP(BC$2,PLANEL_Pot_anual!$C$3:$AL$24,21,TRUE)</f>
        <v>10848.256799999999</v>
      </c>
      <c r="BD23" s="32">
        <f>HLOOKUP(BD$2,PLANEL_Pot_anual!$C$3:$AL$24,21,TRUE)</f>
        <v>10848.256799999999</v>
      </c>
      <c r="BE23" s="32">
        <f>HLOOKUP(BE$2,PLANEL_Pot_anual!$C$3:$AL$24,21,TRUE)</f>
        <v>10848.256799999999</v>
      </c>
      <c r="BF23" s="32">
        <f>HLOOKUP(BF$2,PLANEL_Pot_anual!$C$3:$AL$24,21,TRUE)</f>
        <v>10848.256799999999</v>
      </c>
      <c r="BG23" s="32">
        <f>HLOOKUP(BG$2,PLANEL_Pot_anual!$C$3:$AL$24,21,TRUE)</f>
        <v>11187.08786</v>
      </c>
      <c r="BH23" s="32">
        <f>HLOOKUP(BH$2,PLANEL_Pot_anual!$C$3:$AL$24,21,TRUE)</f>
        <v>11187.08786</v>
      </c>
      <c r="BI23" s="32">
        <f>HLOOKUP(BI$2,PLANEL_Pot_anual!$C$3:$AL$24,21,TRUE)</f>
        <v>11187.08786</v>
      </c>
      <c r="BJ23" s="32">
        <f>HLOOKUP(BJ$2,PLANEL_Pot_anual!$C$3:$AL$24,21,TRUE)</f>
        <v>11187.08786</v>
      </c>
      <c r="BK23" s="32">
        <f>HLOOKUP(BK$2,PLANEL_Pot_anual!$C$3:$AL$24,21,TRUE)</f>
        <v>14171.956989999999</v>
      </c>
      <c r="BL23" s="32">
        <f>HLOOKUP(BL$2,PLANEL_Pot_anual!$C$3:$AL$24,21,TRUE)</f>
        <v>14171.956989999999</v>
      </c>
      <c r="BM23" s="32">
        <f>HLOOKUP(BM$2,PLANEL_Pot_anual!$C$3:$AL$24,21,TRUE)</f>
        <v>14171.956989999999</v>
      </c>
      <c r="BN23" s="32">
        <f>HLOOKUP(BN$2,PLANEL_Pot_anual!$C$3:$AL$24,21,TRUE)</f>
        <v>14171.956989999999</v>
      </c>
      <c r="BO23" s="32">
        <f>HLOOKUP(BO$2,PLANEL_Pot_anual!$C$3:$AL$24,21,TRUE)</f>
        <v>19054.337678</v>
      </c>
      <c r="BP23" s="32">
        <f>HLOOKUP(BP$2,PLANEL_Pot_anual!$C$3:$AL$24,21,TRUE)</f>
        <v>19054.337678</v>
      </c>
      <c r="BQ23" s="32">
        <f>HLOOKUP(BQ$2,PLANEL_Pot_anual!$C$3:$AL$24,21,TRUE)</f>
        <v>19054.337678</v>
      </c>
      <c r="BR23" s="32">
        <f>HLOOKUP(BR$2,PLANEL_Pot_anual!$C$3:$AL$24,21,TRUE)</f>
        <v>19054.337678</v>
      </c>
      <c r="BS23" s="32">
        <f>HLOOKUP(BS$2,PLANEL_Pot_anual!$C$3:$AL$24,21,TRUE)</f>
        <v>20029.414592000001</v>
      </c>
      <c r="BT23" s="32">
        <f>HLOOKUP(BT$2,PLANEL_Pot_anual!$C$3:$AL$24,21,TRUE)</f>
        <v>20029.414592000001</v>
      </c>
      <c r="BU23" s="32">
        <f>HLOOKUP(BU$2,PLANEL_Pot_anual!$C$3:$AL$24,21,TRUE)</f>
        <v>20029.414592000001</v>
      </c>
      <c r="BV23" s="32">
        <f>HLOOKUP(BV$2,PLANEL_Pot_anual!$C$3:$AL$24,21,TRUE)</f>
        <v>20029.414592000001</v>
      </c>
      <c r="BW23" s="32">
        <f>HLOOKUP(BW$2,PLANEL_Pot_anual!$C$3:$AL$24,21,TRUE)</f>
        <v>22056.31611</v>
      </c>
      <c r="BX23" s="32">
        <f>HLOOKUP(BX$2,PLANEL_Pot_anual!$C$3:$AL$24,21,TRUE)</f>
        <v>22056.31611</v>
      </c>
      <c r="BY23" s="32">
        <f>HLOOKUP(BY$2,PLANEL_Pot_anual!$C$3:$AL$24,21,TRUE)</f>
        <v>22056.31611</v>
      </c>
      <c r="BZ23" s="32">
        <f>HLOOKUP(BZ$2,PLANEL_Pot_anual!$C$3:$AL$24,21,TRUE)</f>
        <v>22056.31611</v>
      </c>
      <c r="CA23" s="32">
        <f>HLOOKUP(CA$2,PLANEL_Pot_anual!$C$3:$AL$24,21,TRUE)</f>
        <v>24346.619180000002</v>
      </c>
      <c r="CB23" s="32">
        <f>HLOOKUP(CB$2,PLANEL_Pot_anual!$C$3:$AL$24,21,TRUE)</f>
        <v>24346.619180000002</v>
      </c>
      <c r="CC23" s="32">
        <f>HLOOKUP(CC$2,PLANEL_Pot_anual!$C$3:$AL$24,21,TRUE)</f>
        <v>24346.619180000002</v>
      </c>
      <c r="CD23" s="32">
        <f>HLOOKUP(CD$2,PLANEL_Pot_anual!$C$3:$AL$24,21,TRUE)</f>
        <v>24346.619180000002</v>
      </c>
      <c r="CE23" s="32">
        <f>HLOOKUP(CE$2,PLANEL_Pot_anual!$C$3:$AL$24,21,TRUE)</f>
        <v>26985.563099999999</v>
      </c>
      <c r="CF23" s="32">
        <f>HLOOKUP(CF$2,PLANEL_Pot_anual!$C$3:$AL$24,21,TRUE)</f>
        <v>26985.563099999999</v>
      </c>
      <c r="CG23" s="32">
        <f>HLOOKUP(CG$2,PLANEL_Pot_anual!$C$3:$AL$24,21,TRUE)</f>
        <v>26985.563099999999</v>
      </c>
      <c r="CH23" s="32">
        <f>HLOOKUP(CH$2,PLANEL_Pot_anual!$C$3:$AL$24,21,TRUE)</f>
        <v>26985.563099999999</v>
      </c>
      <c r="CI23" s="32">
        <f>HLOOKUP(CI$2,PLANEL_Pot_anual!$C$3:$AL$24,21,TRUE)</f>
        <v>30066.689910000001</v>
      </c>
      <c r="CJ23" s="32">
        <f>HLOOKUP(CJ$2,PLANEL_Pot_anual!$C$3:$AL$24,21,TRUE)</f>
        <v>30066.689910000001</v>
      </c>
      <c r="CK23" s="32">
        <f>HLOOKUP(CK$2,PLANEL_Pot_anual!$C$3:$AL$24,21,TRUE)</f>
        <v>30066.689910000001</v>
      </c>
      <c r="CL23" s="32">
        <f>HLOOKUP(CL$2,PLANEL_Pot_anual!$C$3:$AL$24,21,TRUE)</f>
        <v>30066.689910000001</v>
      </c>
      <c r="CM23" s="32">
        <f>HLOOKUP(CM$2,PLANEL_Pot_anual!$C$3:$AL$24,21,TRUE)</f>
        <v>33209.75866</v>
      </c>
      <c r="CN23" s="32">
        <f>HLOOKUP(CN$2,PLANEL_Pot_anual!$C$3:$AL$24,21,TRUE)</f>
        <v>33209.75866</v>
      </c>
      <c r="CO23" s="32">
        <f>HLOOKUP(CO$2,PLANEL_Pot_anual!$C$3:$AL$24,21,TRUE)</f>
        <v>33209.75866</v>
      </c>
      <c r="CP23" s="32">
        <f>HLOOKUP(CP$2,PLANEL_Pot_anual!$C$3:$AL$24,21,TRUE)</f>
        <v>33209.75866</v>
      </c>
      <c r="CQ23" s="32">
        <f>HLOOKUP(CQ$2,PLANEL_Pot_anual!$C$3:$AL$24,21,TRUE)</f>
        <v>36855.840230000002</v>
      </c>
      <c r="CR23" s="32">
        <f>HLOOKUP(CR$2,PLANEL_Pot_anual!$C$3:$AL$24,21,TRUE)</f>
        <v>36855.840230000002</v>
      </c>
      <c r="CS23" s="32">
        <f>HLOOKUP(CS$2,PLANEL_Pot_anual!$C$3:$AL$24,21,TRUE)</f>
        <v>36855.840230000002</v>
      </c>
      <c r="CT23" s="32">
        <f>HLOOKUP(CT$2,PLANEL_Pot_anual!$C$3:$AL$24,21,TRUE)</f>
        <v>36855.840230000002</v>
      </c>
      <c r="CU23" s="32">
        <f>HLOOKUP(CU$2,PLANEL_Pot_anual!$C$3:$AL$24,21,TRUE)</f>
        <v>40959.2428</v>
      </c>
      <c r="CV23" s="32">
        <f>HLOOKUP(CV$2,PLANEL_Pot_anual!$C$3:$AL$24,21,TRUE)</f>
        <v>40959.2428</v>
      </c>
      <c r="CW23" s="32">
        <f>HLOOKUP(CW$2,PLANEL_Pot_anual!$C$3:$AL$24,21,TRUE)</f>
        <v>40959.2428</v>
      </c>
      <c r="CX23" s="32">
        <f>HLOOKUP(CX$2,PLANEL_Pot_anual!$C$3:$AL$24,21,TRUE)</f>
        <v>40959.2428</v>
      </c>
      <c r="CY23" s="32">
        <f>HLOOKUP(CY$2,PLANEL_Pot_anual!$C$3:$AL$24,21,TRUE)</f>
        <v>42580.309609999997</v>
      </c>
      <c r="CZ23" s="32">
        <f>HLOOKUP(CZ$2,PLANEL_Pot_anual!$C$3:$AL$24,21,TRUE)</f>
        <v>42580.309609999997</v>
      </c>
      <c r="DA23" s="32">
        <f>HLOOKUP(DA$2,PLANEL_Pot_anual!$C$3:$AL$24,21,TRUE)</f>
        <v>42580.309609999997</v>
      </c>
      <c r="DB23" s="32">
        <f>HLOOKUP(DB$2,PLANEL_Pot_anual!$C$3:$AL$24,21,TRUE)</f>
        <v>42580.309609999997</v>
      </c>
      <c r="DC23" s="32">
        <f>HLOOKUP(DC$2,PLANEL_Pot_anual!$C$3:$AL$24,21,TRUE)</f>
        <v>44767.876409999997</v>
      </c>
      <c r="DD23" s="32">
        <f>HLOOKUP(DD$2,PLANEL_Pot_anual!$C$3:$AL$24,21,TRUE)</f>
        <v>44767.876409999997</v>
      </c>
      <c r="DE23" s="32">
        <f>HLOOKUP(DE$2,PLANEL_Pot_anual!$C$3:$AL$24,21,TRUE)</f>
        <v>44767.876409999997</v>
      </c>
      <c r="DF23" s="32">
        <f>HLOOKUP(DF$2,PLANEL_Pot_anual!$C$3:$AL$24,21,TRUE)</f>
        <v>44767.876409999997</v>
      </c>
      <c r="DG23" s="32">
        <f>HLOOKUP(DG$2,PLANEL_Pot_anual!$C$3:$AL$24,21,TRUE)</f>
        <v>47383.060030000001</v>
      </c>
      <c r="DH23" s="32">
        <f>HLOOKUP(DH$2,PLANEL_Pot_anual!$C$3:$AL$24,21,TRUE)</f>
        <v>47383.060030000001</v>
      </c>
      <c r="DI23" s="32">
        <f>HLOOKUP(DI$2,PLANEL_Pot_anual!$C$3:$AL$24,21,TRUE)</f>
        <v>47383.060030000001</v>
      </c>
      <c r="DJ23" s="32">
        <f>HLOOKUP(DJ$2,PLANEL_Pot_anual!$C$3:$AL$24,21,TRUE)</f>
        <v>47383.060030000001</v>
      </c>
      <c r="DK23" s="32">
        <f>HLOOKUP(DK$2,PLANEL_Pot_anual!$C$3:$AL$24,21,TRUE)</f>
        <v>50017.409630000002</v>
      </c>
      <c r="DL23" s="32">
        <f>HLOOKUP(DL$2,PLANEL_Pot_anual!$C$3:$AL$24,21,TRUE)</f>
        <v>50017.409630000002</v>
      </c>
      <c r="DM23" s="32">
        <f>HLOOKUP(DM$2,PLANEL_Pot_anual!$C$3:$AL$24,21,TRUE)</f>
        <v>50017.409630000002</v>
      </c>
      <c r="DN23" s="32">
        <f>HLOOKUP(DN$2,PLANEL_Pot_anual!$C$3:$AL$24,21,TRUE)</f>
        <v>50017.409630000002</v>
      </c>
      <c r="DO23" s="32">
        <f>HLOOKUP(DO$2,PLANEL_Pot_anual!$C$3:$AL$24,21,TRUE)</f>
        <v>52793.34779</v>
      </c>
      <c r="DP23" s="32">
        <f>HLOOKUP(DP$2,PLANEL_Pot_anual!$C$3:$AL$24,21,TRUE)</f>
        <v>52793.34779</v>
      </c>
      <c r="DQ23" s="32">
        <f>HLOOKUP(DQ$2,PLANEL_Pot_anual!$C$3:$AL$24,21,TRUE)</f>
        <v>52793.34779</v>
      </c>
      <c r="DR23" s="32">
        <f>HLOOKUP(DR$2,PLANEL_Pot_anual!$C$3:$AL$24,21,TRUE)</f>
        <v>52793.34779</v>
      </c>
      <c r="DS23" s="32">
        <f>HLOOKUP(DS$2,PLANEL_Pot_anual!$C$3:$AL$24,21,TRUE)</f>
        <v>55814.003859999997</v>
      </c>
      <c r="DT23" s="32">
        <f>HLOOKUP(DT$2,PLANEL_Pot_anual!$C$3:$AL$24,21,TRUE)</f>
        <v>55814.003859999997</v>
      </c>
      <c r="DU23" s="32">
        <f>HLOOKUP(DU$2,PLANEL_Pot_anual!$C$3:$AL$24,21,TRUE)</f>
        <v>55814.003859999997</v>
      </c>
      <c r="DV23" s="32">
        <f>HLOOKUP(DV$2,PLANEL_Pot_anual!$C$3:$AL$24,21,TRUE)</f>
        <v>55814.003859999997</v>
      </c>
      <c r="DW23" s="32">
        <f>HLOOKUP(DW$2,PLANEL_Pot_anual!$C$3:$AL$24,21,TRUE)</f>
        <v>58829.15238</v>
      </c>
      <c r="DX23" s="32">
        <f>HLOOKUP(DX$2,PLANEL_Pot_anual!$C$3:$AL$24,21,TRUE)</f>
        <v>58829.15238</v>
      </c>
      <c r="DY23" s="32">
        <f>HLOOKUP(DY$2,PLANEL_Pot_anual!$C$3:$AL$24,21,TRUE)</f>
        <v>58829.15238</v>
      </c>
      <c r="DZ23" s="32">
        <f>HLOOKUP(DZ$2,PLANEL_Pot_anual!$C$3:$AL$24,21,TRUE)</f>
        <v>58829.15238</v>
      </c>
      <c r="EA23" s="32">
        <f>HLOOKUP(EA$2,PLANEL_Pot_anual!$C$3:$AL$24,21,TRUE)</f>
        <v>61744.205950000003</v>
      </c>
      <c r="EB23" s="32">
        <f>HLOOKUP(EB$2,PLANEL_Pot_anual!$C$3:$AL$24,21,TRUE)</f>
        <v>61744.205950000003</v>
      </c>
      <c r="EC23" s="32">
        <f>HLOOKUP(EC$2,PLANEL_Pot_anual!$C$3:$AL$24,21,TRUE)</f>
        <v>61744.205950000003</v>
      </c>
      <c r="ED23" s="32">
        <f>HLOOKUP(ED$2,PLANEL_Pot_anual!$C$3:$AL$24,21,TRUE)</f>
        <v>61744.205950000003</v>
      </c>
      <c r="EE23" s="32">
        <f>HLOOKUP(EE$2,PLANEL_Pot_anual!$C$3:$AL$24,21,TRUE)</f>
        <v>64984.378499999999</v>
      </c>
      <c r="EF23" s="32">
        <f>HLOOKUP(EF$2,PLANEL_Pot_anual!$C$3:$AL$24,21,TRUE)</f>
        <v>64984.378499999999</v>
      </c>
      <c r="EG23" s="32">
        <f>HLOOKUP(EG$2,PLANEL_Pot_anual!$C$3:$AL$24,21,TRUE)</f>
        <v>64984.378499999999</v>
      </c>
      <c r="EH23" s="32">
        <f>HLOOKUP(EH$2,PLANEL_Pot_anual!$C$3:$AL$24,21,TRUE)</f>
        <v>64984.378499999999</v>
      </c>
      <c r="EI23" s="32">
        <f>HLOOKUP(EI$2,PLANEL_Pot_anual!$C$3:$AL$24,21,TRUE)</f>
        <v>67809.92313000001</v>
      </c>
      <c r="EJ23" s="32">
        <f>HLOOKUP(EJ$2,PLANEL_Pot_anual!$C$3:$AL$24,21,TRUE)</f>
        <v>67809.92313000001</v>
      </c>
      <c r="EK23" s="32">
        <f>HLOOKUP(EK$2,PLANEL_Pot_anual!$C$3:$AL$24,21,TRUE)</f>
        <v>67809.92313000001</v>
      </c>
      <c r="EL23" s="32">
        <f>HLOOKUP(EL$2,PLANEL_Pot_anual!$C$3:$AL$24,21,TRUE)</f>
        <v>67809.92313000001</v>
      </c>
      <c r="EM23" s="32">
        <f>HLOOKUP(EM$2,PLANEL_Pot_anual!$C$3:$AL$24,21,TRUE)</f>
        <v>71147.546719999998</v>
      </c>
      <c r="EN23" s="32">
        <f>HLOOKUP(EN$2,PLANEL_Pot_anual!$C$3:$AL$24,21,TRUE)</f>
        <v>71147.546719999998</v>
      </c>
      <c r="EO23" s="32">
        <f>HLOOKUP(EO$2,PLANEL_Pot_anual!$C$3:$AL$24,21,TRUE)</f>
        <v>71147.546719999998</v>
      </c>
      <c r="EP23" s="32">
        <f>HLOOKUP(EP$2,PLANEL_Pot_anual!$C$3:$AL$24,21,TRUE)</f>
        <v>71147.546719999998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174426.20822499995</v>
      </c>
      <c r="AB24" s="28">
        <f t="shared" si="0"/>
        <v>174426.20822499995</v>
      </c>
      <c r="AC24" s="28">
        <f t="shared" si="0"/>
        <v>174426.20822499995</v>
      </c>
      <c r="AD24" s="28">
        <f t="shared" si="0"/>
        <v>174426.20822499995</v>
      </c>
      <c r="AE24" s="28">
        <f t="shared" si="0"/>
        <v>179507.68825399995</v>
      </c>
      <c r="AF24" s="28">
        <f t="shared" si="0"/>
        <v>179507.68825399995</v>
      </c>
      <c r="AG24" s="28">
        <f t="shared" si="0"/>
        <v>179507.68825399995</v>
      </c>
      <c r="AH24" s="28">
        <f t="shared" si="0"/>
        <v>179507.68825399995</v>
      </c>
      <c r="AI24" s="28">
        <f t="shared" ref="AI24:BN24" si="1">SUM(AI4:AI23)</f>
        <v>186101.27503499997</v>
      </c>
      <c r="AJ24" s="28">
        <f t="shared" si="1"/>
        <v>186101.27503499997</v>
      </c>
      <c r="AK24" s="28">
        <f t="shared" si="1"/>
        <v>186101.27503499997</v>
      </c>
      <c r="AL24" s="28">
        <f t="shared" si="1"/>
        <v>186101.27503499997</v>
      </c>
      <c r="AM24" s="28">
        <f t="shared" si="1"/>
        <v>192378.18890569999</v>
      </c>
      <c r="AN24" s="28">
        <f t="shared" si="1"/>
        <v>192378.18890569999</v>
      </c>
      <c r="AO24" s="28">
        <f t="shared" si="1"/>
        <v>192378.18890569999</v>
      </c>
      <c r="AP24" s="28">
        <f t="shared" si="1"/>
        <v>192378.18890569999</v>
      </c>
      <c r="AQ24" s="28">
        <f t="shared" si="1"/>
        <v>203166.48420099998</v>
      </c>
      <c r="AR24" s="28">
        <f t="shared" si="1"/>
        <v>203166.48420099998</v>
      </c>
      <c r="AS24" s="28">
        <f t="shared" si="1"/>
        <v>203166.48420099998</v>
      </c>
      <c r="AT24" s="28">
        <f t="shared" si="1"/>
        <v>203166.48420099998</v>
      </c>
      <c r="AU24" s="28">
        <f t="shared" si="1"/>
        <v>209211.82697499997</v>
      </c>
      <c r="AV24" s="28">
        <f t="shared" si="1"/>
        <v>209211.82697499997</v>
      </c>
      <c r="AW24" s="28">
        <f t="shared" si="1"/>
        <v>209211.82697499997</v>
      </c>
      <c r="AX24" s="28">
        <f t="shared" si="1"/>
        <v>209211.82697499997</v>
      </c>
      <c r="AY24" s="28">
        <f t="shared" si="1"/>
        <v>215713.85929499997</v>
      </c>
      <c r="AZ24" s="28">
        <f t="shared" si="1"/>
        <v>215713.85929499997</v>
      </c>
      <c r="BA24" s="28">
        <f t="shared" si="1"/>
        <v>215713.85929499997</v>
      </c>
      <c r="BB24" s="28">
        <f t="shared" si="1"/>
        <v>215713.85929499997</v>
      </c>
      <c r="BC24" s="28">
        <f t="shared" si="1"/>
        <v>221901.83191999997</v>
      </c>
      <c r="BD24" s="28">
        <f t="shared" si="1"/>
        <v>221901.83191999997</v>
      </c>
      <c r="BE24" s="28">
        <f t="shared" si="1"/>
        <v>221901.83191999997</v>
      </c>
      <c r="BF24" s="28">
        <f t="shared" si="1"/>
        <v>221901.83191999997</v>
      </c>
      <c r="BG24" s="28">
        <f t="shared" si="1"/>
        <v>229778.23957599996</v>
      </c>
      <c r="BH24" s="28">
        <f t="shared" si="1"/>
        <v>229778.23957599996</v>
      </c>
      <c r="BI24" s="28">
        <f t="shared" si="1"/>
        <v>229778.23957599996</v>
      </c>
      <c r="BJ24" s="28">
        <f t="shared" si="1"/>
        <v>229778.23957599996</v>
      </c>
      <c r="BK24" s="28">
        <f t="shared" si="1"/>
        <v>239687.33603299997</v>
      </c>
      <c r="BL24" s="28">
        <f t="shared" si="1"/>
        <v>239687.33603299997</v>
      </c>
      <c r="BM24" s="28">
        <f t="shared" si="1"/>
        <v>239687.33603299997</v>
      </c>
      <c r="BN24" s="28">
        <f t="shared" si="1"/>
        <v>239687.33603299997</v>
      </c>
      <c r="BO24" s="28">
        <f t="shared" ref="BO24:CT24" si="2">SUM(BO4:BO23)</f>
        <v>249517.61804900001</v>
      </c>
      <c r="BP24" s="28">
        <f t="shared" si="2"/>
        <v>249517.61804900001</v>
      </c>
      <c r="BQ24" s="28">
        <f t="shared" si="2"/>
        <v>249517.61804900001</v>
      </c>
      <c r="BR24" s="28">
        <f t="shared" si="2"/>
        <v>249517.61804900001</v>
      </c>
      <c r="BS24" s="28">
        <f t="shared" si="2"/>
        <v>257781.90629299998</v>
      </c>
      <c r="BT24" s="28">
        <f t="shared" si="2"/>
        <v>257781.90629299998</v>
      </c>
      <c r="BU24" s="28">
        <f t="shared" si="2"/>
        <v>257781.90629299998</v>
      </c>
      <c r="BV24" s="28">
        <f t="shared" si="2"/>
        <v>257781.90629299998</v>
      </c>
      <c r="BW24" s="28">
        <f t="shared" si="2"/>
        <v>268803.973329</v>
      </c>
      <c r="BX24" s="28">
        <f t="shared" si="2"/>
        <v>268803.973329</v>
      </c>
      <c r="BY24" s="28">
        <f t="shared" si="2"/>
        <v>268803.973329</v>
      </c>
      <c r="BZ24" s="28">
        <f t="shared" si="2"/>
        <v>268803.973329</v>
      </c>
      <c r="CA24" s="28">
        <f t="shared" si="2"/>
        <v>279666.78618599992</v>
      </c>
      <c r="CB24" s="28">
        <f t="shared" si="2"/>
        <v>279666.78618599992</v>
      </c>
      <c r="CC24" s="28">
        <f t="shared" si="2"/>
        <v>279666.78618599992</v>
      </c>
      <c r="CD24" s="28">
        <f t="shared" si="2"/>
        <v>279666.78618599992</v>
      </c>
      <c r="CE24" s="28">
        <f t="shared" si="2"/>
        <v>289713.12395299994</v>
      </c>
      <c r="CF24" s="28">
        <f t="shared" si="2"/>
        <v>289713.12395299994</v>
      </c>
      <c r="CG24" s="28">
        <f t="shared" si="2"/>
        <v>289713.12395299994</v>
      </c>
      <c r="CH24" s="28">
        <f t="shared" si="2"/>
        <v>289713.12395299994</v>
      </c>
      <c r="CI24" s="28">
        <f t="shared" si="2"/>
        <v>301124.21607299999</v>
      </c>
      <c r="CJ24" s="28">
        <f t="shared" si="2"/>
        <v>301124.21607299999</v>
      </c>
      <c r="CK24" s="28">
        <f t="shared" si="2"/>
        <v>301124.21607299999</v>
      </c>
      <c r="CL24" s="28">
        <f t="shared" si="2"/>
        <v>301124.21607299999</v>
      </c>
      <c r="CM24" s="28">
        <f t="shared" si="2"/>
        <v>312810.43804099999</v>
      </c>
      <c r="CN24" s="28">
        <f t="shared" si="2"/>
        <v>312810.43804099999</v>
      </c>
      <c r="CO24" s="28">
        <f t="shared" si="2"/>
        <v>312810.43804099999</v>
      </c>
      <c r="CP24" s="28">
        <f t="shared" si="2"/>
        <v>312810.43804099999</v>
      </c>
      <c r="CQ24" s="28">
        <f t="shared" si="2"/>
        <v>323028.88044800004</v>
      </c>
      <c r="CR24" s="28">
        <f t="shared" si="2"/>
        <v>323028.88044800004</v>
      </c>
      <c r="CS24" s="28">
        <f t="shared" si="2"/>
        <v>323028.88044800004</v>
      </c>
      <c r="CT24" s="28">
        <f t="shared" si="2"/>
        <v>323028.88044800004</v>
      </c>
      <c r="CU24" s="28">
        <f t="shared" ref="CU24:DZ24" si="3">SUM(CU4:CU23)</f>
        <v>334777.62281499995</v>
      </c>
      <c r="CV24" s="28">
        <f t="shared" si="3"/>
        <v>334777.62281499995</v>
      </c>
      <c r="CW24" s="28">
        <f t="shared" si="3"/>
        <v>334777.62281499995</v>
      </c>
      <c r="CX24" s="28">
        <f t="shared" si="3"/>
        <v>334777.62281499995</v>
      </c>
      <c r="CY24" s="28">
        <f t="shared" si="3"/>
        <v>350034.756513</v>
      </c>
      <c r="CZ24" s="28">
        <f t="shared" si="3"/>
        <v>350034.756513</v>
      </c>
      <c r="DA24" s="28">
        <f t="shared" si="3"/>
        <v>350034.756513</v>
      </c>
      <c r="DB24" s="28">
        <f t="shared" si="3"/>
        <v>350034.756513</v>
      </c>
      <c r="DC24" s="28">
        <f t="shared" si="3"/>
        <v>360494.585861</v>
      </c>
      <c r="DD24" s="28">
        <f t="shared" si="3"/>
        <v>360494.585861</v>
      </c>
      <c r="DE24" s="28">
        <f t="shared" si="3"/>
        <v>360494.585861</v>
      </c>
      <c r="DF24" s="28">
        <f t="shared" si="3"/>
        <v>360494.585861</v>
      </c>
      <c r="DG24" s="28">
        <f t="shared" si="3"/>
        <v>369540.33894399996</v>
      </c>
      <c r="DH24" s="28">
        <f t="shared" si="3"/>
        <v>369540.33894399996</v>
      </c>
      <c r="DI24" s="28">
        <f t="shared" si="3"/>
        <v>369540.33894399996</v>
      </c>
      <c r="DJ24" s="28">
        <f t="shared" si="3"/>
        <v>369540.33894399996</v>
      </c>
      <c r="DK24" s="28">
        <f t="shared" si="3"/>
        <v>378711.86176200002</v>
      </c>
      <c r="DL24" s="28">
        <f t="shared" si="3"/>
        <v>378711.86176200002</v>
      </c>
      <c r="DM24" s="28">
        <f t="shared" si="3"/>
        <v>378711.86176200002</v>
      </c>
      <c r="DN24" s="28">
        <f t="shared" si="3"/>
        <v>378711.86176200002</v>
      </c>
      <c r="DO24" s="28">
        <f t="shared" si="3"/>
        <v>389652.67293100001</v>
      </c>
      <c r="DP24" s="28">
        <f t="shared" si="3"/>
        <v>389652.67293100001</v>
      </c>
      <c r="DQ24" s="28">
        <f t="shared" si="3"/>
        <v>389652.67293100001</v>
      </c>
      <c r="DR24" s="28">
        <f t="shared" si="3"/>
        <v>389652.67293100001</v>
      </c>
      <c r="DS24" s="28">
        <f t="shared" si="3"/>
        <v>401650.06886900001</v>
      </c>
      <c r="DT24" s="28">
        <f t="shared" si="3"/>
        <v>401650.06886900001</v>
      </c>
      <c r="DU24" s="28">
        <f t="shared" si="3"/>
        <v>401650.06886900001</v>
      </c>
      <c r="DV24" s="28">
        <f t="shared" si="3"/>
        <v>401650.06886900001</v>
      </c>
      <c r="DW24" s="28">
        <f t="shared" si="3"/>
        <v>413553.41806199995</v>
      </c>
      <c r="DX24" s="28">
        <f t="shared" si="3"/>
        <v>413553.41806199995</v>
      </c>
      <c r="DY24" s="28">
        <f t="shared" si="3"/>
        <v>413553.41806199995</v>
      </c>
      <c r="DZ24" s="28">
        <f t="shared" si="3"/>
        <v>413553.41806199995</v>
      </c>
      <c r="EA24" s="28">
        <f t="shared" ref="EA24:EP24" si="4">SUM(EA4:EA23)</f>
        <v>424718.00037600007</v>
      </c>
      <c r="EB24" s="28">
        <f t="shared" si="4"/>
        <v>424718.00037600007</v>
      </c>
      <c r="EC24" s="28">
        <f t="shared" si="4"/>
        <v>424718.00037600007</v>
      </c>
      <c r="ED24" s="28">
        <f t="shared" si="4"/>
        <v>424718.00037600007</v>
      </c>
      <c r="EE24" s="28">
        <f t="shared" si="4"/>
        <v>437020.02389299992</v>
      </c>
      <c r="EF24" s="28">
        <f t="shared" si="4"/>
        <v>437020.02389299992</v>
      </c>
      <c r="EG24" s="28">
        <f t="shared" si="4"/>
        <v>437020.02389299992</v>
      </c>
      <c r="EH24" s="28">
        <f t="shared" si="4"/>
        <v>437020.02389299992</v>
      </c>
      <c r="EI24" s="28">
        <f t="shared" si="4"/>
        <v>448789.54797200003</v>
      </c>
      <c r="EJ24" s="28">
        <f t="shared" si="4"/>
        <v>448789.54797200003</v>
      </c>
      <c r="EK24" s="28">
        <f t="shared" si="4"/>
        <v>448789.54797200003</v>
      </c>
      <c r="EL24" s="28">
        <f t="shared" si="4"/>
        <v>448789.54797200003</v>
      </c>
      <c r="EM24" s="28">
        <f t="shared" si="4"/>
        <v>455084.91562600003</v>
      </c>
      <c r="EN24" s="28">
        <f t="shared" si="4"/>
        <v>455084.91562600003</v>
      </c>
      <c r="EO24" s="28">
        <f t="shared" si="4"/>
        <v>455084.91562600003</v>
      </c>
      <c r="EP24" s="28">
        <f t="shared" si="4"/>
        <v>455084.91562600003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726.82988190000003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551.12483339999994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1221.870314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32.853756969999999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6.4651925948657735E-2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4.4618989410450297E-2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8.9886365836613094E-2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9.1422538386041863E-2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4.3163048853936722E-2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2.7025006145162185E-2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2.7024475989689878E-2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2.4483826484871202E-2</v>
      </c>
      <c r="BC29" s="33">
        <f t="shared" si="11"/>
        <v>0</v>
      </c>
      <c r="BD29" s="33">
        <f t="shared" si="11"/>
        <v>0</v>
      </c>
      <c r="BE29" s="33">
        <f t="shared" si="11"/>
        <v>1.8998977100089746E-3</v>
      </c>
      <c r="BF29" s="33">
        <f t="shared" si="11"/>
        <v>2.3899359839749237E-2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2.3899359839749237E-2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2.3899359839749237E-2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6637.4876350000004</v>
      </c>
      <c r="AF31" s="1">
        <f>PLANEL_GerMed_Trim!AF17</f>
        <v>7891.0443149000002</v>
      </c>
      <c r="AG31" s="1">
        <f>PLANEL_GerMed_Trim!AG17</f>
        <v>10404.1513522</v>
      </c>
      <c r="AH31" s="1">
        <f>PLANEL_GerMed_Trim!AH17</f>
        <v>8648.005182500001</v>
      </c>
      <c r="AI31" s="1">
        <f>PLANEL_GerMed_Trim!AI17</f>
        <v>8900.9035199000009</v>
      </c>
      <c r="AJ31" s="1">
        <f>PLANEL_GerMed_Trim!AJ17</f>
        <v>10640.1717632</v>
      </c>
      <c r="AK31" s="1">
        <f>PLANEL_GerMed_Trim!AK17</f>
        <v>14056.702308200001</v>
      </c>
      <c r="AL31" s="1">
        <f>PLANEL_GerMed_Trim!AL17</f>
        <v>11649.702643500001</v>
      </c>
      <c r="AM31" s="1">
        <f>PLANEL_GerMed_Trim!AM17</f>
        <v>9645.3037439</v>
      </c>
      <c r="AN31" s="1">
        <f>PLANEL_GerMed_Trim!AN17</f>
        <v>11544.314524199999</v>
      </c>
      <c r="AO31" s="1">
        <f>PLANEL_GerMed_Trim!AO17</f>
        <v>15257.9661892</v>
      </c>
      <c r="AP31" s="1">
        <f>PLANEL_GerMed_Trim!AP17</f>
        <v>12636.911524499999</v>
      </c>
      <c r="AQ31" s="1">
        <f>PLANEL_GerMed_Trim!AQ17</f>
        <v>12598.237775</v>
      </c>
      <c r="AR31" s="1">
        <f>PLANEL_GerMed_Trim!AR17</f>
        <v>15131.314439199999</v>
      </c>
      <c r="AS31" s="1">
        <f>PLANEL_GerMed_Trim!AS17</f>
        <v>20023.9152321</v>
      </c>
      <c r="AT31" s="1">
        <f>PLANEL_GerMed_Trim!AT17</f>
        <v>16553.3862682</v>
      </c>
      <c r="AU31" s="1">
        <f>PLANEL_GerMed_Trim!AU17</f>
        <v>13405.789403999999</v>
      </c>
      <c r="AV31" s="1">
        <f>PLANEL_GerMed_Trim!AV17</f>
        <v>16112.1604092</v>
      </c>
      <c r="AW31" s="1">
        <f>PLANEL_GerMed_Trim!AW17</f>
        <v>21327.088682100002</v>
      </c>
      <c r="AX31" s="1">
        <f>PLANEL_GerMed_Trim!AX17</f>
        <v>17624.345298199998</v>
      </c>
      <c r="AY31" s="1">
        <f>PLANEL_GerMed_Trim!AY17</f>
        <v>14470.239821800002</v>
      </c>
      <c r="AZ31" s="1">
        <f>PLANEL_GerMed_Trim!AZ17</f>
        <v>17417.9210322</v>
      </c>
      <c r="BA31" s="1">
        <f>PLANEL_GerMed_Trim!BA17</f>
        <v>23067.991950700001</v>
      </c>
      <c r="BB31" s="1">
        <f>PLANEL_GerMed_Trim!BB17</f>
        <v>19047.656110399999</v>
      </c>
      <c r="BC31" s="1">
        <f>PLANEL_GerMed_Trim!BC17</f>
        <v>14778.473575799999</v>
      </c>
      <c r="BD31" s="1">
        <f>PLANEL_GerMed_Trim!BD17</f>
        <v>17792.4695039</v>
      </c>
      <c r="BE31" s="1">
        <f>PLANEL_GerMed_Trim!BE17</f>
        <v>23565.705006200002</v>
      </c>
      <c r="BF31" s="1">
        <f>PLANEL_GerMed_Trim!BF17</f>
        <v>19456.583530299999</v>
      </c>
      <c r="BG31" s="1">
        <f>PLANEL_GerMed_Trim!BG17</f>
        <v>15840.370818799998</v>
      </c>
      <c r="BH31" s="1">
        <f>PLANEL_GerMed_Trim!BH17</f>
        <v>19082.241686900001</v>
      </c>
      <c r="BI31" s="1">
        <f>PLANEL_GerMed_Trim!BI17</f>
        <v>25279.324590199998</v>
      </c>
      <c r="BJ31" s="1">
        <f>PLANEL_GerMed_Trim!BJ17</f>
        <v>20864.850691299998</v>
      </c>
      <c r="BK31" s="1">
        <f>PLANEL_GerMed_Trim!BK17</f>
        <v>17900.978443799999</v>
      </c>
      <c r="BL31" s="1">
        <f>PLANEL_GerMed_Trim!BL17</f>
        <v>21585.039790900002</v>
      </c>
      <c r="BM31" s="1">
        <f>PLANEL_GerMed_Trim!BM17</f>
        <v>28604.596982200001</v>
      </c>
      <c r="BN31" s="1">
        <f>PLANEL_GerMed_Trim!BN17</f>
        <v>23597.5878433</v>
      </c>
      <c r="BO31" s="1">
        <f>PLANEL_GerMed_Trim!BO17</f>
        <v>19904.0052062</v>
      </c>
      <c r="BP31" s="1">
        <f>PLANEL_GerMed_Trim!BP17</f>
        <v>24020.8566111</v>
      </c>
      <c r="BQ31" s="1">
        <f>PLANEL_GerMed_Trim!BQ17</f>
        <v>31842.262228300002</v>
      </c>
      <c r="BR31" s="1">
        <f>PLANEL_GerMed_Trim!BR17</f>
        <v>26256.636326599997</v>
      </c>
      <c r="BS31" s="1">
        <f>PLANEL_GerMed_Trim!BS17</f>
        <v>20962.186794000001</v>
      </c>
      <c r="BT31" s="1">
        <f>PLANEL_GerMed_Trim!BT17</f>
        <v>25329.5400071</v>
      </c>
      <c r="BU31" s="1">
        <f>PLANEL_GerMed_Trim!BU17</f>
        <v>33591.988027899999</v>
      </c>
      <c r="BV31" s="1">
        <f>PLANEL_GerMed_Trim!BV17</f>
        <v>27681.1649908</v>
      </c>
      <c r="BW31" s="1">
        <f>PLANEL_GerMed_Trim!BW17</f>
        <v>23380.571547300002</v>
      </c>
      <c r="BX31" s="1">
        <f>PLANEL_GerMed_Trim!BX17</f>
        <v>28282.866924099999</v>
      </c>
      <c r="BY31" s="1">
        <f>PLANEL_GerMed_Trim!BY17</f>
        <v>37523.331556700003</v>
      </c>
      <c r="BZ31" s="1">
        <f>PLANEL_GerMed_Trim!BZ17</f>
        <v>30902.830247999998</v>
      </c>
      <c r="CA31" s="1">
        <f>PLANEL_GerMed_Trim!CA17</f>
        <v>25637.259411200001</v>
      </c>
      <c r="CB31" s="1">
        <f>PLANEL_GerMed_Trim!CB17</f>
        <v>31043.688569099999</v>
      </c>
      <c r="CC31" s="1">
        <f>PLANEL_GerMed_Trim!CC17</f>
        <v>41200.732101799993</v>
      </c>
      <c r="CD31" s="1">
        <f>PLANEL_GerMed_Trim!CD17</f>
        <v>33913.575574699993</v>
      </c>
      <c r="CE31" s="1">
        <f>PLANEL_GerMed_Trim!CE17</f>
        <v>27469.6517657</v>
      </c>
      <c r="CF31" s="1">
        <f>PLANEL_GerMed_Trim!CF17</f>
        <v>33315.301623599997</v>
      </c>
      <c r="CG31" s="1">
        <f>PLANEL_GerMed_Trim!CG17</f>
        <v>44240.4116211</v>
      </c>
      <c r="CH31" s="1">
        <f>PLANEL_GerMed_Trim!CH17</f>
        <v>36385.272057499998</v>
      </c>
      <c r="CI31" s="1">
        <f>PLANEL_GerMed_Trim!CI17</f>
        <v>29610.392708799998</v>
      </c>
      <c r="CJ31" s="1">
        <f>PLANEL_GerMed_Trim!CJ17</f>
        <v>35818.9984893</v>
      </c>
      <c r="CK31" s="1">
        <f>PLANEL_GerMed_Trim!CK17</f>
        <v>47521.675206699998</v>
      </c>
      <c r="CL31" s="1">
        <f>PLANEL_GerMed_Trim!CL17</f>
        <v>39137.051053000003</v>
      </c>
      <c r="CM31" s="1">
        <f>PLANEL_GerMed_Trim!CM17</f>
        <v>31840.062271300001</v>
      </c>
      <c r="CN31" s="1">
        <f>PLANEL_GerMed_Trim!CN17</f>
        <v>38358.900116999997</v>
      </c>
      <c r="CO31" s="1">
        <f>PLANEL_GerMed_Trim!CO17</f>
        <v>50817.380746399998</v>
      </c>
      <c r="CP31" s="1">
        <f>PLANEL_GerMed_Trim!CP17</f>
        <v>41941.809835100001</v>
      </c>
      <c r="CQ31" s="1">
        <f>PLANEL_GerMed_Trim!CQ17</f>
        <v>33702.537938299996</v>
      </c>
      <c r="CR31" s="1">
        <f>PLANEL_GerMed_Trim!CR17</f>
        <v>40505.051022</v>
      </c>
      <c r="CS31" s="1">
        <f>PLANEL_GerMed_Trim!CS17</f>
        <v>53614.428634399999</v>
      </c>
      <c r="CT31" s="1">
        <f>PLANEL_GerMed_Trim!CT17</f>
        <v>44306.858849099997</v>
      </c>
      <c r="CU31" s="1">
        <f>PLANEL_GerMed_Trim!CU17</f>
        <v>35992.575169300006</v>
      </c>
      <c r="CV31" s="1">
        <f>PLANEL_GerMed_Trim!CV17</f>
        <v>42777.0568719</v>
      </c>
      <c r="CW31" s="1">
        <f>PLANEL_GerMed_Trim!CW17</f>
        <v>56394.252179600007</v>
      </c>
      <c r="CX31" s="1">
        <f>PLANEL_GerMed_Trim!CX17</f>
        <v>46883.016316299996</v>
      </c>
      <c r="CY31" s="1">
        <f>PLANEL_GerMed_Trim!CY17</f>
        <v>40146.646828099998</v>
      </c>
      <c r="CZ31" s="1">
        <f>PLANEL_GerMed_Trim!CZ17</f>
        <v>47824.019164099998</v>
      </c>
      <c r="DA31" s="1">
        <f>PLANEL_GerMed_Trim!DA17</f>
        <v>63100.440749200003</v>
      </c>
      <c r="DB31" s="1">
        <f>PLANEL_GerMed_Trim!DB17</f>
        <v>52393.383876300002</v>
      </c>
      <c r="DC31" s="1">
        <f>PLANEL_GerMed_Trim!DC17</f>
        <v>42368.595955000004</v>
      </c>
      <c r="DD31" s="1">
        <f>PLANEL_GerMed_Trim!DD17</f>
        <v>50522.781409000003</v>
      </c>
      <c r="DE31" s="1">
        <f>PLANEL_GerMed_Trim!DE17</f>
        <v>66686.075396</v>
      </c>
      <c r="DF31" s="1">
        <f>PLANEL_GerMed_Trim!DF17</f>
        <v>55340.088942000002</v>
      </c>
      <c r="DG31" s="1">
        <f>PLANEL_GerMed_Trim!DG17</f>
        <v>43935.593982999999</v>
      </c>
      <c r="DH31" s="1">
        <f>PLANEL_GerMed_Trim!DH17</f>
        <v>52426.045108000006</v>
      </c>
      <c r="DI31" s="1">
        <f>PLANEL_GerMed_Trim!DI17</f>
        <v>69214.793235999998</v>
      </c>
      <c r="DJ31" s="1">
        <f>PLANEL_GerMed_Trim!DJ17</f>
        <v>57418.210788999997</v>
      </c>
      <c r="DK31" s="1">
        <f>PLANEL_GerMed_Trim!DK17</f>
        <v>45546.497955999999</v>
      </c>
      <c r="DL31" s="1">
        <f>PLANEL_GerMed_Trim!DL17</f>
        <v>54382.636628</v>
      </c>
      <c r="DM31" s="1">
        <f>PLANEL_GerMed_Trim!DM17</f>
        <v>71814.363605999999</v>
      </c>
      <c r="DN31" s="1">
        <f>PLANEL_GerMed_Trim!DN17</f>
        <v>59554.559839000001</v>
      </c>
      <c r="DO31" s="1">
        <f>PLANEL_GerMed_Trim!DO17</f>
        <v>47815.306597500006</v>
      </c>
      <c r="DP31" s="1">
        <f>PLANEL_GerMed_Trim!DP17</f>
        <v>57042.203306900003</v>
      </c>
      <c r="DQ31" s="1">
        <f>PLANEL_GerMed_Trim!DQ17</f>
        <v>75302.869135999994</v>
      </c>
      <c r="DR31" s="1">
        <f>PLANEL_GerMed_Trim!DR17</f>
        <v>62476.468947599999</v>
      </c>
      <c r="DS31" s="1">
        <f>PLANEL_GerMed_Trim!DS17</f>
        <v>50483.128890000007</v>
      </c>
      <c r="DT31" s="1">
        <f>PLANEL_GerMed_Trim!DT17</f>
        <v>60107.261574000004</v>
      </c>
      <c r="DU31" s="1">
        <f>PLANEL_GerMed_Trim!DU17</f>
        <v>79293.018450999996</v>
      </c>
      <c r="DV31" s="1">
        <f>PLANEL_GerMed_Trim!DV17</f>
        <v>65855.946798999998</v>
      </c>
      <c r="DW31" s="1">
        <f>PLANEL_GerMed_Trim!DW17</f>
        <v>53127.180249999998</v>
      </c>
      <c r="DX31" s="1">
        <f>PLANEL_GerMed_Trim!DX17</f>
        <v>63216.130724000002</v>
      </c>
      <c r="DY31" s="1">
        <f>PLANEL_GerMed_Trim!DY17</f>
        <v>83375.446807999993</v>
      </c>
      <c r="DZ31" s="1">
        <f>PLANEL_GerMed_Trim!DZ17</f>
        <v>69269.647782999993</v>
      </c>
      <c r="EA31" s="1">
        <f>PLANEL_GerMed_Trim!EA17</f>
        <v>55441.286999000004</v>
      </c>
      <c r="EB31" s="1">
        <f>PLANEL_GerMed_Trim!EB17</f>
        <v>65928.377674000003</v>
      </c>
      <c r="EC31" s="1">
        <f>PLANEL_GerMed_Trim!EC17</f>
        <v>86932.848318999997</v>
      </c>
      <c r="ED31" s="1">
        <f>PLANEL_GerMed_Trim!ED17</f>
        <v>72249.515008999995</v>
      </c>
      <c r="EE31" s="1">
        <f>PLANEL_GerMed_Trim!EE17</f>
        <v>57979.175791000001</v>
      </c>
      <c r="EF31" s="1">
        <f>PLANEL_GerMed_Trim!EF17</f>
        <v>68888.967828000008</v>
      </c>
      <c r="EG31" s="1">
        <f>PLANEL_GerMed_Trim!EG17</f>
        <v>90809.206573999996</v>
      </c>
      <c r="EH31" s="1">
        <f>PLANEL_GerMed_Trim!EH17</f>
        <v>75504.935406999997</v>
      </c>
      <c r="EI31" s="1">
        <f>PLANEL_GerMed_Trim!EI17</f>
        <v>60215.290052000004</v>
      </c>
      <c r="EJ31" s="1">
        <f>PLANEL_GerMed_Trim!EJ17</f>
        <v>71316.115350000007</v>
      </c>
      <c r="EK31" s="1">
        <f>PLANEL_GerMed_Trim!EK17</f>
        <v>93898.580446999986</v>
      </c>
      <c r="EL31" s="1">
        <f>PLANEL_GerMed_Trim!EL17</f>
        <v>78209.164848</v>
      </c>
      <c r="EM31" s="1">
        <f>PLANEL_GerMed_Trim!EM17</f>
        <v>60571.644602</v>
      </c>
      <c r="EN31" s="1">
        <f>PLANEL_GerMed_Trim!EN17</f>
        <v>71748.940830000007</v>
      </c>
      <c r="EO31" s="1">
        <f>PLANEL_GerMed_Trim!EO17</f>
        <v>94473.641866999998</v>
      </c>
      <c r="EP31" s="1">
        <f>PLANEL_GerMed_Trim!EP17</f>
        <v>78681.755218000006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0.3547709189575366</v>
      </c>
      <c r="AF32" s="33">
        <f t="shared" si="15"/>
        <v>0.42177299560901066</v>
      </c>
      <c r="AG32" s="33">
        <f t="shared" si="15"/>
        <v>0.55609750845031758</v>
      </c>
      <c r="AH32" s="33">
        <f t="shared" si="15"/>
        <v>0.46223223521606815</v>
      </c>
      <c r="AI32" s="33">
        <f t="shared" si="15"/>
        <v>0.35461418021752267</v>
      </c>
      <c r="AJ32" s="33">
        <f t="shared" si="15"/>
        <v>0.4239070537889833</v>
      </c>
      <c r="AK32" s="33">
        <f t="shared" si="15"/>
        <v>0.5600224690043718</v>
      </c>
      <c r="AL32" s="33">
        <f t="shared" si="15"/>
        <v>0.464127011765326</v>
      </c>
      <c r="AM32" s="33">
        <f t="shared" si="15"/>
        <v>0.35457872571181387</v>
      </c>
      <c r="AN32" s="33">
        <f t="shared" si="15"/>
        <v>0.42438977992745935</v>
      </c>
      <c r="AO32" s="33">
        <f t="shared" si="15"/>
        <v>0.56091029914345925</v>
      </c>
      <c r="AP32" s="33">
        <f t="shared" si="15"/>
        <v>0.46455561216762448</v>
      </c>
      <c r="AQ32" s="33">
        <f t="shared" si="15"/>
        <v>0.35447865759808145</v>
      </c>
      <c r="AR32" s="33">
        <f t="shared" si="15"/>
        <v>0.42575224613920915</v>
      </c>
      <c r="AS32" s="33">
        <f t="shared" si="15"/>
        <v>0.5634161474089644</v>
      </c>
      <c r="AT32" s="33">
        <f t="shared" si="15"/>
        <v>0.46576531161351659</v>
      </c>
      <c r="AU32" s="33">
        <f t="shared" si="15"/>
        <v>0.35445916455477344</v>
      </c>
      <c r="AV32" s="33">
        <f t="shared" si="15"/>
        <v>0.42601765145687415</v>
      </c>
      <c r="AW32" s="33">
        <f t="shared" si="15"/>
        <v>0.56390428111507662</v>
      </c>
      <c r="AX32" s="33">
        <f t="shared" si="15"/>
        <v>0.46600095838897909</v>
      </c>
      <c r="AY32" s="33">
        <f t="shared" si="15"/>
        <v>0.35441549578973597</v>
      </c>
      <c r="AZ32" s="33">
        <f t="shared" si="15"/>
        <v>0.42661221889035217</v>
      </c>
      <c r="BA32" s="33">
        <f t="shared" si="15"/>
        <v>0.56499780962607316</v>
      </c>
      <c r="BB32" s="33">
        <f t="shared" si="15"/>
        <v>0.46652885972418229</v>
      </c>
      <c r="BC32" s="33">
        <f t="shared" si="15"/>
        <v>0.35440979049418847</v>
      </c>
      <c r="BD32" s="33">
        <f t="shared" si="15"/>
        <v>0.42668989844643579</v>
      </c>
      <c r="BE32" s="33">
        <f t="shared" si="15"/>
        <v>0.56514067784183042</v>
      </c>
      <c r="BF32" s="33">
        <f t="shared" si="15"/>
        <v>0.46659782942657679</v>
      </c>
      <c r="BG32" s="33">
        <f t="shared" si="15"/>
        <v>0.35439272128290145</v>
      </c>
      <c r="BH32" s="33">
        <f t="shared" si="15"/>
        <v>0.42692230105954193</v>
      </c>
      <c r="BI32" s="33">
        <f t="shared" si="15"/>
        <v>0.56556811303192889</v>
      </c>
      <c r="BJ32" s="33">
        <f t="shared" si="15"/>
        <v>0.46680417398280327</v>
      </c>
      <c r="BK32" s="33">
        <f t="shared" si="15"/>
        <v>0.35436537975657595</v>
      </c>
      <c r="BL32" s="33">
        <f t="shared" si="15"/>
        <v>0.42729456641585473</v>
      </c>
      <c r="BM32" s="33">
        <f t="shared" si="15"/>
        <v>0.56625278356736297</v>
      </c>
      <c r="BN32" s="33">
        <f t="shared" si="15"/>
        <v>0.46713469901565075</v>
      </c>
      <c r="BO32" s="33">
        <f t="shared" si="15"/>
        <v>0.35434068088777521</v>
      </c>
      <c r="BP32" s="33">
        <f t="shared" ref="BP32:EA32" si="16">BP31/BP17</f>
        <v>0.42763085112304328</v>
      </c>
      <c r="BQ32" s="33">
        <f t="shared" si="16"/>
        <v>0.56687127852379715</v>
      </c>
      <c r="BR32" s="33">
        <f t="shared" si="16"/>
        <v>0.46743327774512683</v>
      </c>
      <c r="BS32" s="33">
        <f t="shared" si="16"/>
        <v>0.35430460973506883</v>
      </c>
      <c r="BT32" s="33">
        <f t="shared" si="16"/>
        <v>0.42812197387503054</v>
      </c>
      <c r="BU32" s="33">
        <f t="shared" si="16"/>
        <v>0.56777455164443347</v>
      </c>
      <c r="BV32" s="33">
        <f t="shared" si="16"/>
        <v>0.46786933326463154</v>
      </c>
      <c r="BW32" s="33">
        <f t="shared" si="16"/>
        <v>0.35427283506013019</v>
      </c>
      <c r="BX32" s="33">
        <f t="shared" si="16"/>
        <v>0.42855459835781418</v>
      </c>
      <c r="BY32" s="33">
        <f t="shared" si="16"/>
        <v>0.56857023467540069</v>
      </c>
      <c r="BZ32" s="33">
        <f t="shared" si="16"/>
        <v>0.46825344971539795</v>
      </c>
      <c r="CA32" s="33">
        <f t="shared" si="16"/>
        <v>0.35424397420132503</v>
      </c>
      <c r="CB32" s="33">
        <f t="shared" si="16"/>
        <v>0.42894754997806106</v>
      </c>
      <c r="CC32" s="33">
        <f t="shared" si="16"/>
        <v>0.56929295154573578</v>
      </c>
      <c r="CD32" s="33">
        <f t="shared" si="16"/>
        <v>0.46860234154787878</v>
      </c>
      <c r="CE32" s="33">
        <f t="shared" si="16"/>
        <v>0.35419805265123111</v>
      </c>
      <c r="CF32" s="33">
        <f t="shared" si="16"/>
        <v>0.42957279033663848</v>
      </c>
      <c r="CG32" s="33">
        <f t="shared" si="16"/>
        <v>0.57044289379193025</v>
      </c>
      <c r="CH32" s="33">
        <f t="shared" si="16"/>
        <v>0.46915747669010693</v>
      </c>
      <c r="CI32" s="33">
        <f t="shared" si="16"/>
        <v>0.35427277092805137</v>
      </c>
      <c r="CJ32" s="33">
        <f t="shared" si="16"/>
        <v>0.42855547278509104</v>
      </c>
      <c r="CK32" s="33">
        <f t="shared" si="16"/>
        <v>0.56857184300757535</v>
      </c>
      <c r="CL32" s="33">
        <f t="shared" si="16"/>
        <v>0.46825422610414363</v>
      </c>
      <c r="CM32" s="33">
        <f t="shared" si="16"/>
        <v>0.35439085145730326</v>
      </c>
      <c r="CN32" s="33">
        <f t="shared" si="16"/>
        <v>0.42694776026498787</v>
      </c>
      <c r="CO32" s="33">
        <f t="shared" si="16"/>
        <v>0.5656149374990328</v>
      </c>
      <c r="CP32" s="33">
        <f t="shared" si="16"/>
        <v>0.46682677855562216</v>
      </c>
      <c r="CQ32" s="33">
        <f t="shared" si="16"/>
        <v>0.35446014476033599</v>
      </c>
      <c r="CR32" s="33">
        <f t="shared" si="16"/>
        <v>0.42600430493001396</v>
      </c>
      <c r="CS32" s="33">
        <f t="shared" si="16"/>
        <v>0.56387973421418613</v>
      </c>
      <c r="CT32" s="33">
        <f t="shared" si="16"/>
        <v>0.46598910830630286</v>
      </c>
      <c r="CU32" s="33">
        <f t="shared" si="16"/>
        <v>0.35477962802505003</v>
      </c>
      <c r="CV32" s="33">
        <f t="shared" si="16"/>
        <v>0.42165441771345891</v>
      </c>
      <c r="CW32" s="33">
        <f t="shared" si="16"/>
        <v>0.55587942004480007</v>
      </c>
      <c r="CX32" s="33">
        <f t="shared" si="16"/>
        <v>0.46212695288267563</v>
      </c>
      <c r="CY32" s="33">
        <f t="shared" si="16"/>
        <v>0.35471405877183132</v>
      </c>
      <c r="CZ32" s="33">
        <f t="shared" si="16"/>
        <v>0.42254716856218688</v>
      </c>
      <c r="DA32" s="33">
        <f t="shared" si="16"/>
        <v>0.5575213677067008</v>
      </c>
      <c r="DB32" s="33">
        <f t="shared" si="16"/>
        <v>0.46291960389939613</v>
      </c>
      <c r="DC32" s="33">
        <f t="shared" si="16"/>
        <v>0.35468471391371237</v>
      </c>
      <c r="DD32" s="33">
        <f t="shared" si="16"/>
        <v>0.42294671008708412</v>
      </c>
      <c r="DE32" s="33">
        <f t="shared" si="16"/>
        <v>0.55825620464223169</v>
      </c>
      <c r="DF32" s="33">
        <f t="shared" si="16"/>
        <v>0.46327434676381563</v>
      </c>
      <c r="DG32" s="33">
        <f t="shared" si="16"/>
        <v>0.35466580614068499</v>
      </c>
      <c r="DH32" s="33">
        <f t="shared" si="16"/>
        <v>0.4232041464647367</v>
      </c>
      <c r="DI32" s="33">
        <f t="shared" si="16"/>
        <v>0.55872968166551185</v>
      </c>
      <c r="DJ32" s="33">
        <f t="shared" si="16"/>
        <v>0.4635029180330647</v>
      </c>
      <c r="DK32" s="33">
        <f t="shared" si="16"/>
        <v>0.35464772668969108</v>
      </c>
      <c r="DL32" s="33">
        <f t="shared" si="16"/>
        <v>0.42345030500794023</v>
      </c>
      <c r="DM32" s="33">
        <f t="shared" si="16"/>
        <v>0.55918241664021706</v>
      </c>
      <c r="DN32" s="33">
        <f t="shared" si="16"/>
        <v>0.46372147604652875</v>
      </c>
      <c r="DO32" s="33">
        <f t="shared" si="16"/>
        <v>0.35467246795625773</v>
      </c>
      <c r="DP32" s="33">
        <f t="shared" si="16"/>
        <v>0.42311344345909957</v>
      </c>
      <c r="DQ32" s="33">
        <f t="shared" si="16"/>
        <v>0.55856286074820716</v>
      </c>
      <c r="DR32" s="33">
        <f t="shared" si="16"/>
        <v>0.46342238516559769</v>
      </c>
      <c r="DS32" s="33">
        <f t="shared" si="16"/>
        <v>0.35472825694433407</v>
      </c>
      <c r="DT32" s="33">
        <f t="shared" si="16"/>
        <v>0.42235385556828481</v>
      </c>
      <c r="DU32" s="33">
        <f t="shared" si="16"/>
        <v>0.5571658263152901</v>
      </c>
      <c r="DV32" s="33">
        <f t="shared" si="16"/>
        <v>0.46274796612409541</v>
      </c>
      <c r="DW32" s="33">
        <f t="shared" si="16"/>
        <v>0.35474595612200549</v>
      </c>
      <c r="DX32" s="33">
        <f t="shared" si="16"/>
        <v>0.42211287387154467</v>
      </c>
      <c r="DY32" s="33">
        <f t="shared" si="16"/>
        <v>0.55672261271580226</v>
      </c>
      <c r="DZ32" s="33">
        <f t="shared" si="16"/>
        <v>0.46253400457885008</v>
      </c>
      <c r="EA32" s="33">
        <f t="shared" si="16"/>
        <v>0.35476381179777544</v>
      </c>
      <c r="EB32" s="33">
        <f t="shared" ref="EB32:EP32" si="17">EB31/EB17</f>
        <v>0.42186976232520479</v>
      </c>
      <c r="EC32" s="33">
        <f t="shared" si="17"/>
        <v>0.55627548185601372</v>
      </c>
      <c r="ED32" s="33">
        <f t="shared" si="17"/>
        <v>0.46231815191439807</v>
      </c>
      <c r="EE32" s="33">
        <f t="shared" si="17"/>
        <v>0.35478751947911102</v>
      </c>
      <c r="EF32" s="33">
        <f t="shared" si="17"/>
        <v>0.42154697236945415</v>
      </c>
      <c r="EG32" s="33">
        <f t="shared" si="17"/>
        <v>0.55568180655746358</v>
      </c>
      <c r="EH32" s="33">
        <f t="shared" si="17"/>
        <v>0.46203155488178416</v>
      </c>
      <c r="EI32" s="33">
        <f t="shared" si="17"/>
        <v>0.35487897850692629</v>
      </c>
      <c r="EJ32" s="33">
        <f t="shared" si="17"/>
        <v>0.42030172311109748</v>
      </c>
      <c r="EK32" s="33">
        <f t="shared" si="17"/>
        <v>0.55339154363460563</v>
      </c>
      <c r="EL32" s="33">
        <f t="shared" si="17"/>
        <v>0.46092592939716631</v>
      </c>
      <c r="EM32" s="33">
        <f t="shared" si="17"/>
        <v>0.35487471256148451</v>
      </c>
      <c r="EN32" s="33">
        <f t="shared" si="17"/>
        <v>0.42035980566386155</v>
      </c>
      <c r="EO32" s="33">
        <f t="shared" si="17"/>
        <v>0.55349836912107309</v>
      </c>
      <c r="EP32" s="33">
        <f t="shared" si="17"/>
        <v>0.46097749946018268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202.19880939999999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280.38245920000003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1844.359005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>
        <v>132.83770039999999</v>
      </c>
      <c r="Q102" s="41">
        <v>132.83770039999999</v>
      </c>
      <c r="R102" s="41">
        <v>132.83770039999999</v>
      </c>
      <c r="S102" s="41">
        <v>429.49211220000001</v>
      </c>
      <c r="T102" s="41">
        <v>514.68320210000002</v>
      </c>
      <c r="U102" s="41">
        <v>514.68320210000002</v>
      </c>
      <c r="V102" s="41">
        <v>514.68320210000002</v>
      </c>
      <c r="W102" s="41">
        <v>514.68320210000002</v>
      </c>
      <c r="X102" s="41">
        <v>514.68320210000002</v>
      </c>
      <c r="Y102" s="41">
        <v>512.46263720000002</v>
      </c>
      <c r="Z102" s="41">
        <v>514.68320210000002</v>
      </c>
      <c r="AA102" s="41">
        <v>514.68320210000002</v>
      </c>
      <c r="AB102" s="41">
        <v>514.68320210000002</v>
      </c>
      <c r="AC102" s="41">
        <v>514.68320210000002</v>
      </c>
      <c r="AD102" s="41">
        <v>514.68320210000002</v>
      </c>
      <c r="AE102" s="41">
        <v>514.68320210000002</v>
      </c>
      <c r="AF102" s="41">
        <v>35.641765120000002</v>
      </c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897.36581179999996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639.06958159999999</v>
      </c>
      <c r="H104" s="41">
        <v>790.25123780000001</v>
      </c>
      <c r="I104" s="41">
        <v>835.43565000000001</v>
      </c>
      <c r="J104" s="41">
        <v>684.81863720000001</v>
      </c>
      <c r="K104" s="41">
        <v>753.97592950000001</v>
      </c>
      <c r="L104" s="41">
        <v>756.47592950000001</v>
      </c>
      <c r="M104" s="41">
        <v>859.03221780000001</v>
      </c>
      <c r="N104" s="41">
        <v>913.98458010000002</v>
      </c>
      <c r="O104" s="41">
        <v>859.03221780000001</v>
      </c>
      <c r="P104" s="41">
        <v>1065.5020159999999</v>
      </c>
      <c r="Q104" s="41">
        <v>1064.9930939999999</v>
      </c>
      <c r="R104" s="41">
        <v>1064.9930939999999</v>
      </c>
      <c r="S104" s="41">
        <v>1100.801465</v>
      </c>
      <c r="T104" s="41">
        <v>1050.0527340000001</v>
      </c>
      <c r="U104" s="41">
        <v>1002.240075</v>
      </c>
      <c r="V104" s="41">
        <v>968.59301370000003</v>
      </c>
      <c r="W104" s="41">
        <v>522.06550049999998</v>
      </c>
      <c r="X104" s="41">
        <v>577.20826569999997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646.46067349999998</v>
      </c>
      <c r="I107" s="41">
        <v>654.57942609999998</v>
      </c>
      <c r="J107" s="41">
        <v>566.96130419999997</v>
      </c>
      <c r="K107" s="41">
        <v>638.34192089999999</v>
      </c>
      <c r="L107" s="41">
        <v>646.46067349999998</v>
      </c>
      <c r="M107" s="41">
        <v>638.34192089999999</v>
      </c>
      <c r="N107" s="41">
        <v>638.34192089999999</v>
      </c>
      <c r="O107" s="41">
        <v>712.01648320000004</v>
      </c>
      <c r="P107" s="41">
        <v>871.55023619999997</v>
      </c>
      <c r="Q107" s="41">
        <v>892.96535200000005</v>
      </c>
      <c r="R107" s="41">
        <v>892.96535200000005</v>
      </c>
      <c r="S107" s="41">
        <v>980.29882620000001</v>
      </c>
      <c r="T107" s="41">
        <v>992.94243110000002</v>
      </c>
      <c r="U107" s="41">
        <v>984.82367850000003</v>
      </c>
      <c r="V107" s="41">
        <v>992.94243110000002</v>
      </c>
      <c r="W107" s="41">
        <v>671.01262429999997</v>
      </c>
      <c r="X107" s="41">
        <v>671.01262429999997</v>
      </c>
      <c r="Y107" s="41">
        <v>734.2744884</v>
      </c>
      <c r="Z107" s="41">
        <v>683.34110169999997</v>
      </c>
      <c r="AA107" s="41">
        <v>734.2744884</v>
      </c>
      <c r="AB107" s="41">
        <v>734.2744884</v>
      </c>
      <c r="AC107" s="41">
        <v>275.10114090000002</v>
      </c>
      <c r="AD107" s="41">
        <v>275.10114090000002</v>
      </c>
      <c r="AE107" s="41">
        <v>275.10114090000002</v>
      </c>
      <c r="AF107" s="41">
        <v>275.10114090000002</v>
      </c>
      <c r="AG107" s="41">
        <v>98.099341019999997</v>
      </c>
      <c r="AH107" s="41">
        <v>57.012847549999996</v>
      </c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4870.4831050000003</v>
      </c>
      <c r="H112" s="41">
        <v>4233.5034800000003</v>
      </c>
      <c r="I112" s="41">
        <v>4286.8066449999997</v>
      </c>
      <c r="J112" s="41">
        <v>3970.2461400000002</v>
      </c>
      <c r="K112" s="41">
        <v>4169.380435</v>
      </c>
      <c r="L112" s="41">
        <v>4947.533015</v>
      </c>
      <c r="M112" s="41">
        <v>5296.4850539999998</v>
      </c>
      <c r="N112" s="41">
        <v>5159.8572690000001</v>
      </c>
      <c r="O112" s="41">
        <v>5128.1746279999998</v>
      </c>
      <c r="P112" s="41">
        <v>5163.8742549999997</v>
      </c>
      <c r="Q112" s="41">
        <v>3494.830637</v>
      </c>
      <c r="R112" s="41">
        <v>3371.7670969999999</v>
      </c>
      <c r="S112" s="41">
        <v>3852.586675</v>
      </c>
      <c r="T112" s="41">
        <v>3899.6726389999999</v>
      </c>
      <c r="U112" s="41">
        <v>3843.741227</v>
      </c>
      <c r="V112" s="41">
        <v>3757.189597</v>
      </c>
      <c r="W112" s="41">
        <v>3053.2863149999998</v>
      </c>
      <c r="X112" s="41">
        <v>3108.4290799999999</v>
      </c>
      <c r="Y112" s="41">
        <v>3176.9467549999999</v>
      </c>
      <c r="Z112" s="41">
        <v>2384.7833420000002</v>
      </c>
      <c r="AA112" s="41">
        <v>2435.7167279999999</v>
      </c>
      <c r="AB112" s="41">
        <v>2435.7167279999999</v>
      </c>
      <c r="AC112" s="41">
        <v>1976.543381</v>
      </c>
      <c r="AD112" s="41">
        <v>1833.500812</v>
      </c>
      <c r="AE112" s="41">
        <v>1960.2473809999999</v>
      </c>
      <c r="AF112" s="41">
        <v>1334.9041749999999</v>
      </c>
      <c r="AG112" s="41">
        <v>241.9499983</v>
      </c>
      <c r="AH112" s="41">
        <v>200.86350479999999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998.84548459999996</v>
      </c>
      <c r="AK113" s="41">
        <v>1267.243211</v>
      </c>
      <c r="AL113" s="41">
        <v>1520.6918539999999</v>
      </c>
      <c r="AM113" s="41">
        <v>1748.635164</v>
      </c>
      <c r="AN113" s="41">
        <v>2005.4245289999999</v>
      </c>
      <c r="AO113" s="41">
        <v>2281.037781</v>
      </c>
      <c r="AP113" s="41">
        <v>3041.3837079999998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270.02939459999999</v>
      </c>
      <c r="AK115" s="41">
        <v>304.22112190000001</v>
      </c>
      <c r="AL115" s="41">
        <v>311.37970139999999</v>
      </c>
      <c r="AM115" s="41">
        <v>311.37970139999999</v>
      </c>
      <c r="AN115" s="41">
        <v>311.37970139999999</v>
      </c>
      <c r="AO115" s="41">
        <v>785.16789870000002</v>
      </c>
      <c r="AP115" s="41">
        <v>900.097982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1268.874879</v>
      </c>
      <c r="AK124" s="41">
        <v>1571.4643329999999</v>
      </c>
      <c r="AL124" s="41">
        <v>1832.071555</v>
      </c>
      <c r="AM124" s="41">
        <v>2060.0148650000001</v>
      </c>
      <c r="AN124" s="41">
        <v>2316.8042300000002</v>
      </c>
      <c r="AO124" s="41">
        <v>3066.2056790000001</v>
      </c>
      <c r="AP124" s="41">
        <v>3941.4816900000001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463.77116740000002</v>
      </c>
      <c r="Z125" s="41">
        <v>760.34592689999999</v>
      </c>
      <c r="AA125" s="41">
        <v>968.69714099999999</v>
      </c>
      <c r="AB125" s="41">
        <v>1520.6918539999999</v>
      </c>
      <c r="AC125" s="41">
        <v>1774.140496</v>
      </c>
      <c r="AD125" s="41">
        <v>2311.9543490000001</v>
      </c>
      <c r="AE125" s="41">
        <v>2526.8630899999998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2632.4023160000002</v>
      </c>
      <c r="AP125" s="41">
        <v>3193.0229330000002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270.02939459999999</v>
      </c>
      <c r="AB127" s="41">
        <v>270.02939459999999</v>
      </c>
      <c r="AC127" s="41">
        <v>547.94140230000005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598.78586470000005</v>
      </c>
      <c r="Z136" s="41">
        <v>940.36552329999995</v>
      </c>
      <c r="AA136" s="41">
        <v>1238.7265359999999</v>
      </c>
      <c r="AB136" s="41">
        <v>1790.7212480000001</v>
      </c>
      <c r="AC136" s="41">
        <v>2322.0818979999999</v>
      </c>
      <c r="AD136" s="41">
        <v>3032.0327339999999</v>
      </c>
      <c r="AE136" s="41">
        <v>3336.951274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3532.5002979999999</v>
      </c>
      <c r="AP136" s="41">
        <v>4093.120915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137.7812084</v>
      </c>
      <c r="J137" s="41"/>
      <c r="K137" s="41">
        <v>20.564687500000002</v>
      </c>
      <c r="L137" s="41">
        <v>20.564687500000002</v>
      </c>
      <c r="M137" s="41">
        <v>263.56723890000001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111.5326542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100.49487240000001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917.382294</v>
      </c>
      <c r="H148" s="41">
        <v>20.564687500000002</v>
      </c>
      <c r="I148" s="41">
        <v>137.7812084</v>
      </c>
      <c r="J148" s="41">
        <v>0</v>
      </c>
      <c r="K148" s="41">
        <v>20.564687500000002</v>
      </c>
      <c r="L148" s="41">
        <v>20.564687500000002</v>
      </c>
      <c r="M148" s="41">
        <v>305.46757860000002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111.5326542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3034.246357</v>
      </c>
      <c r="AF149" s="41">
        <v>3007.6281399999998</v>
      </c>
      <c r="AG149" s="41">
        <v>3007.6281399999998</v>
      </c>
      <c r="AH149" s="41">
        <v>3007.6281399999998</v>
      </c>
      <c r="AI149" s="41">
        <v>3043.23272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3034.246357</v>
      </c>
      <c r="AF160" s="41">
        <v>3007.6281399999998</v>
      </c>
      <c r="AG160" s="41">
        <v>3007.6281399999998</v>
      </c>
      <c r="AH160" s="41">
        <v>3007.6281399999998</v>
      </c>
      <c r="AI160" s="41">
        <v>3043.23272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230.1212683</v>
      </c>
      <c r="H163" s="41"/>
      <c r="I163" s="41"/>
      <c r="J163" s="41"/>
      <c r="K163" s="41"/>
      <c r="L163" s="41"/>
      <c r="M163" s="41"/>
      <c r="N163" s="41"/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310.5939631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40.236347379999998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19991.521970000002</v>
      </c>
      <c r="S233" s="41">
        <v>20062.999260000001</v>
      </c>
      <c r="T233" s="41">
        <v>20589.505669999999</v>
      </c>
      <c r="U233" s="41">
        <v>21125.905289999999</v>
      </c>
      <c r="V233" s="41">
        <v>21361.740280000002</v>
      </c>
      <c r="W233" s="41">
        <v>21429.14933</v>
      </c>
      <c r="X233" s="41">
        <v>21284.70347</v>
      </c>
      <c r="Y233" s="41">
        <v>21438.531800000001</v>
      </c>
      <c r="Z233" s="41">
        <v>21297.981589999999</v>
      </c>
      <c r="AA233" s="41">
        <v>21438.531800000001</v>
      </c>
      <c r="AB233" s="41">
        <v>21405.570670000001</v>
      </c>
      <c r="AC233" s="41">
        <v>21404.753830000001</v>
      </c>
      <c r="AD233" s="41">
        <v>21438.531800000001</v>
      </c>
      <c r="AE233" s="41">
        <v>21457.150740000001</v>
      </c>
      <c r="AF233" s="41">
        <v>21448.010730000002</v>
      </c>
      <c r="AG233" s="41">
        <v>21443.239689999999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7517.5671320000001</v>
      </c>
      <c r="G234" s="41">
        <v>7641.43343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8445.8599610000001</v>
      </c>
      <c r="R234" s="41">
        <v>8702.9254120000005</v>
      </c>
      <c r="S234" s="41">
        <v>8822.8000780000002</v>
      </c>
      <c r="T234" s="41">
        <v>9829.0971050000007</v>
      </c>
      <c r="U234" s="41">
        <v>9885.1598300000005</v>
      </c>
      <c r="V234" s="41">
        <v>9992.4887230000004</v>
      </c>
      <c r="W234" s="41">
        <v>9992.4887230000004</v>
      </c>
      <c r="X234" s="41">
        <v>9992.4887230000004</v>
      </c>
      <c r="Y234" s="41">
        <v>9992.4887230000004</v>
      </c>
      <c r="Z234" s="41">
        <v>9847.8153399999992</v>
      </c>
      <c r="AA234" s="41">
        <v>9992.4887230000004</v>
      </c>
      <c r="AB234" s="41">
        <v>9887.3694579999992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5159.9601849999999</v>
      </c>
      <c r="H235" s="41">
        <v>5200.582539</v>
      </c>
      <c r="I235" s="41">
        <v>4819.3625019999999</v>
      </c>
      <c r="J235" s="41">
        <v>5090.9839419999998</v>
      </c>
      <c r="K235" s="41">
        <v>5200.582539</v>
      </c>
      <c r="L235" s="41">
        <v>5080.9101860000001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5224.2802140000003</v>
      </c>
      <c r="U235" s="41">
        <v>5478.9763240000002</v>
      </c>
      <c r="V235" s="41">
        <v>4691.759008</v>
      </c>
      <c r="W235" s="41">
        <v>5523.8027160000001</v>
      </c>
      <c r="X235" s="41">
        <v>5438.3990389999999</v>
      </c>
      <c r="Y235" s="41">
        <v>5523.8027160000001</v>
      </c>
      <c r="Z235" s="41">
        <v>5438.3990389999999</v>
      </c>
      <c r="AA235" s="41">
        <v>5438.3990389999999</v>
      </c>
      <c r="AB235" s="41">
        <v>5438.3990389999999</v>
      </c>
      <c r="AC235" s="41">
        <v>5471.8407450000004</v>
      </c>
      <c r="AD235" s="41">
        <v>5438.3990389999999</v>
      </c>
      <c r="AE235" s="41">
        <v>5523.8027160000001</v>
      </c>
      <c r="AF235" s="41">
        <v>5216.0859410000003</v>
      </c>
      <c r="AG235" s="41">
        <v>5085.7530370000004</v>
      </c>
      <c r="AH235" s="41">
        <v>5085.6553670000003</v>
      </c>
      <c r="AI235" s="41">
        <v>5229.027975</v>
      </c>
      <c r="AJ235" s="41">
        <v>5036.0953740000004</v>
      </c>
      <c r="AK235" s="41">
        <v>4809.6074600000002</v>
      </c>
      <c r="AL235" s="41">
        <v>4551.2511189999996</v>
      </c>
      <c r="AM235" s="41">
        <v>4344.7376850000001</v>
      </c>
      <c r="AN235" s="41">
        <v>4121.1950200000001</v>
      </c>
      <c r="AO235" s="41">
        <v>4051.3119689999999</v>
      </c>
      <c r="AP235" s="41">
        <v>4051.5397549999998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3690.6676440000001</v>
      </c>
      <c r="H236" s="41">
        <v>5544.4475570000004</v>
      </c>
      <c r="I236" s="41">
        <v>5420.5357759999997</v>
      </c>
      <c r="J236" s="41">
        <v>4452.1674929999999</v>
      </c>
      <c r="K236" s="41">
        <v>6168.9140450000004</v>
      </c>
      <c r="L236" s="41">
        <v>10101.715990000001</v>
      </c>
      <c r="M236" s="41">
        <v>9505.0496640000001</v>
      </c>
      <c r="N236" s="41">
        <v>7247.3818170000004</v>
      </c>
      <c r="O236" s="41">
        <v>9879.9691980000007</v>
      </c>
      <c r="P236" s="41">
        <v>10101.715990000001</v>
      </c>
      <c r="Q236" s="41">
        <v>9951.4569319999991</v>
      </c>
      <c r="R236" s="41">
        <v>10101.715990000001</v>
      </c>
      <c r="S236" s="41">
        <v>10101.715990000001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9856.2626130000008</v>
      </c>
      <c r="AA236" s="41">
        <v>10101.715990000001</v>
      </c>
      <c r="AB236" s="41">
        <v>10101.715990000001</v>
      </c>
      <c r="AC236" s="41">
        <v>9724.6458889999994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8905.9842229999995</v>
      </c>
      <c r="E237" s="41">
        <v>9097.0599399999992</v>
      </c>
      <c r="F237" s="41">
        <v>9253.789057</v>
      </c>
      <c r="G237" s="41">
        <v>9272.0776079999996</v>
      </c>
      <c r="H237" s="41">
        <v>6720.1911200000004</v>
      </c>
      <c r="I237" s="41">
        <v>8830.9441210000005</v>
      </c>
      <c r="J237" s="41">
        <v>5449.5102889999998</v>
      </c>
      <c r="K237" s="41">
        <v>7187.9817199999998</v>
      </c>
      <c r="L237" s="41">
        <v>7408.3443969999998</v>
      </c>
      <c r="M237" s="41">
        <v>6804.876972</v>
      </c>
      <c r="N237" s="41">
        <v>9217.2143629999991</v>
      </c>
      <c r="O237" s="41">
        <v>7379.9319290000003</v>
      </c>
      <c r="P237" s="41">
        <v>9272.0776079999996</v>
      </c>
      <c r="Q237" s="41">
        <v>8284.0805700000001</v>
      </c>
      <c r="R237" s="41">
        <v>9272.0776079999996</v>
      </c>
      <c r="S237" s="41">
        <v>9272.0776079999996</v>
      </c>
      <c r="T237" s="41">
        <v>9272.0776079999996</v>
      </c>
      <c r="U237" s="41">
        <v>8799.912977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493.54825080000001</v>
      </c>
      <c r="H238" s="41">
        <v>1661.2709150000001</v>
      </c>
      <c r="I238" s="41">
        <v>1042.569225</v>
      </c>
      <c r="J238" s="41">
        <v>3658.8924659999998</v>
      </c>
      <c r="K238" s="41">
        <v>3068.931693</v>
      </c>
      <c r="L238" s="41">
        <v>1106.353519</v>
      </c>
      <c r="M238" s="41">
        <v>4646.0225289999998</v>
      </c>
      <c r="N238" s="41">
        <v>3374.679936</v>
      </c>
      <c r="O238" s="41">
        <v>4646.0225289999998</v>
      </c>
      <c r="P238" s="41">
        <v>3072.477519</v>
      </c>
      <c r="Q238" s="41">
        <v>4646.0225289999998</v>
      </c>
      <c r="R238" s="41">
        <v>3667.5361560000001</v>
      </c>
      <c r="S238" s="41">
        <v>3055.8851629999999</v>
      </c>
      <c r="T238" s="41">
        <v>3979.9106900000002</v>
      </c>
      <c r="U238" s="41">
        <v>4635.0580669999999</v>
      </c>
      <c r="V238" s="41">
        <v>4476.6376339999997</v>
      </c>
      <c r="W238" s="41">
        <v>3594.455528</v>
      </c>
      <c r="X238" s="41">
        <v>4646.0225289999998</v>
      </c>
      <c r="Y238" s="41">
        <v>3422.3273979999999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142.79763729999999</v>
      </c>
      <c r="I239" s="41">
        <v>219.0126765</v>
      </c>
      <c r="J239" s="41">
        <v>56.776802420000003</v>
      </c>
      <c r="K239" s="41">
        <v>126.8869608</v>
      </c>
      <c r="L239" s="41">
        <v>251.6734902</v>
      </c>
      <c r="M239" s="41">
        <v>126.8869608</v>
      </c>
      <c r="N239" s="41">
        <v>126.8869608</v>
      </c>
      <c r="O239" s="41">
        <v>251.6734902</v>
      </c>
      <c r="P239" s="41">
        <v>314.40378850000002</v>
      </c>
      <c r="Q239" s="41">
        <v>144.54852729999999</v>
      </c>
      <c r="R239" s="41">
        <v>172.012755</v>
      </c>
      <c r="S239" s="41">
        <v>284.17848750000002</v>
      </c>
      <c r="T239" s="41">
        <v>428.00988530000001</v>
      </c>
      <c r="U239" s="41">
        <v>457.87249409999998</v>
      </c>
      <c r="V239" s="41">
        <v>820.98395010000002</v>
      </c>
      <c r="W239" s="41">
        <v>757.92263019999996</v>
      </c>
      <c r="X239" s="41">
        <v>773.74473499999999</v>
      </c>
      <c r="Y239" s="41">
        <v>882.70915960000002</v>
      </c>
      <c r="Z239" s="41">
        <v>812.91621259999999</v>
      </c>
      <c r="AA239" s="41">
        <v>802.62281459999997</v>
      </c>
      <c r="AB239" s="41">
        <v>882.70915960000002</v>
      </c>
      <c r="AC239" s="41">
        <v>840.60952350000002</v>
      </c>
      <c r="AD239" s="41">
        <v>882.70915960000002</v>
      </c>
      <c r="AE239" s="41">
        <v>882.70915960000002</v>
      </c>
      <c r="AF239" s="41">
        <v>820.98395010000002</v>
      </c>
      <c r="AG239" s="41">
        <v>749.4106554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112.4906561</v>
      </c>
      <c r="X240" s="41">
        <v>946.23376680000001</v>
      </c>
      <c r="Y240" s="41">
        <v>1262.8030389999999</v>
      </c>
      <c r="Z240" s="41">
        <v>843.51970589999996</v>
      </c>
      <c r="AA240" s="41">
        <v>843.51970589999996</v>
      </c>
      <c r="AB240" s="41">
        <v>1262.8030389999999</v>
      </c>
      <c r="AC240" s="41">
        <v>1262.8030389999999</v>
      </c>
      <c r="AD240" s="41">
        <v>1141.026965</v>
      </c>
      <c r="AE240" s="41">
        <v>1262.8030389999999</v>
      </c>
      <c r="AF240" s="41">
        <v>1257.0481150000001</v>
      </c>
      <c r="AG240" s="41">
        <v>1233.0184099999999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1282.420208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575.84199020000005</v>
      </c>
      <c r="N241" s="41">
        <v>1848.1952060000001</v>
      </c>
      <c r="O241" s="41">
        <v>575.84199020000005</v>
      </c>
      <c r="P241" s="41">
        <v>575.84199020000005</v>
      </c>
      <c r="Q241" s="41">
        <v>575.84199020000005</v>
      </c>
      <c r="R241" s="41">
        <v>705.72363559999997</v>
      </c>
      <c r="S241" s="41">
        <v>1848.1952060000001</v>
      </c>
      <c r="T241" s="41">
        <v>1400.6400779999999</v>
      </c>
      <c r="U241" s="41">
        <v>1934.7186019999999</v>
      </c>
      <c r="V241" s="41">
        <v>2018.5841539999999</v>
      </c>
      <c r="W241" s="41">
        <v>2018.5841539999999</v>
      </c>
      <c r="X241" s="41">
        <v>1427.4902589999999</v>
      </c>
      <c r="Y241" s="41">
        <v>2018.5841539999999</v>
      </c>
      <c r="Z241" s="41">
        <v>2018.5841539999999</v>
      </c>
      <c r="AA241" s="41">
        <v>2018.5841539999999</v>
      </c>
      <c r="AB241" s="41">
        <v>1485.0657169999999</v>
      </c>
      <c r="AC241" s="41">
        <v>2018.5841539999999</v>
      </c>
      <c r="AD241" s="41">
        <v>2007.8768500000001</v>
      </c>
      <c r="AE241" s="41">
        <v>2018.5841539999999</v>
      </c>
      <c r="AF241" s="41">
        <v>2018.5841539999999</v>
      </c>
      <c r="AG241" s="41">
        <v>1989.49531</v>
      </c>
      <c r="AH241" s="41">
        <v>2018.5841539999999</v>
      </c>
      <c r="AI241" s="41">
        <v>2018.5841539999999</v>
      </c>
      <c r="AJ241" s="41">
        <v>2018.5841539999999</v>
      </c>
      <c r="AK241" s="41">
        <v>2018.5841539999999</v>
      </c>
      <c r="AL241" s="41">
        <v>2018.5841539999999</v>
      </c>
      <c r="AM241" s="41">
        <v>2018.5841539999999</v>
      </c>
      <c r="AN241" s="41">
        <v>2018.5841539999999</v>
      </c>
      <c r="AO241" s="41">
        <v>2018.5841539999999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45361.468070000003</v>
      </c>
      <c r="E244" s="41">
        <v>46094.115899999997</v>
      </c>
      <c r="F244" s="41">
        <v>45787.10497</v>
      </c>
      <c r="G244" s="41">
        <v>46081.450490000003</v>
      </c>
      <c r="H244" s="41">
        <v>46742.250650000002</v>
      </c>
      <c r="I244" s="41">
        <v>47486.885770000001</v>
      </c>
      <c r="J244" s="41">
        <v>46422.973440000002</v>
      </c>
      <c r="K244" s="41">
        <v>49785.168100000003</v>
      </c>
      <c r="L244" s="41">
        <v>52345.901550000002</v>
      </c>
      <c r="M244" s="41">
        <v>54891.131789999999</v>
      </c>
      <c r="N244" s="41">
        <v>55130.258399999999</v>
      </c>
      <c r="O244" s="41">
        <v>56125.813600000001</v>
      </c>
      <c r="P244" s="41">
        <v>56919.133269999998</v>
      </c>
      <c r="Q244" s="41">
        <v>57184.566919999997</v>
      </c>
      <c r="R244" s="41">
        <v>57814.09607</v>
      </c>
      <c r="S244" s="41">
        <v>58648.43434</v>
      </c>
      <c r="T244" s="41">
        <v>60825.237249999998</v>
      </c>
      <c r="U244" s="41">
        <v>62419.319580000003</v>
      </c>
      <c r="V244" s="41">
        <v>62735.987350000003</v>
      </c>
      <c r="W244" s="41">
        <v>62802.687339999997</v>
      </c>
      <c r="X244" s="41">
        <v>63882.876120000001</v>
      </c>
      <c r="Y244" s="41">
        <v>63915.040589999997</v>
      </c>
      <c r="Z244" s="41">
        <v>64033.57879</v>
      </c>
      <c r="AA244" s="41">
        <v>64553.962370000001</v>
      </c>
      <c r="AB244" s="41">
        <v>64381.733220000002</v>
      </c>
      <c r="AC244" s="41">
        <v>64633.82604</v>
      </c>
      <c r="AD244" s="41">
        <v>64920.848669999999</v>
      </c>
      <c r="AE244" s="41">
        <v>65157.354670000001</v>
      </c>
      <c r="AF244" s="41">
        <v>64773.017740000003</v>
      </c>
      <c r="AG244" s="41">
        <v>64513.221949999999</v>
      </c>
      <c r="AH244" s="41">
        <v>64719.207320000001</v>
      </c>
      <c r="AI244" s="41">
        <v>64862.57993</v>
      </c>
      <c r="AJ244" s="41">
        <v>64669.647319999996</v>
      </c>
      <c r="AK244" s="41">
        <v>64443.15941</v>
      </c>
      <c r="AL244" s="41">
        <v>64184.803070000002</v>
      </c>
      <c r="AM244" s="41">
        <v>63978.289640000003</v>
      </c>
      <c r="AN244" s="41">
        <v>63754.74697</v>
      </c>
      <c r="AO244" s="41">
        <v>63684.863920000003</v>
      </c>
      <c r="AP244" s="41">
        <v>63745.01672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2337.6400330000001</v>
      </c>
      <c r="N245" s="41">
        <v>4161.137041</v>
      </c>
      <c r="O245" s="41">
        <v>3554.1030230000001</v>
      </c>
      <c r="P245" s="41">
        <v>3516.5209610000002</v>
      </c>
      <c r="Q245" s="41">
        <v>4173.2139429999997</v>
      </c>
      <c r="R245" s="41">
        <v>4173.2139429999997</v>
      </c>
      <c r="S245" s="41">
        <v>4173.2139429999997</v>
      </c>
      <c r="T245" s="41">
        <v>4173.2139429999997</v>
      </c>
      <c r="U245" s="41">
        <v>4658.6608820000001</v>
      </c>
      <c r="V245" s="41">
        <v>4575.6677810000001</v>
      </c>
      <c r="W245" s="41">
        <v>5194.7787010000002</v>
      </c>
      <c r="X245" s="41">
        <v>5192.7056620000003</v>
      </c>
      <c r="Y245" s="41">
        <v>5194.7787010000002</v>
      </c>
      <c r="Z245" s="41">
        <v>5194.7787010000002</v>
      </c>
      <c r="AA245" s="41">
        <v>4835.5272770000001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602.31495289999998</v>
      </c>
      <c r="G246" s="41">
        <v>838.96615689999999</v>
      </c>
      <c r="H246" s="41">
        <v>901.90713370000003</v>
      </c>
      <c r="I246" s="41">
        <v>838.7783402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2586.9666149999998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2240.3718869999998</v>
      </c>
      <c r="AG246" s="41">
        <v>2568.2930889999998</v>
      </c>
      <c r="AH246" s="41">
        <v>2591.1237719999999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57.33176718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93.026347200000004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93.293548229999999</v>
      </c>
      <c r="AG247" s="41">
        <v>93.293548229999999</v>
      </c>
      <c r="AH247" s="41">
        <v>93.293548229999999</v>
      </c>
      <c r="AI247" s="41">
        <v>93.293548229999999</v>
      </c>
      <c r="AJ247" s="41">
        <v>93.293548229999999</v>
      </c>
      <c r="AK247" s="41">
        <v>93.293548229999999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69.916909689999997</v>
      </c>
      <c r="J248" s="41">
        <v>41.459562230000003</v>
      </c>
      <c r="K248" s="41">
        <v>41.459562230000003</v>
      </c>
      <c r="L248" s="41">
        <v>94.915795790000004</v>
      </c>
      <c r="M248" s="41">
        <v>41.459562230000003</v>
      </c>
      <c r="N248" s="41">
        <v>41.459562230000003</v>
      </c>
      <c r="O248" s="41">
        <v>69.916909689999997</v>
      </c>
      <c r="P248" s="41">
        <v>94.915795790000004</v>
      </c>
      <c r="Q248" s="41">
        <v>41.459562230000003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69.916909689999997</v>
      </c>
      <c r="AA248" s="41">
        <v>94.915795790000004</v>
      </c>
      <c r="AB248" s="41">
        <v>94.915795790000004</v>
      </c>
      <c r="AC248" s="41">
        <v>69.916909689999997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46.556818880000002</v>
      </c>
      <c r="I250" s="41">
        <v>58.199754679999998</v>
      </c>
      <c r="J250" s="41">
        <v>91.36670968</v>
      </c>
      <c r="K250" s="41">
        <v>126.6779749</v>
      </c>
      <c r="L250" s="41">
        <v>119.8653604</v>
      </c>
      <c r="M250" s="41">
        <v>228.7702262</v>
      </c>
      <c r="N250" s="41">
        <v>158.7915247</v>
      </c>
      <c r="O250" s="41">
        <v>228.7702262</v>
      </c>
      <c r="P250" s="41">
        <v>228.7702262</v>
      </c>
      <c r="Q250" s="41">
        <v>228.7702262</v>
      </c>
      <c r="R250" s="41">
        <v>161.51525760000001</v>
      </c>
      <c r="S250" s="41">
        <v>204.4807777</v>
      </c>
      <c r="T250" s="41">
        <v>183.13124210000001</v>
      </c>
      <c r="U250" s="41">
        <v>206.12470379999999</v>
      </c>
      <c r="V250" s="41">
        <v>228.7702262</v>
      </c>
      <c r="W250" s="41">
        <v>160.51175180000001</v>
      </c>
      <c r="X250" s="41">
        <v>228.7702262</v>
      </c>
      <c r="Y250" s="41">
        <v>160.51175180000001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0.67018131059999997</v>
      </c>
      <c r="L252" s="41">
        <v>0.85311573460000001</v>
      </c>
      <c r="M252" s="41">
        <v>0.84923541160000005</v>
      </c>
      <c r="N252" s="41">
        <v>1.195403116</v>
      </c>
      <c r="O252" s="41">
        <v>1.2642531159999999</v>
      </c>
      <c r="P252" s="41">
        <v>0.79675311609999999</v>
      </c>
      <c r="Q252" s="41">
        <v>0.79675311609999999</v>
      </c>
      <c r="R252" s="41">
        <v>0.82466098340000005</v>
      </c>
      <c r="S252" s="41">
        <v>1.2895536379999999</v>
      </c>
      <c r="T252" s="41">
        <v>0.98646049089999999</v>
      </c>
      <c r="U252" s="41">
        <v>1.6245957710000001</v>
      </c>
      <c r="V252" s="41">
        <v>1.8143031460000001</v>
      </c>
      <c r="W252" s="41">
        <v>1.3215026240000001</v>
      </c>
      <c r="X252" s="41">
        <v>1.3215026240000001</v>
      </c>
      <c r="Y252" s="41">
        <v>1.8143031460000001</v>
      </c>
      <c r="Z252" s="41">
        <v>1.3215026240000001</v>
      </c>
      <c r="AA252" s="41">
        <v>1.8143031460000001</v>
      </c>
      <c r="AB252" s="41">
        <v>1.8143031460000001</v>
      </c>
      <c r="AC252" s="41">
        <v>1.3215026240000001</v>
      </c>
      <c r="AD252" s="41">
        <v>1.3215026240000001</v>
      </c>
      <c r="AE252" s="41">
        <v>1.8143031460000001</v>
      </c>
      <c r="AF252" s="41">
        <v>1.3215026240000001</v>
      </c>
      <c r="AG252" s="41">
        <v>1.3215026240000001</v>
      </c>
      <c r="AH252" s="41">
        <v>1.3215026240000001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1.990845</v>
      </c>
      <c r="O253" s="41">
        <v>1.0266</v>
      </c>
      <c r="P253" s="41">
        <v>1.0266</v>
      </c>
      <c r="Q253" s="41">
        <v>1.0266</v>
      </c>
      <c r="R253" s="41">
        <v>1.5399</v>
      </c>
      <c r="S253" s="41">
        <v>1.990845</v>
      </c>
      <c r="T253" s="41">
        <v>1.5399</v>
      </c>
      <c r="U253" s="41">
        <v>1.990845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2507.3240900000001</v>
      </c>
      <c r="G256" s="41">
        <v>2743.9752939999998</v>
      </c>
      <c r="H256" s="41">
        <v>2989.3886809999999</v>
      </c>
      <c r="I256" s="41">
        <v>2917.809209</v>
      </c>
      <c r="J256" s="41">
        <v>3123.3837119999998</v>
      </c>
      <c r="K256" s="41">
        <v>3221.3183939999999</v>
      </c>
      <c r="L256" s="41">
        <v>3323.8223330000001</v>
      </c>
      <c r="M256" s="41">
        <v>3757.6371589999999</v>
      </c>
      <c r="N256" s="41">
        <v>5512.465878</v>
      </c>
      <c r="O256" s="41">
        <v>5002.972514</v>
      </c>
      <c r="P256" s="41">
        <v>6555.4604849999996</v>
      </c>
      <c r="Q256" s="41">
        <v>7158.6972329999999</v>
      </c>
      <c r="R256" s="41">
        <v>7145.4397060000001</v>
      </c>
      <c r="S256" s="41">
        <v>7189.3210639999998</v>
      </c>
      <c r="T256" s="41">
        <v>7148.235291</v>
      </c>
      <c r="U256" s="41">
        <v>7676.7469709999996</v>
      </c>
      <c r="V256" s="41">
        <v>7602.1341130000001</v>
      </c>
      <c r="W256" s="41">
        <v>8166.9487449999997</v>
      </c>
      <c r="X256" s="41">
        <v>8232.6832360000008</v>
      </c>
      <c r="Y256" s="41">
        <v>8167.441546</v>
      </c>
      <c r="Z256" s="41">
        <v>8210.2083340000008</v>
      </c>
      <c r="AA256" s="41">
        <v>7876.4485949999998</v>
      </c>
      <c r="AB256" s="41">
        <v>8235.2490749999997</v>
      </c>
      <c r="AC256" s="41">
        <v>8210.2083340000008</v>
      </c>
      <c r="AD256" s="41">
        <v>8235.2072200000002</v>
      </c>
      <c r="AE256" s="41">
        <v>8235.7000200000002</v>
      </c>
      <c r="AF256" s="41">
        <v>7855.4425060000003</v>
      </c>
      <c r="AG256" s="41">
        <v>8183.3637079999999</v>
      </c>
      <c r="AH256" s="41">
        <v>8206.1943910000009</v>
      </c>
      <c r="AI256" s="41">
        <v>8221.5122350000001</v>
      </c>
      <c r="AJ256" s="41">
        <v>8221.5122350000001</v>
      </c>
      <c r="AK256" s="41">
        <v>8221.5122350000001</v>
      </c>
      <c r="AL256" s="41">
        <v>8207.5640299999995</v>
      </c>
      <c r="AM256" s="41">
        <v>8207.5640299999995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>
        <v>287.12007249999999</v>
      </c>
      <c r="U281" s="41">
        <v>585.56569200000001</v>
      </c>
      <c r="V281" s="41">
        <v>585.56569200000001</v>
      </c>
      <c r="W281" s="41">
        <v>585.56569200000001</v>
      </c>
      <c r="X281" s="41">
        <v>585.56569200000001</v>
      </c>
      <c r="Y281" s="41">
        <v>585.56569200000001</v>
      </c>
      <c r="Z281" s="41">
        <v>585.56569200000001</v>
      </c>
      <c r="AA281" s="41">
        <v>585.56569200000001</v>
      </c>
      <c r="AB281" s="41">
        <v>585.56569200000001</v>
      </c>
      <c r="AC281" s="41">
        <v>585.56569200000001</v>
      </c>
      <c r="AD281" s="41">
        <v>585.56569200000001</v>
      </c>
      <c r="AE281" s="41">
        <v>585.56569200000001</v>
      </c>
      <c r="AF281" s="41">
        <v>585.56569200000001</v>
      </c>
      <c r="AG281" s="41">
        <v>585.56569200000001</v>
      </c>
      <c r="AH281" s="41">
        <v>585.56569200000001</v>
      </c>
      <c r="AI281" s="41">
        <v>585.56569200000001</v>
      </c>
      <c r="AJ281" s="41">
        <v>585.56569200000001</v>
      </c>
      <c r="AK281" s="41">
        <v>585.56569200000001</v>
      </c>
      <c r="AL281" s="41">
        <v>585.56569200000001</v>
      </c>
      <c r="AM281" s="41">
        <v>585.56569200000001</v>
      </c>
      <c r="AN281" s="41">
        <v>585.56569200000001</v>
      </c>
      <c r="AO281" s="41">
        <v>585.56569200000001</v>
      </c>
      <c r="AP281" s="41">
        <v>585.56569200000001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287.12007249999999</v>
      </c>
      <c r="U292" s="41">
        <v>585.56569200000001</v>
      </c>
      <c r="V292" s="41">
        <v>585.56569200000001</v>
      </c>
      <c r="W292" s="41">
        <v>585.56569200000001</v>
      </c>
      <c r="X292" s="41">
        <v>585.56569200000001</v>
      </c>
      <c r="Y292" s="41">
        <v>585.56569200000001</v>
      </c>
      <c r="Z292" s="41">
        <v>585.56569200000001</v>
      </c>
      <c r="AA292" s="41">
        <v>585.56569200000001</v>
      </c>
      <c r="AB292" s="41">
        <v>585.56569200000001</v>
      </c>
      <c r="AC292" s="41">
        <v>585.56569200000001</v>
      </c>
      <c r="AD292" s="41">
        <v>585.56569200000001</v>
      </c>
      <c r="AE292" s="41">
        <v>585.56569200000001</v>
      </c>
      <c r="AF292" s="41">
        <v>585.56569200000001</v>
      </c>
      <c r="AG292" s="41">
        <v>585.56569200000001</v>
      </c>
      <c r="AH292" s="41">
        <v>585.56569200000001</v>
      </c>
      <c r="AI292" s="41">
        <v>585.56569200000001</v>
      </c>
      <c r="AJ292" s="41">
        <v>585.56569200000001</v>
      </c>
      <c r="AK292" s="41">
        <v>585.56569200000001</v>
      </c>
      <c r="AL292" s="41">
        <v>585.56569200000001</v>
      </c>
      <c r="AM292" s="41">
        <v>585.56569200000001</v>
      </c>
      <c r="AN292" s="41">
        <v>585.56569200000001</v>
      </c>
      <c r="AO292" s="41">
        <v>585.56569200000001</v>
      </c>
      <c r="AP292" s="41">
        <v>585.56569200000001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311.10539080000001</v>
      </c>
      <c r="W293" s="41">
        <v>647.11776369999995</v>
      </c>
      <c r="X293" s="41">
        <v>996.83883430000003</v>
      </c>
      <c r="Y293" s="41">
        <v>1345.267677</v>
      </c>
      <c r="Z293" s="41">
        <v>1702.9729629999999</v>
      </c>
      <c r="AA293" s="41">
        <v>2071.024754</v>
      </c>
      <c r="AB293" s="41">
        <v>2461.652662</v>
      </c>
      <c r="AC293" s="41">
        <v>2842.6369970000001</v>
      </c>
      <c r="AD293" s="41">
        <v>3222.4811330000002</v>
      </c>
      <c r="AE293" s="41">
        <v>3580.5573899999999</v>
      </c>
      <c r="AF293" s="41">
        <v>3580.5573899999999</v>
      </c>
      <c r="AG293" s="41">
        <v>3580.5573899999999</v>
      </c>
      <c r="AH293" s="41">
        <v>3580.5573899999999</v>
      </c>
      <c r="AI293" s="41">
        <v>3580.5573899999999</v>
      </c>
      <c r="AJ293" s="41">
        <v>3580.5573899999999</v>
      </c>
      <c r="AK293" s="41">
        <v>3580.5573899999999</v>
      </c>
      <c r="AL293" s="41">
        <v>3580.5573899999999</v>
      </c>
      <c r="AM293" s="41">
        <v>3580.5573899999999</v>
      </c>
      <c r="AN293" s="41">
        <v>3580.5573899999999</v>
      </c>
      <c r="AO293" s="41">
        <v>3580.5573899999999</v>
      </c>
      <c r="AP293" s="41">
        <v>3580.5573899999999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311.10539080000001</v>
      </c>
      <c r="W304" s="41">
        <v>647.11776369999995</v>
      </c>
      <c r="X304" s="41">
        <v>996.83883430000003</v>
      </c>
      <c r="Y304" s="41">
        <v>1345.267677</v>
      </c>
      <c r="Z304" s="41">
        <v>1702.9729629999999</v>
      </c>
      <c r="AA304" s="41">
        <v>2071.024754</v>
      </c>
      <c r="AB304" s="41">
        <v>2461.652662</v>
      </c>
      <c r="AC304" s="41">
        <v>2842.6369970000001</v>
      </c>
      <c r="AD304" s="41">
        <v>3222.4811330000002</v>
      </c>
      <c r="AE304" s="41">
        <v>3580.5573899999999</v>
      </c>
      <c r="AF304" s="41">
        <v>3580.5573899999999</v>
      </c>
      <c r="AG304" s="41">
        <v>3580.5573899999999</v>
      </c>
      <c r="AH304" s="41">
        <v>3580.5573899999999</v>
      </c>
      <c r="AI304" s="41">
        <v>3580.5573899999999</v>
      </c>
      <c r="AJ304" s="41">
        <v>3580.5573899999999</v>
      </c>
      <c r="AK304" s="41">
        <v>3580.5573899999999</v>
      </c>
      <c r="AL304" s="41">
        <v>3580.5573899999999</v>
      </c>
      <c r="AM304" s="41">
        <v>3580.5573899999999</v>
      </c>
      <c r="AN304" s="41">
        <v>3580.5573899999999</v>
      </c>
      <c r="AO304" s="41">
        <v>3580.5573899999999</v>
      </c>
      <c r="AP304" s="41">
        <v>3580.5573899999999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348.21659679999999</v>
      </c>
      <c r="AG305" s="41">
        <v>650.08555320000005</v>
      </c>
      <c r="AH305" s="41">
        <v>954.18816360000005</v>
      </c>
      <c r="AI305" s="41">
        <v>1253.404166</v>
      </c>
      <c r="AJ305" s="41">
        <v>1555.4003379999999</v>
      </c>
      <c r="AK305" s="41">
        <v>1860.3644400000001</v>
      </c>
      <c r="AL305" s="41">
        <v>2163.5278530000001</v>
      </c>
      <c r="AM305" s="41">
        <v>2459.751037</v>
      </c>
      <c r="AN305" s="41">
        <v>2790.8651049999999</v>
      </c>
      <c r="AO305" s="41">
        <v>3101.2057770000001</v>
      </c>
      <c r="AP305" s="41">
        <v>3399.3914450000002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348.21659679999999</v>
      </c>
      <c r="AG316" s="41">
        <v>650.08555320000005</v>
      </c>
      <c r="AH316" s="41">
        <v>954.18816360000005</v>
      </c>
      <c r="AI316" s="41">
        <v>1253.404166</v>
      </c>
      <c r="AJ316" s="41">
        <v>1555.4003379999999</v>
      </c>
      <c r="AK316" s="41">
        <v>1860.3644400000001</v>
      </c>
      <c r="AL316" s="41">
        <v>2163.5278530000001</v>
      </c>
      <c r="AM316" s="41">
        <v>2459.751037</v>
      </c>
      <c r="AN316" s="41">
        <v>2790.8651049999999</v>
      </c>
      <c r="AO316" s="41">
        <v>3101.2057770000001</v>
      </c>
      <c r="AP316" s="41">
        <v>3399.3914450000002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124.48496249999999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137.02567540000001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254.79499999999999</v>
      </c>
      <c r="K368" s="40">
        <v>254.79499999999999</v>
      </c>
      <c r="L368" s="40">
        <v>254.8</v>
      </c>
      <c r="M368" s="40">
        <v>254.79499999999999</v>
      </c>
      <c r="N368" s="40">
        <v>254.79499999999999</v>
      </c>
      <c r="O368" s="40">
        <v>254.79750000000001</v>
      </c>
      <c r="P368" s="40">
        <v>254.8</v>
      </c>
      <c r="Q368" s="40">
        <v>254.79499999999999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285.90767</v>
      </c>
      <c r="G376" s="40">
        <v>318.66608919999999</v>
      </c>
      <c r="H376" s="40">
        <v>318.67108919999998</v>
      </c>
      <c r="I376" s="40">
        <v>317.85469920000003</v>
      </c>
      <c r="J376" s="40">
        <v>483.57035919999998</v>
      </c>
      <c r="K376" s="40">
        <v>625.26635920000001</v>
      </c>
      <c r="L376" s="40">
        <v>668.7361449</v>
      </c>
      <c r="M376" s="40">
        <v>673.46356990000004</v>
      </c>
      <c r="N376" s="40">
        <v>673.46356990000004</v>
      </c>
      <c r="O376" s="40">
        <v>673.46606989999998</v>
      </c>
      <c r="P376" s="40">
        <v>644.80506990000003</v>
      </c>
      <c r="Q376" s="40">
        <v>644.80006990000004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611.23008240000001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326.91888610000001</v>
      </c>
      <c r="AG376" s="40">
        <v>314.37817319999999</v>
      </c>
      <c r="AH376" s="40">
        <v>314.37817319999999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1009.2949599999999</v>
      </c>
      <c r="O415" s="40">
        <v>3925.992898</v>
      </c>
      <c r="P415" s="40">
        <v>4885.2468339999996</v>
      </c>
      <c r="Q415" s="40">
        <v>8692.7006039999997</v>
      </c>
      <c r="R415" s="40">
        <v>9733.333122</v>
      </c>
      <c r="S415" s="40">
        <v>11201.19478</v>
      </c>
      <c r="T415" s="40">
        <v>11605.96032</v>
      </c>
      <c r="U415" s="40">
        <v>13019.165290000001</v>
      </c>
      <c r="V415" s="40">
        <v>13019.165290000001</v>
      </c>
      <c r="W415" s="40">
        <v>13019.165290000001</v>
      </c>
      <c r="X415" s="40">
        <v>13019.165290000001</v>
      </c>
      <c r="Y415" s="40">
        <v>13019.165290000001</v>
      </c>
      <c r="Z415" s="40">
        <v>13019.165290000001</v>
      </c>
      <c r="AA415" s="40">
        <v>13019.165290000001</v>
      </c>
      <c r="AB415" s="40">
        <v>13019.165290000001</v>
      </c>
      <c r="AC415" s="40">
        <v>13019.165290000001</v>
      </c>
      <c r="AD415" s="40">
        <v>13019.165290000001</v>
      </c>
      <c r="AE415" s="40">
        <v>13019.165290000001</v>
      </c>
      <c r="AF415" s="40">
        <v>13019.165290000001</v>
      </c>
      <c r="AG415" s="40">
        <v>13019.165290000001</v>
      </c>
      <c r="AH415" s="40">
        <v>13019.165290000001</v>
      </c>
      <c r="AI415" s="40">
        <v>13019.165290000001</v>
      </c>
      <c r="AJ415" s="40">
        <v>13019.165290000001</v>
      </c>
      <c r="AK415" s="40">
        <v>13019.165290000001</v>
      </c>
      <c r="AL415" s="40">
        <v>13019.165290000001</v>
      </c>
      <c r="AM415" s="40">
        <v>13019.165290000001</v>
      </c>
      <c r="AN415" s="40">
        <v>13019.165290000001</v>
      </c>
      <c r="AO415" s="40">
        <v>13019.165290000001</v>
      </c>
      <c r="AP415" s="40">
        <v>13019.165290000001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1009.2949599999999</v>
      </c>
      <c r="O424" s="40">
        <v>3925.992898</v>
      </c>
      <c r="P424" s="40">
        <v>4885.2468339999996</v>
      </c>
      <c r="Q424" s="40">
        <v>8692.7006039999997</v>
      </c>
      <c r="R424" s="40">
        <v>9733.333122</v>
      </c>
      <c r="S424" s="40">
        <v>11201.19478</v>
      </c>
      <c r="T424" s="40">
        <v>11605.96032</v>
      </c>
      <c r="U424" s="40">
        <v>13019.165290000001</v>
      </c>
      <c r="V424" s="40">
        <v>13019.165290000001</v>
      </c>
      <c r="W424" s="40">
        <v>13019.165290000001</v>
      </c>
      <c r="X424" s="40">
        <v>13019.165290000001</v>
      </c>
      <c r="Y424" s="40">
        <v>13019.165290000001</v>
      </c>
      <c r="Z424" s="40">
        <v>13019.165290000001</v>
      </c>
      <c r="AA424" s="40">
        <v>13019.165290000001</v>
      </c>
      <c r="AB424" s="40">
        <v>13019.165290000001</v>
      </c>
      <c r="AC424" s="40">
        <v>13019.165290000001</v>
      </c>
      <c r="AD424" s="40">
        <v>13019.165290000001</v>
      </c>
      <c r="AE424" s="40">
        <v>13019.165290000001</v>
      </c>
      <c r="AF424" s="40">
        <v>13019.165290000001</v>
      </c>
      <c r="AG424" s="40">
        <v>13019.165290000001</v>
      </c>
      <c r="AH424" s="40">
        <v>13019.165290000001</v>
      </c>
      <c r="AI424" s="40">
        <v>13019.165290000001</v>
      </c>
      <c r="AJ424" s="40">
        <v>13019.165290000001</v>
      </c>
      <c r="AK424" s="40">
        <v>13019.165290000001</v>
      </c>
      <c r="AL424" s="40">
        <v>13019.165290000001</v>
      </c>
      <c r="AM424" s="40">
        <v>13019.165290000001</v>
      </c>
      <c r="AN424" s="40">
        <v>13019.165290000001</v>
      </c>
      <c r="AO424" s="40">
        <v>13019.165290000001</v>
      </c>
      <c r="AP424" s="40">
        <v>13019.165290000001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>
        <v>478.83428329999998</v>
      </c>
      <c r="AC426" s="40">
        <v>1387.5237950000001</v>
      </c>
      <c r="AD426" s="40">
        <v>1943.383288</v>
      </c>
      <c r="AE426" s="40">
        <v>4493.8696</v>
      </c>
      <c r="AF426" s="40">
        <v>4493.8696</v>
      </c>
      <c r="AG426" s="40">
        <v>4493.8696</v>
      </c>
      <c r="AH426" s="40">
        <v>4493.8696</v>
      </c>
      <c r="AI426" s="40">
        <v>4493.8696</v>
      </c>
      <c r="AJ426" s="40">
        <v>4493.8696</v>
      </c>
      <c r="AK426" s="40">
        <v>4493.8696</v>
      </c>
      <c r="AL426" s="40">
        <v>4493.8696</v>
      </c>
      <c r="AM426" s="40">
        <v>4493.8696</v>
      </c>
      <c r="AN426" s="40">
        <v>4493.8696</v>
      </c>
      <c r="AO426" s="40">
        <v>4493.8696</v>
      </c>
      <c r="AP426" s="40">
        <v>4493.8696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478.83428329999998</v>
      </c>
      <c r="AC436" s="40">
        <v>1387.5237950000001</v>
      </c>
      <c r="AD436" s="40">
        <v>1943.383288</v>
      </c>
      <c r="AE436" s="40">
        <v>4493.8696</v>
      </c>
      <c r="AF436" s="40">
        <v>4493.8696</v>
      </c>
      <c r="AG436" s="40">
        <v>4493.8696</v>
      </c>
      <c r="AH436" s="40">
        <v>4493.8696</v>
      </c>
      <c r="AI436" s="40">
        <v>4493.8696</v>
      </c>
      <c r="AJ436" s="40">
        <v>4493.8696</v>
      </c>
      <c r="AK436" s="40">
        <v>4493.8696</v>
      </c>
      <c r="AL436" s="40">
        <v>4493.8696</v>
      </c>
      <c r="AM436" s="40">
        <v>4493.8696</v>
      </c>
      <c r="AN436" s="40">
        <v>4493.8696</v>
      </c>
      <c r="AO436" s="40">
        <v>4493.8696</v>
      </c>
      <c r="AP436" s="40">
        <v>4493.8696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2772.5187139999998</v>
      </c>
      <c r="W439" s="40">
        <v>5495.1860340000003</v>
      </c>
      <c r="X439" s="40">
        <v>7052.9558450000004</v>
      </c>
      <c r="Y439" s="40">
        <v>10989.7888</v>
      </c>
      <c r="Z439" s="40">
        <v>14546.995370000001</v>
      </c>
      <c r="AA439" s="40">
        <v>17583.854520000001</v>
      </c>
      <c r="AB439" s="40">
        <v>20017.26383</v>
      </c>
      <c r="AC439" s="40">
        <v>23366.20954</v>
      </c>
      <c r="AD439" s="40">
        <v>25143.193650000001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2772.5187139999998</v>
      </c>
      <c r="W448" s="40">
        <v>5495.1860340000003</v>
      </c>
      <c r="X448" s="40">
        <v>7052.9558450000004</v>
      </c>
      <c r="Y448" s="40">
        <v>10989.7888</v>
      </c>
      <c r="Z448" s="40">
        <v>14546.995370000001</v>
      </c>
      <c r="AA448" s="40">
        <v>17583.854520000001</v>
      </c>
      <c r="AB448" s="40">
        <v>20017.26383</v>
      </c>
      <c r="AC448" s="40">
        <v>23366.20954</v>
      </c>
      <c r="AD448" s="40">
        <v>25143.193650000001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>
        <v>460.56174970000001</v>
      </c>
      <c r="AK450" s="40">
        <v>1300.3965780000001</v>
      </c>
      <c r="AL450" s="40">
        <v>1791.935886</v>
      </c>
      <c r="AM450" s="40">
        <v>2263.7035030000002</v>
      </c>
      <c r="AN450" s="40">
        <v>2847.8947680000001</v>
      </c>
      <c r="AO450" s="40">
        <v>4231.915062</v>
      </c>
      <c r="AP450" s="40">
        <v>4231.915062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460.56174970000001</v>
      </c>
      <c r="AK460" s="40">
        <v>1300.3965780000001</v>
      </c>
      <c r="AL460" s="40">
        <v>1791.935886</v>
      </c>
      <c r="AM460" s="40">
        <v>2263.7035030000002</v>
      </c>
      <c r="AN460" s="40">
        <v>2847.8947680000001</v>
      </c>
      <c r="AO460" s="40">
        <v>4231.915062</v>
      </c>
      <c r="AP460" s="40">
        <v>4231.915062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5918.1650559999998</v>
      </c>
      <c r="AG463" s="40">
        <v>8833.9108350000006</v>
      </c>
      <c r="AH463" s="40">
        <v>10853.18619</v>
      </c>
      <c r="AI463" s="40">
        <v>12929.039919999999</v>
      </c>
      <c r="AJ463" s="40">
        <v>15303.175660000001</v>
      </c>
      <c r="AK463" s="40">
        <v>17738.96776</v>
      </c>
      <c r="AL463" s="40">
        <v>20559.690910000001</v>
      </c>
      <c r="AM463" s="40">
        <v>22978.82891</v>
      </c>
      <c r="AN463" s="40">
        <v>25552.20204</v>
      </c>
      <c r="AO463" s="40">
        <v>26782.398020000001</v>
      </c>
      <c r="AP463" s="40">
        <v>27241.60598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5918.1650559999998</v>
      </c>
      <c r="AG472" s="40">
        <v>8833.9108350000006</v>
      </c>
      <c r="AH472" s="40">
        <v>10853.18619</v>
      </c>
      <c r="AI472" s="40">
        <v>12929.039919999999</v>
      </c>
      <c r="AJ472" s="40">
        <v>15303.175660000001</v>
      </c>
      <c r="AK472" s="40">
        <v>17738.96776</v>
      </c>
      <c r="AL472" s="40">
        <v>20559.690910000001</v>
      </c>
      <c r="AM472" s="40">
        <v>22978.82891</v>
      </c>
      <c r="AN472" s="40">
        <v>25552.20204</v>
      </c>
      <c r="AO472" s="40">
        <v>26782.398020000001</v>
      </c>
      <c r="AP472" s="40">
        <v>27241.60598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349.54871250000002</v>
      </c>
      <c r="X653">
        <v>485.5668804</v>
      </c>
      <c r="Y653">
        <v>339.90542210000001</v>
      </c>
      <c r="Z653">
        <v>702.95491560000005</v>
      </c>
      <c r="AA653">
        <v>930.89080769999998</v>
      </c>
      <c r="AB653">
        <v>849.24335659999997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964.76208359999998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349.54871250000002</v>
      </c>
      <c r="X664">
        <v>485.5668804</v>
      </c>
      <c r="Y664">
        <v>339.90542210000001</v>
      </c>
      <c r="Z664">
        <v>702.95491560000005</v>
      </c>
      <c r="AA664">
        <v>930.89080769999998</v>
      </c>
      <c r="AB664">
        <v>849.24335659999997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1550.2995080000001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649.4844167</v>
      </c>
      <c r="Z665">
        <v>425.37752189999998</v>
      </c>
      <c r="AA665">
        <v>324.19656739999999</v>
      </c>
      <c r="AB665">
        <v>263.0281243</v>
      </c>
      <c r="AC665">
        <v>162.0682985</v>
      </c>
      <c r="AD665">
        <v>251.5332209</v>
      </c>
      <c r="AE665">
        <v>249.9518368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286.13574490000002</v>
      </c>
      <c r="U667">
        <v>253.39310689999999</v>
      </c>
      <c r="V667">
        <v>252.26349690000001</v>
      </c>
      <c r="W667">
        <v>231.13745180000001</v>
      </c>
      <c r="X667">
        <v>198.847836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1065.904839</v>
      </c>
      <c r="U676">
        <v>1033.1622010000001</v>
      </c>
      <c r="V676">
        <v>1032.0325909999999</v>
      </c>
      <c r="W676">
        <v>1010.906546</v>
      </c>
      <c r="X676">
        <v>978.61692989999995</v>
      </c>
      <c r="Y676">
        <v>691.64690110000004</v>
      </c>
      <c r="Z676">
        <v>526.52011089999996</v>
      </c>
      <c r="AA676">
        <v>425.33915639999998</v>
      </c>
      <c r="AB676">
        <v>364.17071340000001</v>
      </c>
      <c r="AC676">
        <v>263.21088750000001</v>
      </c>
      <c r="AD676">
        <v>352.67581000000001</v>
      </c>
      <c r="AE676">
        <v>351.09442589999998</v>
      </c>
      <c r="AF676">
        <v>42.162484419999998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71.998817500000001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71.998817500000001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3978.5441300000002</v>
      </c>
      <c r="AM701">
        <v>3978.5441300000002</v>
      </c>
      <c r="AN701">
        <v>3978.5441300000002</v>
      </c>
      <c r="AO701">
        <v>3978.5441300000002</v>
      </c>
      <c r="AP701">
        <v>3978.5441300000002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3978.5441300000002</v>
      </c>
      <c r="AM712">
        <v>3978.5441300000002</v>
      </c>
      <c r="AN712">
        <v>3978.5441300000002</v>
      </c>
      <c r="AO712">
        <v>3978.5441300000002</v>
      </c>
      <c r="AP712">
        <v>3978.5441300000002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319.81088510000001</v>
      </c>
      <c r="AC750">
        <v>355.18032570000003</v>
      </c>
      <c r="AD750">
        <v>602.90716139999995</v>
      </c>
      <c r="AE750">
        <v>773.00344380000001</v>
      </c>
      <c r="AF750">
        <v>473.73577999999998</v>
      </c>
      <c r="AG750">
        <v>521.10935800000004</v>
      </c>
      <c r="AH750">
        <v>727.81671510000001</v>
      </c>
      <c r="AI750">
        <v>922.37002859999996</v>
      </c>
      <c r="AJ750">
        <v>950.01091440000005</v>
      </c>
      <c r="AK750">
        <v>655.25919250000004</v>
      </c>
      <c r="AL750">
        <v>637.38254240000003</v>
      </c>
      <c r="AM750">
        <v>495.06540219999999</v>
      </c>
      <c r="AN750">
        <v>542.19576979999999</v>
      </c>
      <c r="AO750">
        <v>380.51521300000002</v>
      </c>
      <c r="AP750">
        <v>940.64673589999995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174.80850280000001</v>
      </c>
      <c r="AK752">
        <v>358.76903629999998</v>
      </c>
      <c r="AL752">
        <v>251.3720611</v>
      </c>
      <c r="AM752">
        <v>294.15134699999999</v>
      </c>
      <c r="AN752">
        <v>129.96556939999999</v>
      </c>
      <c r="AP752">
        <v>143.62777349999999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338.51163750000001</v>
      </c>
      <c r="AD755">
        <v>366.2006725</v>
      </c>
      <c r="AE755">
        <v>408.8667226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59.770803770000001</v>
      </c>
      <c r="AP755">
        <v>257.22195069999998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707.8004889</v>
      </c>
      <c r="AC760">
        <v>990.01369360000001</v>
      </c>
      <c r="AD760">
        <v>1265.429564</v>
      </c>
      <c r="AE760">
        <v>1478.1918969999999</v>
      </c>
      <c r="AF760">
        <v>1001.714307</v>
      </c>
      <c r="AG760">
        <v>1050.509092</v>
      </c>
      <c r="AH760">
        <v>1257.216449</v>
      </c>
      <c r="AI760">
        <v>1451.769763</v>
      </c>
      <c r="AJ760">
        <v>1356.476214</v>
      </c>
      <c r="AK760">
        <v>1245.685025</v>
      </c>
      <c r="AL760">
        <v>1120.4114</v>
      </c>
      <c r="AM760">
        <v>1020.873546</v>
      </c>
      <c r="AN760">
        <v>903.81813560000001</v>
      </c>
      <c r="AO760">
        <v>440.28601680000003</v>
      </c>
      <c r="AP760">
        <v>1341.4964600000001</v>
      </c>
    </row>
    <row r="761" spans="2:42" x14ac:dyDescent="0.25">
      <c r="B761" t="s">
        <v>15</v>
      </c>
      <c r="D761">
        <v>61545.269990000001</v>
      </c>
      <c r="E761">
        <v>64177.916879999997</v>
      </c>
      <c r="F761">
        <v>63290.917959999999</v>
      </c>
      <c r="G761">
        <v>65836.802129999996</v>
      </c>
      <c r="H761">
        <v>65877.928239999994</v>
      </c>
      <c r="I761">
        <v>67060.222609999997</v>
      </c>
      <c r="J761">
        <v>68096.885989999995</v>
      </c>
      <c r="K761">
        <v>73031.235499999995</v>
      </c>
      <c r="L761">
        <v>76618.303750000006</v>
      </c>
      <c r="M761">
        <v>80320.719140000001</v>
      </c>
      <c r="N761">
        <v>83572.175270000007</v>
      </c>
      <c r="O761">
        <v>86927.046149999995</v>
      </c>
      <c r="P761">
        <v>90280.22524</v>
      </c>
      <c r="Q761">
        <v>93731.82402</v>
      </c>
      <c r="R761">
        <v>96668.709520000004</v>
      </c>
      <c r="S761">
        <v>99402.033800000005</v>
      </c>
      <c r="T761">
        <v>102238.2053</v>
      </c>
      <c r="U761">
        <v>105156.1531</v>
      </c>
      <c r="V761">
        <v>108165.2273</v>
      </c>
      <c r="W761">
        <v>111345.06479999999</v>
      </c>
      <c r="X761">
        <v>114603.7095</v>
      </c>
      <c r="Y761">
        <v>117862.1041</v>
      </c>
      <c r="Z761">
        <v>121225.1752</v>
      </c>
      <c r="AA761">
        <v>124704.9846</v>
      </c>
      <c r="AB761">
        <v>128421.3474</v>
      </c>
      <c r="AC761">
        <v>132081.98079999999</v>
      </c>
      <c r="AD761">
        <v>135761.5246</v>
      </c>
      <c r="AE761">
        <v>139279.39430000001</v>
      </c>
      <c r="AF761">
        <v>142753.99909999999</v>
      </c>
      <c r="AG761">
        <v>145804.1249</v>
      </c>
      <c r="AH761">
        <v>148865.3983</v>
      </c>
      <c r="AI761">
        <v>151915.76190000001</v>
      </c>
      <c r="AJ761">
        <v>155012.1605</v>
      </c>
      <c r="AK761">
        <v>158167.30809999999</v>
      </c>
      <c r="AL761">
        <v>161331.3848</v>
      </c>
      <c r="AM761">
        <v>164440.4056</v>
      </c>
      <c r="AN761">
        <v>167845.27540000001</v>
      </c>
      <c r="AO761">
        <v>171083.73449999999</v>
      </c>
      <c r="AP761">
        <v>174272.25930000001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46081.450490000003</v>
      </c>
      <c r="D4" s="1">
        <f>PLANEL_GerMed_Resultado!H244+PLANEL_GerMed_Resultado!H748</f>
        <v>46742.250650000002</v>
      </c>
      <c r="E4" s="1">
        <f>PLANEL_GerMed_Resultado!I244+PLANEL_GerMed_Resultado!I748</f>
        <v>47486.885770000001</v>
      </c>
      <c r="F4" s="1">
        <f>PLANEL_GerMed_Resultado!J244+PLANEL_GerMed_Resultado!J748</f>
        <v>46422.973440000002</v>
      </c>
      <c r="G4" s="1">
        <f>PLANEL_GerMed_Resultado!K244+PLANEL_GerMed_Resultado!K748</f>
        <v>49785.168100000003</v>
      </c>
      <c r="H4" s="1">
        <f>PLANEL_GerMed_Resultado!L244+PLANEL_GerMed_Resultado!L748</f>
        <v>52345.901550000002</v>
      </c>
      <c r="I4" s="1">
        <f>PLANEL_GerMed_Resultado!M244+PLANEL_GerMed_Resultado!M748</f>
        <v>54891.131789999999</v>
      </c>
      <c r="J4" s="1">
        <f>PLANEL_GerMed_Resultado!N244+PLANEL_GerMed_Resultado!N748</f>
        <v>55130.258399999999</v>
      </c>
      <c r="K4" s="1">
        <f>PLANEL_GerMed_Resultado!O244+PLANEL_GerMed_Resultado!O748</f>
        <v>56125.813600000001</v>
      </c>
      <c r="L4" s="1">
        <f>PLANEL_GerMed_Resultado!P244+PLANEL_GerMed_Resultado!P748</f>
        <v>56919.133269999998</v>
      </c>
      <c r="M4" s="1">
        <f>PLANEL_GerMed_Resultado!Q244+PLANEL_GerMed_Resultado!Q748</f>
        <v>57184.566919999997</v>
      </c>
      <c r="N4" s="1">
        <f>PLANEL_GerMed_Resultado!R244+PLANEL_GerMed_Resultado!R748</f>
        <v>57814.09607</v>
      </c>
      <c r="O4" s="1">
        <f>PLANEL_GerMed_Resultado!S244+PLANEL_GerMed_Resultado!S748</f>
        <v>58648.43434</v>
      </c>
      <c r="P4" s="1">
        <f>PLANEL_GerMed_Resultado!T244+PLANEL_GerMed_Resultado!T748</f>
        <v>60825.237249999998</v>
      </c>
      <c r="Q4" s="1">
        <f>PLANEL_GerMed_Resultado!U244+PLANEL_GerMed_Resultado!U748</f>
        <v>62419.319580000003</v>
      </c>
      <c r="R4" s="1">
        <f>PLANEL_GerMed_Resultado!V244+PLANEL_GerMed_Resultado!V748</f>
        <v>62735.987350000003</v>
      </c>
      <c r="S4" s="1">
        <f>PLANEL_GerMed_Resultado!W244+PLANEL_GerMed_Resultado!W748</f>
        <v>62802.687339999997</v>
      </c>
      <c r="T4" s="1">
        <f>PLANEL_GerMed_Resultado!X244+PLANEL_GerMed_Resultado!X748</f>
        <v>63882.876120000001</v>
      </c>
      <c r="U4" s="1">
        <f>PLANEL_GerMed_Resultado!Y244+PLANEL_GerMed_Resultado!Y748</f>
        <v>63915.040589999997</v>
      </c>
      <c r="V4" s="1">
        <f>PLANEL_GerMed_Resultado!Z244+PLANEL_GerMed_Resultado!Z748</f>
        <v>64033.57879</v>
      </c>
      <c r="W4" s="1">
        <f>PLANEL_GerMed_Resultado!AA244+PLANEL_GerMed_Resultado!AA748</f>
        <v>64553.962370000001</v>
      </c>
      <c r="X4" s="1">
        <f>PLANEL_GerMed_Resultado!AB244+PLANEL_GerMed_Resultado!AB748</f>
        <v>64381.733220000002</v>
      </c>
      <c r="Y4" s="1">
        <f>PLANEL_GerMed_Resultado!AC244+PLANEL_GerMed_Resultado!AC748</f>
        <v>64633.82604</v>
      </c>
      <c r="Z4" s="1">
        <f>PLANEL_GerMed_Resultado!AD244+PLANEL_GerMed_Resultado!AD748</f>
        <v>64920.848669999999</v>
      </c>
      <c r="AA4" s="1">
        <f>PLANEL_GerMed_Resultado!AE244+PLANEL_GerMed_Resultado!AE748</f>
        <v>65157.354670000001</v>
      </c>
      <c r="AB4" s="1">
        <f>PLANEL_GerMed_Resultado!AF244+PLANEL_GerMed_Resultado!AF748</f>
        <v>64773.017740000003</v>
      </c>
      <c r="AC4" s="1">
        <f>PLANEL_GerMed_Resultado!AG244+PLANEL_GerMed_Resultado!AG748</f>
        <v>64513.221949999999</v>
      </c>
      <c r="AD4" s="1">
        <f>PLANEL_GerMed_Resultado!AH244+PLANEL_GerMed_Resultado!AH748</f>
        <v>64719.207320000001</v>
      </c>
      <c r="AE4" s="1">
        <f>PLANEL_GerMed_Resultado!AI244+PLANEL_GerMed_Resultado!AI748</f>
        <v>64862.57993</v>
      </c>
      <c r="AF4" s="1">
        <f>PLANEL_GerMed_Resultado!AJ244+PLANEL_GerMed_Resultado!AJ748</f>
        <v>64669.647319999996</v>
      </c>
      <c r="AG4" s="1">
        <f>PLANEL_GerMed_Resultado!AK244+PLANEL_GerMed_Resultado!AK748</f>
        <v>64443.15941</v>
      </c>
      <c r="AH4" s="1">
        <f>PLANEL_GerMed_Resultado!AL244+PLANEL_GerMed_Resultado!AL748</f>
        <v>64184.803070000002</v>
      </c>
      <c r="AI4" s="1">
        <f>PLANEL_GerMed_Resultado!AM244+PLANEL_GerMed_Resultado!AM748</f>
        <v>63978.289640000003</v>
      </c>
      <c r="AJ4" s="1">
        <f>PLANEL_GerMed_Resultado!AN244+PLANEL_GerMed_Resultado!AN748</f>
        <v>63754.74697</v>
      </c>
      <c r="AK4" s="1">
        <f>PLANEL_GerMed_Resultado!AO244+PLANEL_GerMed_Resultado!AO748</f>
        <v>63684.863920000003</v>
      </c>
      <c r="AL4" s="1">
        <f>PLANEL_GerMed_Resultado!AP244+PLANEL_GerMed_Resultado!AP748</f>
        <v>63745.01672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2989.3886809999999</v>
      </c>
      <c r="E5" s="1">
        <f>PLANEL_GerMed_Resultado!I256</f>
        <v>2917.809209</v>
      </c>
      <c r="F5" s="1">
        <f>PLANEL_GerMed_Resultado!J256</f>
        <v>3123.3837119999998</v>
      </c>
      <c r="G5" s="1">
        <f>PLANEL_GerMed_Resultado!K256</f>
        <v>3221.3183939999999</v>
      </c>
      <c r="H5" s="1">
        <f>PLANEL_GerMed_Resultado!L256</f>
        <v>3323.8223330000001</v>
      </c>
      <c r="I5" s="1">
        <f>PLANEL_GerMed_Resultado!M256</f>
        <v>3757.6371589999999</v>
      </c>
      <c r="J5" s="1">
        <f>PLANEL_GerMed_Resultado!N256</f>
        <v>5512.465878</v>
      </c>
      <c r="K5" s="1">
        <f>PLANEL_GerMed_Resultado!O256</f>
        <v>5002.972514</v>
      </c>
      <c r="L5" s="1">
        <f>PLANEL_GerMed_Resultado!P256</f>
        <v>6555.4604849999996</v>
      </c>
      <c r="M5" s="1">
        <f>PLANEL_GerMed_Resultado!Q256</f>
        <v>7158.6972329999999</v>
      </c>
      <c r="N5" s="1">
        <f>PLANEL_GerMed_Resultado!R256</f>
        <v>7145.4397060000001</v>
      </c>
      <c r="O5" s="1">
        <f>PLANEL_GerMed_Resultado!S256</f>
        <v>7189.3210639999998</v>
      </c>
      <c r="P5" s="1">
        <f>PLANEL_GerMed_Resultado!T256</f>
        <v>7148.235291</v>
      </c>
      <c r="Q5" s="1">
        <f>PLANEL_GerMed_Resultado!U256</f>
        <v>7676.7469709999996</v>
      </c>
      <c r="R5" s="1">
        <f>PLANEL_GerMed_Resultado!V256</f>
        <v>7602.1341130000001</v>
      </c>
      <c r="S5" s="1">
        <f>PLANEL_GerMed_Resultado!W256</f>
        <v>8166.9487449999997</v>
      </c>
      <c r="T5" s="1">
        <f>PLANEL_GerMed_Resultado!X256</f>
        <v>8232.6832360000008</v>
      </c>
      <c r="U5" s="1">
        <f>PLANEL_GerMed_Resultado!Y256</f>
        <v>8167.441546</v>
      </c>
      <c r="V5" s="1">
        <f>PLANEL_GerMed_Resultado!Z256</f>
        <v>8210.2083340000008</v>
      </c>
      <c r="W5" s="1">
        <f>PLANEL_GerMed_Resultado!AA256</f>
        <v>7876.4485949999998</v>
      </c>
      <c r="X5" s="1">
        <f>PLANEL_GerMed_Resultado!AB256</f>
        <v>8235.2490749999997</v>
      </c>
      <c r="Y5" s="1">
        <f>PLANEL_GerMed_Resultado!AC256</f>
        <v>8210.2083340000008</v>
      </c>
      <c r="Z5" s="1">
        <f>PLANEL_GerMed_Resultado!AD256</f>
        <v>8235.2072200000002</v>
      </c>
      <c r="AA5" s="1">
        <f>PLANEL_GerMed_Resultado!AE256</f>
        <v>8235.7000200000002</v>
      </c>
      <c r="AB5" s="68">
        <f>PLANEL_GerMed_Resultado!AF256</f>
        <v>7855.4425060000003</v>
      </c>
      <c r="AC5" s="1">
        <f>PLANEL_GerMed_Resultado!AG256</f>
        <v>8183.3637079999999</v>
      </c>
      <c r="AD5" s="1">
        <f>PLANEL_GerMed_Resultado!AH256</f>
        <v>8206.1943910000009</v>
      </c>
      <c r="AE5" s="1">
        <f>PLANEL_GerMed_Resultado!AI256</f>
        <v>8221.5122350000001</v>
      </c>
      <c r="AF5" s="1">
        <f>PLANEL_GerMed_Resultado!AJ256</f>
        <v>8221.5122350000001</v>
      </c>
      <c r="AG5" s="1">
        <f>PLANEL_GerMed_Resultado!AK256</f>
        <v>8221.5122350000001</v>
      </c>
      <c r="AH5" s="1">
        <f>PLANEL_GerMed_Resultado!AL256</f>
        <v>8207.5640299999995</v>
      </c>
      <c r="AI5" s="1">
        <f>PLANEL_GerMed_Resultado!AM256</f>
        <v>8207.5640299999995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5787.8653990000003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4254.0681675000005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4424.5878533999994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4189.9451225000003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4968.0977025000002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5601.9526325999996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5717.8995964000005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5709.5442396399994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5877.7104335999993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4655.0543770000004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4652.3107044999997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5061.1314650000004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5077.1101321999995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4980.2226430000001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4892.5414030000002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5024.6238617999998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5402.5979767999997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5214.4608458000002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5132.1078075999994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5655.5307218999997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6147.6525349000003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6482.7406677999998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7414.5297276999991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8070.6403873999998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6757.5207809200001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6586.9301678000002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7096.0094718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7577.0083783000009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7720.2143873000005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7768.1619949999995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7903.4955920000002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8031.9010480000006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8171.6350026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8555.4202258000005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10926.398573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280.38245920000003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3034.246357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3043.23272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310.5939631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40.236347379999998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3978.5441300000002</v>
      </c>
      <c r="AI14" s="24">
        <f>PLANEL_GerMed_Resultado!AM16+PLANEL_GerMed_Resultado!AM28+PLANEL_GerMed_Resultado!AM628+PLANEL_GerMed_Resultado!AM712</f>
        <v>3978.5441300000002</v>
      </c>
      <c r="AJ14" s="24">
        <f>PLANEL_GerMed_Resultado!AN16+PLANEL_GerMed_Resultado!AN28+PLANEL_GerMed_Resultado!AN628+PLANEL_GerMed_Resultado!AN712</f>
        <v>3978.5441300000002</v>
      </c>
      <c r="AK14" s="24">
        <f>PLANEL_GerMed_Resultado!AO16+PLANEL_GerMed_Resultado!AO28+PLANEL_GerMed_Resultado!AO628+PLANEL_GerMed_Resultado!AO712</f>
        <v>3978.5441300000002</v>
      </c>
      <c r="AL14" s="24">
        <f>PLANEL_GerMed_Resultado!AP16+PLANEL_GerMed_Resultado!AP28+PLANEL_GerMed_Resultado!AP628+PLANEL_GerMed_Resultado!AP712</f>
        <v>3978.5441300000002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317.85469920000003</v>
      </c>
      <c r="F15" s="24">
        <f>PLANEL_GerMed_Resultado!J376</f>
        <v>483.57035919999998</v>
      </c>
      <c r="G15" s="24">
        <f>PLANEL_GerMed_Resultado!K376</f>
        <v>625.26635920000001</v>
      </c>
      <c r="H15" s="24">
        <f>PLANEL_GerMed_Resultado!L376</f>
        <v>668.7361449</v>
      </c>
      <c r="I15" s="24">
        <f>PLANEL_GerMed_Resultado!M376</f>
        <v>673.46356990000004</v>
      </c>
      <c r="J15" s="24">
        <f>PLANEL_GerMed_Resultado!N376</f>
        <v>673.46356990000004</v>
      </c>
      <c r="K15" s="24">
        <f>PLANEL_GerMed_Resultado!O376</f>
        <v>673.46606989999998</v>
      </c>
      <c r="L15" s="24">
        <f>PLANEL_GerMed_Resultado!P376</f>
        <v>644.80506990000003</v>
      </c>
      <c r="M15" s="24">
        <f>PLANEL_GerMed_Resultado!Q376</f>
        <v>644.80006990000004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611.23008240000001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326.91888610000001</v>
      </c>
      <c r="AC15" s="24">
        <f>PLANEL_GerMed_Resultado!AG376</f>
        <v>314.37817319999999</v>
      </c>
      <c r="AD15" s="24">
        <f>PLANEL_GerMed_Resultado!AH376</f>
        <v>314.37817319999999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8395.1721211999993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11311.8700592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12271.1239952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16076.713428899999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17117.345946900001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18500.9522263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18898.307903500001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20266.6969465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22922.050765500004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25505.940093500001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26891.219954900003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30022.400068800001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32948.813921499997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35352.659269700001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38022.029361499997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40739.538242900002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43032.219108899997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45511.725134499997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50866.122655419997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53729.385425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55748.660779999998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57824.514509999994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60659.211999699997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63934.838927999997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67247.101385999995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70138.007002999992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73295.571398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75909.787672000006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76368.995632000006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832.73174349999999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1130.9133377000001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1442.0187285000002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1778.0311013999999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2127.49854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2475.9273826999997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2833.6326687000001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3199.5499976999999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3587.6415857000002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3968.6259207000003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4111.6782352999999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4230.3142499999994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4514.3396788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4816.2086352000006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5120.3112455999999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5419.5272480000003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5721.5234199999995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6026.4875220000004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6329.6509349999997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6625.8741190000001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6956.9881869999999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7267.3288590000002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7565.5145270000003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65833.03001119601</v>
      </c>
      <c r="D24" s="28">
        <f t="shared" si="0"/>
        <v>65877.928238295994</v>
      </c>
      <c r="E24" s="28">
        <f t="shared" si="0"/>
        <v>67060.222605999996</v>
      </c>
      <c r="F24" s="28">
        <f t="shared" si="0"/>
        <v>68096.885998200014</v>
      </c>
      <c r="G24" s="28">
        <f t="shared" si="0"/>
        <v>73031.23550380001</v>
      </c>
      <c r="H24" s="28">
        <f t="shared" si="0"/>
        <v>76618.303749900006</v>
      </c>
      <c r="I24" s="28">
        <f t="shared" si="0"/>
        <v>80320.719141100009</v>
      </c>
      <c r="J24" s="28">
        <f t="shared" si="0"/>
        <v>83572.175266280028</v>
      </c>
      <c r="K24" s="28">
        <f t="shared" si="0"/>
        <v>86927.046150230002</v>
      </c>
      <c r="L24" s="28">
        <f t="shared" si="0"/>
        <v>90280.225240100015</v>
      </c>
      <c r="M24" s="28">
        <f t="shared" si="0"/>
        <v>93731.824015199993</v>
      </c>
      <c r="N24" s="28">
        <f t="shared" si="0"/>
        <v>96668.709523700018</v>
      </c>
      <c r="O24" s="28">
        <f t="shared" si="0"/>
        <v>99402.033797399985</v>
      </c>
      <c r="P24" s="28">
        <f t="shared" si="0"/>
        <v>102238.20535129998</v>
      </c>
      <c r="Q24" s="28">
        <f t="shared" si="0"/>
        <v>105156.15305169998</v>
      </c>
      <c r="R24" s="28">
        <f t="shared" si="0"/>
        <v>108165.2272962</v>
      </c>
      <c r="S24" s="28">
        <f t="shared" si="0"/>
        <v>111345.06483050001</v>
      </c>
      <c r="T24" s="28">
        <f t="shared" si="0"/>
        <v>114603.70951650001</v>
      </c>
      <c r="U24" s="28">
        <f t="shared" si="0"/>
        <v>117862.10412209999</v>
      </c>
      <c r="V24" s="28">
        <f t="shared" si="0"/>
        <v>121225.17521059999</v>
      </c>
      <c r="W24" s="28">
        <f t="shared" si="0"/>
        <v>124704.9846431</v>
      </c>
      <c r="X24" s="28">
        <f t="shared" si="0"/>
        <v>128421.34737529999</v>
      </c>
      <c r="Y24" s="28">
        <f t="shared" si="0"/>
        <v>132081.98080359999</v>
      </c>
      <c r="Z24" s="28">
        <f t="shared" si="0"/>
        <v>135761.52456009999</v>
      </c>
      <c r="AA24" s="28">
        <f t="shared" si="0"/>
        <v>139279.39427709999</v>
      </c>
      <c r="AB24" s="76">
        <f t="shared" si="0"/>
        <v>142753.99912594</v>
      </c>
      <c r="AC24" s="28">
        <f t="shared" si="0"/>
        <v>145804.12493789999</v>
      </c>
      <c r="AD24" s="28">
        <f t="shared" si="0"/>
        <v>148865.39826029999</v>
      </c>
      <c r="AE24" s="28">
        <f t="shared" si="0"/>
        <v>151915.76193319997</v>
      </c>
      <c r="AF24" s="28">
        <f t="shared" si="0"/>
        <v>155012.1604469</v>
      </c>
      <c r="AG24" s="28">
        <f t="shared" si="0"/>
        <v>158167.30805730002</v>
      </c>
      <c r="AH24" s="28">
        <f t="shared" si="0"/>
        <v>161331.38480710002</v>
      </c>
      <c r="AI24" s="28">
        <f t="shared" si="0"/>
        <v>164440.40563409997</v>
      </c>
      <c r="AJ24" s="28">
        <f t="shared" si="0"/>
        <v>167845.27538169999</v>
      </c>
      <c r="AK24" s="28">
        <f t="shared" si="0"/>
        <v>171083.7345009</v>
      </c>
      <c r="AL24" s="28">
        <f t="shared" si="0"/>
        <v>174272.2592761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0.51351963357337393</v>
      </c>
      <c r="D29" s="47">
        <f>IF(PLANEL_Pot_anual!D4&lt;&gt;0,D4/PLANEL_Pot_anual!D4,0)</f>
        <v>0.52088341775160996</v>
      </c>
      <c r="E29" s="47">
        <f>IF(PLANEL_Pot_anual!E4&lt;&gt;0,E4/PLANEL_Pot_anual!E4,0)</f>
        <v>0.5291814368005382</v>
      </c>
      <c r="F29" s="47">
        <f>IF(PLANEL_Pot_anual!F4&lt;&gt;0,F4/PLANEL_Pot_anual!F4,0)</f>
        <v>0.46318591622027083</v>
      </c>
      <c r="G29" s="47">
        <f>IF(PLANEL_Pot_anual!G4&lt;&gt;0,G4/PLANEL_Pot_anual!G4,0)</f>
        <v>0.47288821119629698</v>
      </c>
      <c r="H29" s="47">
        <f>IF(PLANEL_Pot_anual!H4&lt;&gt;0,H4/PLANEL_Pot_anual!H4,0)</f>
        <v>0.47971886795701874</v>
      </c>
      <c r="I29" s="47">
        <f>IF(PLANEL_Pot_anual!I4&lt;&gt;0,I4/PLANEL_Pot_anual!I4,0)</f>
        <v>0.50304438023722076</v>
      </c>
      <c r="J29" s="47">
        <f>IF(PLANEL_Pot_anual!J4&lt;&gt;0,J4/PLANEL_Pot_anual!J4,0)</f>
        <v>0.50457966271959331</v>
      </c>
      <c r="K29" s="47">
        <f>IF(PLANEL_Pot_anual!K4&lt;&gt;0,K4/PLANEL_Pot_anual!K4,0)</f>
        <v>0.51313729551135212</v>
      </c>
      <c r="L29" s="47">
        <f>IF(PLANEL_Pot_anual!L4&lt;&gt;0,L4/PLANEL_Pot_anual!L4,0)</f>
        <v>0.51887559759913737</v>
      </c>
      <c r="M29" s="47">
        <f>IF(PLANEL_Pot_anual!M4&lt;&gt;0,M4/PLANEL_Pot_anual!M4,0)</f>
        <v>0.52129529438393118</v>
      </c>
      <c r="N29" s="47">
        <f>IF(PLANEL_Pot_anual!N4&lt;&gt;0,N4/PLANEL_Pot_anual!N4,0)</f>
        <v>0.52428386786769154</v>
      </c>
      <c r="O29" s="47">
        <f>IF(PLANEL_Pot_anual!O4&lt;&gt;0,O4/PLANEL_Pot_anual!O4,0)</f>
        <v>0.53014062172339604</v>
      </c>
      <c r="P29" s="47">
        <f>IF(PLANEL_Pot_anual!P4&lt;&gt;0,P4/PLANEL_Pot_anual!P4,0)</f>
        <v>0.53353790627525055</v>
      </c>
      <c r="Q29" s="47">
        <f>IF(PLANEL_Pot_anual!Q4&lt;&gt;0,Q4/PLANEL_Pot_anual!Q4,0)</f>
        <v>0.53515946026702488</v>
      </c>
      <c r="R29" s="47">
        <f>IF(PLANEL_Pot_anual!R4&lt;&gt;0,R4/PLANEL_Pot_anual!R4,0)</f>
        <v>0.5378744490560321</v>
      </c>
      <c r="S29" s="47">
        <f>IF(PLANEL_Pot_anual!S4&lt;&gt;0,S4/PLANEL_Pot_anual!S4,0)</f>
        <v>0.53748656173136211</v>
      </c>
      <c r="T29" s="47">
        <f>IF(PLANEL_Pot_anual!T4&lt;&gt;0,T4/PLANEL_Pot_anual!T4,0)</f>
        <v>0.53694432238084311</v>
      </c>
      <c r="U29" s="47">
        <f>IF(PLANEL_Pot_anual!U4&lt;&gt;0,U4/PLANEL_Pot_anual!U4,0)</f>
        <v>0.53721466915603289</v>
      </c>
      <c r="V29" s="47">
        <f>IF(PLANEL_Pot_anual!V4&lt;&gt;0,V4/PLANEL_Pot_anual!V4,0)</f>
        <v>0.53821099896052826</v>
      </c>
      <c r="W29" s="47">
        <f>IF(PLANEL_Pot_anual!W4&lt;&gt;0,W4/PLANEL_Pot_anual!W4,0)</f>
        <v>0.54258489421559397</v>
      </c>
      <c r="X29" s="47">
        <f>IF(PLANEL_Pot_anual!X4&lt;&gt;0,X4/PLANEL_Pot_anual!X4,0)</f>
        <v>0.54113728462351385</v>
      </c>
      <c r="Y29" s="47">
        <f>IF(PLANEL_Pot_anual!Y4&lt;&gt;0,Y4/PLANEL_Pot_anual!Y4,0)</f>
        <v>0.54325615929906401</v>
      </c>
      <c r="Z29" s="47">
        <f>IF(PLANEL_Pot_anual!Z4&lt;&gt;0,Z4/PLANEL_Pot_anual!Z4,0)</f>
        <v>0.54566862381120995</v>
      </c>
      <c r="AA29" s="47">
        <f>IF(PLANEL_Pot_anual!AA4&lt;&gt;0,AA4/PLANEL_Pot_anual!AA4,0)</f>
        <v>0.54750554815122365</v>
      </c>
      <c r="AB29" s="77">
        <f>IF(PLANEL_Pot_anual!AB4&lt;&gt;0,AB4/PLANEL_Pot_anual!AB4,0)</f>
        <v>0.54427603396053648</v>
      </c>
      <c r="AC29" s="47">
        <f>IF(PLANEL_Pot_anual!AC4&lt;&gt;0,AC4/PLANEL_Pot_anual!AC4,0)</f>
        <v>0.54209301659999853</v>
      </c>
      <c r="AD29" s="47">
        <f>IF(PLANEL_Pot_anual!AD4&lt;&gt;0,AD4/PLANEL_Pot_anual!AD4,0)</f>
        <v>0.54382387466635451</v>
      </c>
      <c r="AE29" s="47">
        <f>IF(PLANEL_Pot_anual!AE4&lt;&gt;0,AE4/PLANEL_Pot_anual!AE4,0)</f>
        <v>0.5450286089565276</v>
      </c>
      <c r="AF29" s="47">
        <f>IF(PLANEL_Pot_anual!AF4&lt;&gt;0,AF4/PLANEL_Pot_anual!AF4,0)</f>
        <v>0.5434074308879997</v>
      </c>
      <c r="AG29" s="47">
        <f>IF(PLANEL_Pot_anual!AG4&lt;&gt;0,AG4/PLANEL_Pot_anual!AG4,0)</f>
        <v>0.54150429366055686</v>
      </c>
      <c r="AH29" s="47">
        <f>IF(PLANEL_Pot_anual!AH4&lt;&gt;0,AH4/PLANEL_Pot_anual!AH4,0)</f>
        <v>0.53933337173982443</v>
      </c>
      <c r="AI29" s="47">
        <f>IF(PLANEL_Pot_anual!AI4&lt;&gt;0,AI4/PLANEL_Pot_anual!AI4,0)</f>
        <v>0.53759807648013525</v>
      </c>
      <c r="AJ29" s="47">
        <f>IF(PLANEL_Pot_anual!AJ4&lt;&gt;0,AJ4/PLANEL_Pot_anual!AJ4,0)</f>
        <v>0.53571968757540744</v>
      </c>
      <c r="AK29" s="47">
        <f>IF(PLANEL_Pot_anual!AK4&lt;&gt;0,AK4/PLANEL_Pot_anual!AK4,0)</f>
        <v>0.53513247285819698</v>
      </c>
      <c r="AL29" s="47">
        <f>IF(PLANEL_Pot_anual!AL4&lt;&gt;0,AL4/PLANEL_Pot_anual!AL4,0)</f>
        <v>0.53512531797218643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0.51584532950620909</v>
      </c>
      <c r="E30" s="47">
        <f>IF(PLANEL_Pot_anual!E5&lt;&gt;0,E5/PLANEL_Pot_anual!E5,0)</f>
        <v>0.48412892559158677</v>
      </c>
      <c r="F30" s="47">
        <f>IF(PLANEL_Pot_anual!F5&lt;&gt;0,F5/PLANEL_Pot_anual!F5,0)</f>
        <v>0.50012340818410739</v>
      </c>
      <c r="G30" s="47">
        <f>IF(PLANEL_Pot_anual!G5&lt;&gt;0,G5/PLANEL_Pot_anual!G5,0)</f>
        <v>0.50583440514822886</v>
      </c>
      <c r="H30" s="47">
        <f>IF(PLANEL_Pot_anual!H5&lt;&gt;0,H5/PLANEL_Pot_anual!H5,0)</f>
        <v>0.50111707031060371</v>
      </c>
      <c r="I30" s="47">
        <f>IF(PLANEL_Pot_anual!I5&lt;&gt;0,I5/PLANEL_Pot_anual!I5,0)</f>
        <v>0.4434366612691017</v>
      </c>
      <c r="J30" s="47">
        <f>IF(PLANEL_Pot_anual!J5&lt;&gt;0,J5/PLANEL_Pot_anual!J5,0)</f>
        <v>0.49212618916724682</v>
      </c>
      <c r="K30" s="47">
        <f>IF(PLANEL_Pot_anual!K5&lt;&gt;0,K5/PLANEL_Pot_anual!K5,0)</f>
        <v>0.44664109534888996</v>
      </c>
      <c r="L30" s="47">
        <f>IF(PLANEL_Pot_anual!L5&lt;&gt;0,L5/PLANEL_Pot_anual!L5,0)</f>
        <v>0.4658074775642943</v>
      </c>
      <c r="M30" s="47">
        <f>IF(PLANEL_Pot_anual!M5&lt;&gt;0,M5/PLANEL_Pot_anual!M5,0)</f>
        <v>0.5086713143005428</v>
      </c>
      <c r="N30" s="47">
        <f>IF(PLANEL_Pot_anual!N5&lt;&gt;0,N5/PLANEL_Pot_anual!N5,0)</f>
        <v>0.50772928204747059</v>
      </c>
      <c r="O30" s="47">
        <f>IF(PLANEL_Pot_anual!O5&lt;&gt;0,O5/PLANEL_Pot_anual!O5,0)</f>
        <v>0.51084733374328151</v>
      </c>
      <c r="P30" s="47">
        <f>IF(PLANEL_Pot_anual!P5&lt;&gt;0,P5/PLANEL_Pot_anual!P5,0)</f>
        <v>0.50792792627698669</v>
      </c>
      <c r="Q30" s="47">
        <f>IF(PLANEL_Pot_anual!Q5&lt;&gt;0,Q5/PLANEL_Pot_anual!Q5,0)</f>
        <v>0.47440548248386799</v>
      </c>
      <c r="R30" s="47">
        <f>IF(PLANEL_Pot_anual!R5&lt;&gt;0,R5/PLANEL_Pot_anual!R5,0)</f>
        <v>0.46979457775655237</v>
      </c>
      <c r="S30" s="47">
        <f>IF(PLANEL_Pot_anual!S5&lt;&gt;0,S5/PLANEL_Pot_anual!S5,0)</f>
        <v>0.50469883590393327</v>
      </c>
      <c r="T30" s="47">
        <f>IF(PLANEL_Pot_anual!T5&lt;&gt;0,T5/PLANEL_Pot_anual!T5,0)</f>
        <v>0.50876107776711976</v>
      </c>
      <c r="U30" s="47">
        <f>IF(PLANEL_Pot_anual!U5&lt;&gt;0,U5/PLANEL_Pot_anual!U5,0)</f>
        <v>0.50472928988360155</v>
      </c>
      <c r="V30" s="47">
        <f>IF(PLANEL_Pot_anual!V5&lt;&gt;0,V5/PLANEL_Pot_anual!V5,0)</f>
        <v>0.5073721799999581</v>
      </c>
      <c r="W30" s="47">
        <f>IF(PLANEL_Pot_anual!W5&lt;&gt;0,W5/PLANEL_Pot_anual!W5,0)</f>
        <v>0.48674658811681698</v>
      </c>
      <c r="X30" s="47">
        <f>IF(PLANEL_Pot_anual!X5&lt;&gt;0,X5/PLANEL_Pot_anual!X5,0)</f>
        <v>0.50891964077478036</v>
      </c>
      <c r="Y30" s="47">
        <f>IF(PLANEL_Pot_anual!Y5&lt;&gt;0,Y5/PLANEL_Pot_anual!Y5,0)</f>
        <v>0.5073721799999581</v>
      </c>
      <c r="Z30" s="47">
        <f>IF(PLANEL_Pot_anual!Z5&lt;&gt;0,Z5/PLANEL_Pot_anual!Z5,0)</f>
        <v>0.50891705423108624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0.48544845964849709</v>
      </c>
      <c r="AC30" s="47">
        <f>IF(PLANEL_Pot_anual!AC5&lt;&gt;0,AC5/PLANEL_Pot_anual!AC5,0)</f>
        <v>0.50571324323966904</v>
      </c>
      <c r="AD30" s="47">
        <f>IF(PLANEL_Pot_anual!AD5&lt;&gt;0,AD5/PLANEL_Pot_anual!AD5,0)</f>
        <v>0.50712412746250035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0.50807073534222902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0.50720876803396597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0.5148338758428066</v>
      </c>
      <c r="D32" s="48">
        <f>IF(PLANEL_Pot_anual!D7&lt;&gt;0,D7/PLANEL_Pot_anual!D7,0)</f>
        <v>0.34440876370245638</v>
      </c>
      <c r="E32" s="48">
        <f>IF(PLANEL_Pot_anual!E7&lt;&gt;0,E7/PLANEL_Pot_anual!E7,0)</f>
        <v>0.35821401361744842</v>
      </c>
      <c r="F32" s="48">
        <f>IF(PLANEL_Pot_anual!F7&lt;&gt;0,F7/PLANEL_Pot_anual!F7,0)</f>
        <v>0.32070357679445549</v>
      </c>
      <c r="G32" s="48">
        <f>IF(PLANEL_Pot_anual!G7&lt;&gt;0,G7/PLANEL_Pot_anual!G7,0)</f>
        <v>0.33845014640785798</v>
      </c>
      <c r="H32" s="48">
        <f>IF(PLANEL_Pot_anual!H7&lt;&gt;0,H7/PLANEL_Pot_anual!H7,0)</f>
        <v>0.3654759776731526</v>
      </c>
      <c r="I32" s="48">
        <f>IF(PLANEL_Pot_anual!I7&lt;&gt;0,I7/PLANEL_Pot_anual!I7,0)</f>
        <v>0.41210524387391029</v>
      </c>
      <c r="J32" s="48">
        <f>IF(PLANEL_Pot_anual!J7&lt;&gt;0,J7/PLANEL_Pot_anual!J7,0)</f>
        <v>0.42061626708645666</v>
      </c>
      <c r="K32" s="48">
        <f>IF(PLANEL_Pot_anual!K7&lt;&gt;0,K7/PLANEL_Pot_anual!K7,0)</f>
        <v>0.41162443880856908</v>
      </c>
      <c r="L32" s="48">
        <f>IF(PLANEL_Pot_anual!L7&lt;&gt;0,L7/PLANEL_Pot_anual!L7,0)</f>
        <v>0.38436286224720673</v>
      </c>
      <c r="M32" s="48">
        <f>IF(PLANEL_Pot_anual!M7&lt;&gt;0,M7/PLANEL_Pot_anual!M7,0)</f>
        <v>0.304403380204953</v>
      </c>
      <c r="N32" s="48">
        <f>IF(PLANEL_Pot_anual!N7&lt;&gt;0,N7/PLANEL_Pot_anual!N7,0)</f>
        <v>0.30421799790662718</v>
      </c>
      <c r="O32" s="48">
        <f>IF(PLANEL_Pot_anual!O7&lt;&gt;0,O7/PLANEL_Pot_anual!O7,0)</f>
        <v>0.29983741312344947</v>
      </c>
      <c r="P32" s="48">
        <f>IF(PLANEL_Pot_anual!P7&lt;&gt;0,P7/PLANEL_Pot_anual!P7,0)</f>
        <v>0.29360386157474339</v>
      </c>
      <c r="Q32" s="48">
        <f>IF(PLANEL_Pot_anual!Q7&lt;&gt;0,Q7/PLANEL_Pot_anual!Q7,0)</f>
        <v>0.28800096145504978</v>
      </c>
      <c r="R32" s="48">
        <f>IF(PLANEL_Pot_anual!R7&lt;&gt;0,R7/PLANEL_Pot_anual!R7,0)</f>
        <v>0.282930448903354</v>
      </c>
      <c r="S32" s="48">
        <f>IF(PLANEL_Pot_anual!S7&lt;&gt;0,S7/PLANEL_Pot_anual!S7,0)</f>
        <v>0.2939617354637854</v>
      </c>
      <c r="T32" s="48">
        <f>IF(PLANEL_Pot_anual!T7&lt;&gt;0,T7/PLANEL_Pot_anual!T7,0)</f>
        <v>0.29984811535629674</v>
      </c>
      <c r="U32" s="48">
        <f>IF(PLANEL_Pot_anual!U7&lt;&gt;0,U7/PLANEL_Pot_anual!U7,0)</f>
        <v>0.2752742888926718</v>
      </c>
      <c r="V32" s="48">
        <f>IF(PLANEL_Pot_anual!V7&lt;&gt;0,V7/PLANEL_Pot_anual!V7,0)</f>
        <v>0.25831047192245077</v>
      </c>
      <c r="W32" s="48">
        <f>IF(PLANEL_Pot_anual!W7&lt;&gt;0,W7/PLANEL_Pot_anual!W7,0)</f>
        <v>0.27199228666730102</v>
      </c>
      <c r="X32" s="48">
        <f>IF(PLANEL_Pot_anual!X7&lt;&gt;0,X7/PLANEL_Pot_anual!X7,0)</f>
        <v>0.28306739243856682</v>
      </c>
      <c r="Y32" s="48">
        <f>IF(PLANEL_Pot_anual!Y7&lt;&gt;0,Y7/PLANEL_Pot_anual!Y7,0)</f>
        <v>0.28629989666005423</v>
      </c>
      <c r="Z32" s="48">
        <f>IF(PLANEL_Pot_anual!Z7&lt;&gt;0,Z7/PLANEL_Pot_anual!Z7,0)</f>
        <v>0.31459913736416334</v>
      </c>
      <c r="AA32" s="48">
        <f>IF(PLANEL_Pot_anual!AA7&lt;&gt;0,AA7/PLANEL_Pot_anual!AA7,0)</f>
        <v>0.32950559000794494</v>
      </c>
      <c r="AB32" s="48">
        <f>IF(PLANEL_Pot_anual!AB7&lt;&gt;0,AB7/PLANEL_Pot_anual!AB7,0)</f>
        <v>0.26585381990956647</v>
      </c>
      <c r="AC32" s="48">
        <f>IF(PLANEL_Pot_anual!AC7&lt;&gt;0,AC7/PLANEL_Pot_anual!AC7,0)</f>
        <v>0.25004022500897338</v>
      </c>
      <c r="AD32" s="48">
        <f>IF(PLANEL_Pot_anual!AD7&lt;&gt;0,AD7/PLANEL_Pot_anual!AD7,0)</f>
        <v>0.26022752094374341</v>
      </c>
      <c r="AE32" s="48">
        <f>IF(PLANEL_Pot_anual!AE7&lt;&gt;0,AE7/PLANEL_Pot_anual!AE7,0)</f>
        <v>0.26875035787438389</v>
      </c>
      <c r="AF32" s="48">
        <f>IF(PLANEL_Pot_anual!AF7&lt;&gt;0,AF7/PLANEL_Pot_anual!AF7,0)</f>
        <v>0.26716386087469068</v>
      </c>
      <c r="AG32" s="48">
        <f>IF(PLANEL_Pot_anual!AG7&lt;&gt;0,AG7/PLANEL_Pot_anual!AG7,0)</f>
        <v>0.26217135506179529</v>
      </c>
      <c r="AH32" s="48">
        <f>IF(PLANEL_Pot_anual!AH7&lt;&gt;0,AH7/PLANEL_Pot_anual!AH7,0)</f>
        <v>0.26015280395622992</v>
      </c>
      <c r="AI32" s="48">
        <f>IF(PLANEL_Pot_anual!AI7&lt;&gt;0,AI7/PLANEL_Pot_anual!AI7,0)</f>
        <v>0.2585817024885943</v>
      </c>
      <c r="AJ32" s="48">
        <f>IF(PLANEL_Pot_anual!AJ7&lt;&gt;0,AJ7/PLANEL_Pot_anual!AJ7,0)</f>
        <v>0.25694203343449301</v>
      </c>
      <c r="AK32" s="48">
        <f>IF(PLANEL_Pot_anual!AK7&lt;&gt;0,AK7/PLANEL_Pot_anual!AK7,0)</f>
        <v>0.25626297025073885</v>
      </c>
      <c r="AL32" s="48">
        <f>IF(PLANEL_Pot_anual!AL7&lt;&gt;0,AL7/PLANEL_Pot_anual!AL7,0)</f>
        <v>0.31983210648710564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0.19398260633734607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0.89373972223858611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0.89638666273932255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5.9916270515837797E-2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7.7619405416875648E-3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0.96261265657177475</v>
      </c>
      <c r="F40" s="52">
        <f>IF(PLANEL_Pot_anual!F15&lt;&gt;0,F15/PLANEL_Pot_anual!F15,0)</f>
        <v>0.95756506772277228</v>
      </c>
      <c r="G40" s="52">
        <f>IF(PLANEL_Pot_anual!G15&lt;&gt;0,G15/PLANEL_Pot_anual!G15,0)</f>
        <v>0.93462833961136027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0.93019830096685086</v>
      </c>
      <c r="K40" s="52">
        <f>IF(PLANEL_Pot_anual!K15&lt;&gt;0,K15/PLANEL_Pot_anual!K15,0)</f>
        <v>0.93020175400552485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0.9291067289625361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0.88073498904899139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0.84737917599792634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0.44871841456090567</v>
      </c>
      <c r="K42" s="51">
        <f>IF(PLANEL_Pot_anual!K17&lt;&gt;0,K17/PLANEL_Pot_anual!K17,0)</f>
        <v>0.45066767871397101</v>
      </c>
      <c r="L42" s="51">
        <f>IF(PLANEL_Pot_anual!L17&lt;&gt;0,L17/PLANEL_Pot_anual!L17,0)</f>
        <v>0.45110860422839877</v>
      </c>
      <c r="M42" s="51">
        <f>IF(PLANEL_Pot_anual!M17&lt;&gt;0,M17/PLANEL_Pot_anual!M17,0)</f>
        <v>0.45235309069768059</v>
      </c>
      <c r="N42" s="51">
        <f>IF(PLANEL_Pot_anual!N17&lt;&gt;0,N17/PLANEL_Pot_anual!N17,0)</f>
        <v>0.45259551383992574</v>
      </c>
      <c r="O42" s="51">
        <f>IF(PLANEL_Pot_anual!O17&lt;&gt;0,O17/PLANEL_Pot_anual!O17,0)</f>
        <v>0.45313859594696637</v>
      </c>
      <c r="P42" s="51">
        <f>IF(PLANEL_Pot_anual!P17&lt;&gt;0,P17/PLANEL_Pot_anual!P17,0)</f>
        <v>0.45320954903906807</v>
      </c>
      <c r="Q42" s="51">
        <f>IF(PLANEL_Pot_anual!Q17&lt;&gt;0,Q17/PLANEL_Pot_anual!Q17,0)</f>
        <v>0.45342182733258207</v>
      </c>
      <c r="R42" s="51">
        <f>IF(PLANEL_Pot_anual!R17&lt;&gt;0,R17/PLANEL_Pot_anual!R17,0)</f>
        <v>0.45376185719776929</v>
      </c>
      <c r="S42" s="51">
        <f>IF(PLANEL_Pot_anual!S17&lt;&gt;0,S17/PLANEL_Pot_anual!S17,0)</f>
        <v>0.45406902207794675</v>
      </c>
      <c r="T42" s="51">
        <f>IF(PLANEL_Pot_anual!T17&lt;&gt;0,T17/PLANEL_Pot_anual!T17,0)</f>
        <v>0.45451761712894606</v>
      </c>
      <c r="U42" s="51">
        <f>IF(PLANEL_Pot_anual!U17&lt;&gt;0,U17/PLANEL_Pot_anual!U17,0)</f>
        <v>0.45491277944877645</v>
      </c>
      <c r="V42" s="51">
        <f>IF(PLANEL_Pot_anual!V17&lt;&gt;0,V17/PLANEL_Pot_anual!V17,0)</f>
        <v>0.45527170441911824</v>
      </c>
      <c r="W42" s="51">
        <f>IF(PLANEL_Pot_anual!W17&lt;&gt;0,W17/PLANEL_Pot_anual!W17,0)</f>
        <v>0.45584280340261329</v>
      </c>
      <c r="X42" s="51">
        <f>IF(PLANEL_Pot_anual!X17&lt;&gt;0,X17/PLANEL_Pot_anual!X17,0)</f>
        <v>0.4549135781709201</v>
      </c>
      <c r="Y42" s="51">
        <f>IF(PLANEL_Pot_anual!Y17&lt;&gt;0,Y17/PLANEL_Pot_anual!Y17,0)</f>
        <v>0.45344508194924521</v>
      </c>
      <c r="Z42" s="51">
        <f>IF(PLANEL_Pot_anual!Z17&lt;&gt;0,Z17/PLANEL_Pot_anual!Z17,0)</f>
        <v>0.45258332303114923</v>
      </c>
      <c r="AA42" s="51">
        <f>IF(PLANEL_Pot_anual!AA17&lt;&gt;0,AA17/PLANEL_Pot_anual!AA17,0)</f>
        <v>0.44861010466871393</v>
      </c>
      <c r="AB42" s="81">
        <f>IF(PLANEL_Pot_anual!AB17&lt;&gt;0,AB17/PLANEL_Pot_anual!AB17,0)</f>
        <v>0.44942554974382004</v>
      </c>
      <c r="AC42" s="51">
        <f>IF(PLANEL_Pot_anual!AC17&lt;&gt;0,AC17/PLANEL_Pot_anual!AC17,0)</f>
        <v>0.44979049384752523</v>
      </c>
      <c r="AD42" s="51">
        <f>IF(PLANEL_Pot_anual!AD17&lt;&gt;0,AD17/PLANEL_Pot_anual!AD17,0)</f>
        <v>0.45002563808407192</v>
      </c>
      <c r="AE42" s="51">
        <f>IF(PLANEL_Pot_anual!AE17&lt;&gt;0,AE17/PLANEL_Pot_anual!AE17,0)</f>
        <v>0.4502504811175071</v>
      </c>
      <c r="AF42" s="51">
        <f>IF(PLANEL_Pot_anual!AF17&lt;&gt;0,AF17/PLANEL_Pot_anual!AF17,0)</f>
        <v>0.44994278935231791</v>
      </c>
      <c r="AG42" s="51">
        <f>IF(PLANEL_Pot_anual!AG17&lt;&gt;0,AG17/PLANEL_Pot_anual!AG17,0)</f>
        <v>0.44924897623448773</v>
      </c>
      <c r="AH42" s="51">
        <f>IF(PLANEL_Pot_anual!AH17&lt;&gt;0,AH17/PLANEL_Pot_anual!AH17,0)</f>
        <v>0.4490288617869948</v>
      </c>
      <c r="AI42" s="51">
        <f>IF(PLANEL_Pot_anual!AI17&lt;&gt;0,AI17/PLANEL_Pot_anual!AI17,0)</f>
        <v>0.44880680199094497</v>
      </c>
      <c r="AJ42" s="51">
        <f>IF(PLANEL_Pot_anual!AJ17&lt;&gt;0,AJ17/PLANEL_Pot_anual!AJ17,0)</f>
        <v>0.44851196330971477</v>
      </c>
      <c r="AK42" s="51">
        <f>IF(PLANEL_Pot_anual!AK17&lt;&gt;0,AK17/PLANEL_Pot_anual!AK17,0)</f>
        <v>0.44737454364918861</v>
      </c>
      <c r="AL42" s="51">
        <f>IF(PLANEL_Pot_anual!AL17&lt;&gt;0,AL17/PLANEL_Pot_anual!AL17,0)</f>
        <v>0.44742759671776205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0.26088562754706734</v>
      </c>
      <c r="Q45" s="53">
        <f>IF(PLANEL_Pot_anual!Q20&lt;&gt;0,Q20/PLANEL_Pot_anual!Q20,0)</f>
        <v>0.26598995802119507</v>
      </c>
      <c r="R45" s="53">
        <f>IF(PLANEL_Pot_anual!R20&lt;&gt;0,R20/PLANEL_Pot_anual!R20,0)</f>
        <v>0.26915539770302954</v>
      </c>
      <c r="S45" s="53">
        <f>IF(PLANEL_Pot_anual!S20&lt;&gt;0,S20/PLANEL_Pot_anual!S20,0)</f>
        <v>0.2713739757422961</v>
      </c>
      <c r="T45" s="53">
        <f>IF(PLANEL_Pot_anual!T20&lt;&gt;0,T20/PLANEL_Pot_anual!T20,0)</f>
        <v>0.27296349846941098</v>
      </c>
      <c r="U45" s="53">
        <f>IF(PLANEL_Pot_anual!U20&lt;&gt;0,U20/PLANEL_Pot_anual!U20,0)</f>
        <v>0.27411009448152163</v>
      </c>
      <c r="V45" s="53">
        <f>IF(PLANEL_Pot_anual!V20&lt;&gt;0,V20/PLANEL_Pot_anual!V20,0)</f>
        <v>0.27500047628852092</v>
      </c>
      <c r="W45" s="53">
        <f>IF(PLANEL_Pot_anual!W20&lt;&gt;0,W20/PLANEL_Pot_anual!W20,0)</f>
        <v>0.27573398073542288</v>
      </c>
      <c r="X45" s="53">
        <f>IF(PLANEL_Pot_anual!X20&lt;&gt;0,X20/PLANEL_Pot_anual!X20,0)</f>
        <v>0.27634906600260434</v>
      </c>
      <c r="Y45" s="53">
        <f>IF(PLANEL_Pot_anual!Y20&lt;&gt;0,Y20/PLANEL_Pot_anual!Y20,0)</f>
        <v>0.27681916133703904</v>
      </c>
      <c r="Z45" s="53">
        <f>IF(PLANEL_Pot_anual!Z20&lt;&gt;0,Z20/PLANEL_Pot_anual!Z20,0)</f>
        <v>0.27881355887293524</v>
      </c>
      <c r="AA45" s="53">
        <f>IF(PLANEL_Pot_anual!AA20&lt;&gt;0,AA20/PLANEL_Pot_anual!AA20,0)</f>
        <v>0.28079670853011146</v>
      </c>
      <c r="AB45" s="83">
        <f>IF(PLANEL_Pot_anual!AB20&lt;&gt;0,AB20/PLANEL_Pot_anual!AB20,0)</f>
        <v>0.28132565996092296</v>
      </c>
      <c r="AC45" s="53">
        <f>IF(PLANEL_Pot_anual!AC20&lt;&gt;0,AC20/PLANEL_Pot_anual!AC20,0)</f>
        <v>0.28132565995406111</v>
      </c>
      <c r="AD45" s="53">
        <f>IF(PLANEL_Pot_anual!AD20&lt;&gt;0,AD20/PLANEL_Pot_anual!AD20,0)</f>
        <v>0.28132565994790187</v>
      </c>
      <c r="AE45" s="53">
        <f>IF(PLANEL_Pot_anual!AE20&lt;&gt;0,AE20/PLANEL_Pot_anual!AE20,0)</f>
        <v>0.28132565996460024</v>
      </c>
      <c r="AF45" s="53">
        <f>IF(PLANEL_Pot_anual!AF20&lt;&gt;0,AF20/PLANEL_Pot_anual!AF20,0)</f>
        <v>0.28132565993767944</v>
      </c>
      <c r="AG45" s="53">
        <f>IF(PLANEL_Pot_anual!AG20&lt;&gt;0,AG20/PLANEL_Pot_anual!AG20,0)</f>
        <v>0.2813256599655406</v>
      </c>
      <c r="AH45" s="53">
        <f>IF(PLANEL_Pot_anual!AH20&lt;&gt;0,AH20/PLANEL_Pot_anual!AH20,0)</f>
        <v>0.28132565994199271</v>
      </c>
      <c r="AI45" s="53">
        <f>IF(PLANEL_Pot_anual!AI20&lt;&gt;0,AI20/PLANEL_Pot_anual!AI20,0)</f>
        <v>0.28132565997676678</v>
      </c>
      <c r="AJ45" s="53">
        <f>IF(PLANEL_Pot_anual!AJ20&lt;&gt;0,AJ20/PLANEL_Pot_anual!AJ20,0)</f>
        <v>0.28132565998091752</v>
      </c>
      <c r="AK45" s="53">
        <f>IF(PLANEL_Pot_anual!AK20&lt;&gt;0,AK20/PLANEL_Pot_anual!AK20,0)</f>
        <v>0.28132565995943287</v>
      </c>
      <c r="AL45" s="53">
        <f>IF(PLANEL_Pot_anual!AL20&lt;&gt;0,AL20/PLANEL_Pot_anual!AL20,0)</f>
        <v>0.28132565999228881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44.898227099984069</v>
      </c>
      <c r="E49" s="28">
        <f t="shared" si="1"/>
        <v>1182.2943677040021</v>
      </c>
      <c r="F49" s="28">
        <f t="shared" si="1"/>
        <v>1036.6633922000183</v>
      </c>
      <c r="G49" s="28">
        <f t="shared" si="1"/>
        <v>4934.3495055999956</v>
      </c>
      <c r="H49" s="28">
        <f t="shared" si="1"/>
        <v>3587.068246099996</v>
      </c>
      <c r="I49" s="28">
        <f t="shared" si="1"/>
        <v>3702.4153912000038</v>
      </c>
      <c r="J49" s="28">
        <f t="shared" si="1"/>
        <v>3251.4561251800187</v>
      </c>
      <c r="K49" s="28">
        <f t="shared" si="1"/>
        <v>3354.8708839499741</v>
      </c>
      <c r="L49" s="28">
        <f t="shared" si="1"/>
        <v>3353.1790898700128</v>
      </c>
      <c r="M49" s="28">
        <f t="shared" si="1"/>
        <v>3451.5987750999775</v>
      </c>
      <c r="N49" s="28">
        <f t="shared" si="1"/>
        <v>2936.885508500025</v>
      </c>
      <c r="O49" s="28">
        <f t="shared" si="1"/>
        <v>2733.3242736999673</v>
      </c>
      <c r="P49" s="28">
        <f t="shared" si="1"/>
        <v>2836.1715538999997</v>
      </c>
      <c r="Q49" s="28">
        <f t="shared" si="1"/>
        <v>2917.9477003999928</v>
      </c>
      <c r="R49" s="28">
        <f t="shared" si="1"/>
        <v>3009.0742445000215</v>
      </c>
      <c r="S49" s="28">
        <f t="shared" si="1"/>
        <v>3179.837534300008</v>
      </c>
      <c r="T49" s="28">
        <f t="shared" si="1"/>
        <v>3258.6446859999996</v>
      </c>
      <c r="U49" s="28">
        <f t="shared" si="1"/>
        <v>3258.3946055999841</v>
      </c>
      <c r="V49" s="28">
        <f t="shared" si="1"/>
        <v>3363.0710885000008</v>
      </c>
      <c r="W49" s="28">
        <f t="shared" si="1"/>
        <v>3479.8094325000129</v>
      </c>
      <c r="X49" s="28">
        <f t="shared" si="1"/>
        <v>3716.3627321999811</v>
      </c>
      <c r="Y49" s="28">
        <f t="shared" si="1"/>
        <v>3660.6334283000033</v>
      </c>
      <c r="Z49" s="28">
        <f t="shared" si="1"/>
        <v>3679.5437565000029</v>
      </c>
      <c r="AA49" s="28">
        <f t="shared" si="1"/>
        <v>3517.8697169999941</v>
      </c>
      <c r="AB49" s="76">
        <f t="shared" si="1"/>
        <v>3474.604848840012</v>
      </c>
      <c r="AC49" s="28">
        <f t="shared" si="1"/>
        <v>3050.1258119599952</v>
      </c>
      <c r="AD49" s="28">
        <f t="shared" si="1"/>
        <v>3061.2733223999967</v>
      </c>
      <c r="AE49" s="28">
        <f t="shared" si="1"/>
        <v>3050.3636728999845</v>
      </c>
      <c r="AF49" s="28">
        <f t="shared" si="1"/>
        <v>3096.3985137000273</v>
      </c>
      <c r="AG49" s="28">
        <f t="shared" si="1"/>
        <v>3155.1476104000176</v>
      </c>
      <c r="AH49" s="28">
        <f t="shared" si="1"/>
        <v>3164.0767498000059</v>
      </c>
      <c r="AI49" s="28">
        <f t="shared" si="1"/>
        <v>3109.0208269999421</v>
      </c>
      <c r="AJ49" s="28">
        <f t="shared" si="1"/>
        <v>3404.8697476000234</v>
      </c>
      <c r="AK49" s="28">
        <f t="shared" si="1"/>
        <v>3238.459119200008</v>
      </c>
      <c r="AL49" s="28">
        <f t="shared" si="1"/>
        <v>3188.5247751999996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356.9966933</v>
      </c>
      <c r="D6" s="265">
        <v>16.507019889999999</v>
      </c>
      <c r="E6" s="265">
        <v>14.02909794</v>
      </c>
      <c r="F6" s="265">
        <v>9.8703054290000001</v>
      </c>
      <c r="G6" s="265">
        <v>7.5597749270000003</v>
      </c>
      <c r="H6" s="265">
        <v>7.9773618879999999</v>
      </c>
      <c r="I6" s="265">
        <v>7.3444250750000002</v>
      </c>
      <c r="J6" s="265">
        <v>7.210039654</v>
      </c>
      <c r="K6" s="265">
        <v>53.436839769999999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4.7601585220000002</v>
      </c>
      <c r="E11" s="265">
        <v>151.94005559999999</v>
      </c>
      <c r="F11" s="265">
        <v>200.24319310000001</v>
      </c>
      <c r="G11" s="265">
        <v>227.67773639999999</v>
      </c>
      <c r="H11" s="265">
        <v>232.14446989999999</v>
      </c>
      <c r="I11" s="265">
        <v>188.67382000000001</v>
      </c>
      <c r="J11" s="265">
        <v>180.00347619999999</v>
      </c>
      <c r="K11" s="265">
        <v>169.34898709999999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356.9966933</v>
      </c>
      <c r="D15" s="265">
        <f t="shared" ref="D15:K15" si="0">D6+D11</f>
        <v>21.267178412</v>
      </c>
      <c r="E15" s="265">
        <f t="shared" si="0"/>
        <v>165.96915353999998</v>
      </c>
      <c r="F15" s="265">
        <f t="shared" si="0"/>
        <v>210.11349852900003</v>
      </c>
      <c r="G15" s="265">
        <f t="shared" si="0"/>
        <v>235.23751132699999</v>
      </c>
      <c r="H15" s="265">
        <f t="shared" si="0"/>
        <v>240.12183178799998</v>
      </c>
      <c r="I15" s="265">
        <f t="shared" si="0"/>
        <v>196.01824507500001</v>
      </c>
      <c r="J15" s="265">
        <f>J6+J11</f>
        <v>187.21351585400001</v>
      </c>
      <c r="K15" s="265">
        <f t="shared" si="0"/>
        <v>222.78582686999999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55754.169250996005</v>
      </c>
      <c r="D19" s="1">
        <f>Planel_GerMed_Anual!H4+Planel_GerMed_Anual!H5+Planel_GerMed_Anual!H14+Planel_GerMed_Anual!H15+Planel_GerMed_Anual!H17+Planel_GerMed_Anual!H18+Planel_GerMed_Anual!H20+Planel_GerMed_Anual!H21</f>
        <v>68306.801831100005</v>
      </c>
      <c r="E19" s="1">
        <f>Planel_GerMed_Anual!M4+Planel_GerMed_Anual!M5+Planel_GerMed_Anual!M14+Planel_GerMed_Anual!M15+Planel_GerMed_Anual!M17+Planel_GerMed_Anual!M18+Planel_GerMed_Anual!M20+Planel_GerMed_Anual!M21</f>
        <v>85556.554926799989</v>
      </c>
      <c r="F19" s="1">
        <f>Planel_GerMed_Anual!R4+Planel_GerMed_Anual!R5+Planel_GerMed_Anual!R14+Planel_GerMed_Anual!R15+Planel_GerMed_Anual!R17+Planel_GerMed_Anual!R18+Planel_GerMed_Anual!R20+Planel_GerMed_Anual!R21</f>
        <v>99259.586643399991</v>
      </c>
      <c r="G19" s="1">
        <f>Planel_GerMed_Anual!W4+Planel_GerMed_Anual!W5+Planel_GerMed_Anual!W14+Planel_GerMed_Anual!W15+Planel_GerMed_Anual!W17+Planel_GerMed_Anual!W18+Planel_GerMed_Anual!W20+Planel_GerMed_Anual!W21</f>
        <v>115328.9096137</v>
      </c>
      <c r="H19" s="1">
        <f>Planel_GerMed_Anual!AB4+Planel_GerMed_Anual!AB5+Planel_GerMed_Anual!AB14+Planel_GerMed_Anual!AB15+Planel_GerMed_Anual!AB17+Planel_GerMed_Anual!AB18+Planel_GerMed_Anual!AB20+Planel_GerMed_Anual!AB21</f>
        <v>132314.38559632</v>
      </c>
      <c r="I19" s="1">
        <f>Planel_GerMed_Anual!AG4+Planel_GerMed_Anual!AG5+Planel_GerMed_Anual!AG14+Planel_GerMed_Anual!AG15+Planel_GerMed_Anual!AG17+Planel_GerMed_Anual!AG18+Planel_GerMed_Anual!AG20+Planel_GerMed_Anual!AG21</f>
        <v>146918.92039820002</v>
      </c>
      <c r="J19" s="1">
        <f>Planel_GerMed_Anual!AL4+Planel_GerMed_Anual!AL5+Planel_GerMed_Anual!AL14+Planel_GerMed_Anual!AL15+Planel_GerMed_Anual!AL17+Planel_GerMed_Anual!AL18+Planel_GerMed_Anual!AL20+Planel_GerMed_Anual!AL21</f>
        <v>159865.63503899999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511.77771969999998</v>
      </c>
      <c r="G39" s="265">
        <v>17.61506048</v>
      </c>
      <c r="H39" s="265">
        <v>17.77246749</v>
      </c>
      <c r="I39" s="265">
        <v>15.89812469</v>
      </c>
      <c r="J39" s="265">
        <v>15.748489019999999</v>
      </c>
      <c r="K39" s="265">
        <v>15.50095776</v>
      </c>
      <c r="L39" s="265">
        <v>16.810709370000001</v>
      </c>
      <c r="M39" s="265">
        <v>14.88373333</v>
      </c>
      <c r="N39" s="265">
        <v>14.243969529999999</v>
      </c>
      <c r="O39" s="265">
        <v>13.90239203</v>
      </c>
      <c r="P39" s="265">
        <v>10.304685449999999</v>
      </c>
      <c r="Q39" s="265">
        <v>10.30547266</v>
      </c>
      <c r="R39" s="265">
        <v>10.86187204</v>
      </c>
      <c r="S39" s="265">
        <v>10.54883566</v>
      </c>
      <c r="T39" s="265">
        <v>9.066000786</v>
      </c>
      <c r="U39" s="265">
        <v>8.5693460029999997</v>
      </c>
      <c r="V39" s="265">
        <v>7.9252035379999999</v>
      </c>
      <c r="W39" s="265">
        <v>8.0623593450000008</v>
      </c>
      <c r="X39" s="265">
        <v>7.4174370500000002</v>
      </c>
      <c r="Y39" s="265">
        <v>7.0605951469999999</v>
      </c>
      <c r="Z39" s="265">
        <v>7.3332795549999998</v>
      </c>
      <c r="AA39" s="265">
        <v>7.553877795</v>
      </c>
      <c r="AB39" s="265">
        <v>7.770130215</v>
      </c>
      <c r="AC39" s="265">
        <v>8.6161497090000001</v>
      </c>
      <c r="AD39" s="265">
        <v>8.9330296239999996</v>
      </c>
      <c r="AE39" s="265">
        <v>7.013622099</v>
      </c>
      <c r="AF39" s="265">
        <v>7.090629023</v>
      </c>
      <c r="AG39" s="265">
        <v>7.3848082740000001</v>
      </c>
      <c r="AH39" s="265">
        <v>7.636781332</v>
      </c>
      <c r="AI39" s="265">
        <v>7.564032675</v>
      </c>
      <c r="AJ39" s="265">
        <v>7.04587407</v>
      </c>
      <c r="AK39" s="265">
        <v>6.9680931990000001</v>
      </c>
      <c r="AL39" s="265">
        <v>6.8982673950000004</v>
      </c>
      <c r="AM39" s="265">
        <v>6.8218237540000004</v>
      </c>
      <c r="AN39" s="265">
        <v>6.8235889500000004</v>
      </c>
      <c r="AO39" s="265">
        <v>8.5384249729999997</v>
      </c>
      <c r="AP39" s="265">
        <v>54.807015139999997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16.194933020000001</v>
      </c>
      <c r="J43" s="265">
        <v>1.9269022229999999</v>
      </c>
      <c r="K43" s="265">
        <v>5.6789573679999998</v>
      </c>
      <c r="L43" s="265">
        <v>21.352705010000001</v>
      </c>
      <c r="M43" s="265">
        <v>92.618865970000002</v>
      </c>
      <c r="N43" s="265">
        <v>144.74540500000001</v>
      </c>
      <c r="O43" s="265">
        <v>235.25848329999999</v>
      </c>
      <c r="P43" s="265">
        <v>265.72481870000001</v>
      </c>
      <c r="Q43" s="265">
        <v>127.0400949</v>
      </c>
      <c r="R43" s="265">
        <v>203.98064790000001</v>
      </c>
      <c r="S43" s="265">
        <v>184.6740064</v>
      </c>
      <c r="T43" s="265">
        <v>287.95602739999998</v>
      </c>
      <c r="U43" s="265">
        <v>197.56518879999999</v>
      </c>
      <c r="V43" s="265">
        <v>301.3222591</v>
      </c>
      <c r="W43" s="265">
        <v>178.06252499999999</v>
      </c>
      <c r="X43" s="265">
        <v>234.93391639999999</v>
      </c>
      <c r="Y43" s="265">
        <v>229.07609489999999</v>
      </c>
      <c r="Z43" s="265">
        <v>194.99388669999999</v>
      </c>
      <c r="AA43" s="265">
        <v>193.95232680000001</v>
      </c>
      <c r="AB43" s="265">
        <v>242.30828349999999</v>
      </c>
      <c r="AC43" s="265">
        <v>169.10215249999999</v>
      </c>
      <c r="AD43" s="265">
        <v>280.66046310000002</v>
      </c>
      <c r="AE43" s="265">
        <v>274.6991238</v>
      </c>
      <c r="AF43" s="265">
        <v>206.66377969999999</v>
      </c>
      <c r="AG43" s="265">
        <v>163.59826279999999</v>
      </c>
      <c r="AH43" s="265">
        <v>166.5392986</v>
      </c>
      <c r="AI43" s="265">
        <v>190.73198780000001</v>
      </c>
      <c r="AJ43" s="265">
        <v>215.83577109999999</v>
      </c>
      <c r="AK43" s="265">
        <v>210.3549026</v>
      </c>
      <c r="AL43" s="265">
        <v>193.6327454</v>
      </c>
      <c r="AM43" s="265">
        <v>194.55137970000001</v>
      </c>
      <c r="AN43" s="265">
        <v>197.50486720000001</v>
      </c>
      <c r="AO43" s="265">
        <v>103.9734859</v>
      </c>
      <c r="AP43" s="265">
        <v>179.61256209999999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511.77771969999998</v>
      </c>
      <c r="G47" s="265">
        <f t="shared" si="2"/>
        <v>17.61506048</v>
      </c>
      <c r="H47" s="265">
        <f t="shared" si="2"/>
        <v>17.77246749</v>
      </c>
      <c r="I47" s="265">
        <f>I39+I43</f>
        <v>32.093057709999997</v>
      </c>
      <c r="J47" s="265">
        <f t="shared" si="2"/>
        <v>17.675391243</v>
      </c>
      <c r="K47" s="265">
        <f t="shared" si="2"/>
        <v>21.179915128000001</v>
      </c>
      <c r="L47" s="265">
        <f t="shared" si="2"/>
        <v>38.163414380000006</v>
      </c>
      <c r="M47" s="265">
        <f t="shared" si="2"/>
        <v>107.5025993</v>
      </c>
      <c r="N47" s="265">
        <f t="shared" si="2"/>
        <v>158.98937452999999</v>
      </c>
      <c r="O47" s="265">
        <f t="shared" si="2"/>
        <v>249.16087532999998</v>
      </c>
      <c r="P47" s="265">
        <f t="shared" si="2"/>
        <v>276.02950415000004</v>
      </c>
      <c r="Q47" s="265">
        <f t="shared" si="2"/>
        <v>137.34556756000001</v>
      </c>
      <c r="R47" s="265">
        <f t="shared" si="2"/>
        <v>214.84251994000002</v>
      </c>
      <c r="S47" s="265">
        <f t="shared" si="2"/>
        <v>195.22284206</v>
      </c>
      <c r="T47" s="265">
        <f t="shared" si="2"/>
        <v>297.022028186</v>
      </c>
      <c r="U47" s="265">
        <f t="shared" si="2"/>
        <v>206.13453480299998</v>
      </c>
      <c r="V47" s="265">
        <f t="shared" si="2"/>
        <v>309.247462638</v>
      </c>
      <c r="W47" s="265">
        <f t="shared" si="2"/>
        <v>186.124884345</v>
      </c>
      <c r="X47" s="265">
        <f t="shared" si="2"/>
        <v>242.35135344999998</v>
      </c>
      <c r="Y47" s="265">
        <f t="shared" si="2"/>
        <v>236.13669004699997</v>
      </c>
      <c r="Z47" s="265">
        <f t="shared" si="2"/>
        <v>202.32716625499998</v>
      </c>
      <c r="AA47" s="265">
        <f t="shared" si="2"/>
        <v>201.50620459500001</v>
      </c>
      <c r="AB47" s="265">
        <f t="shared" si="2"/>
        <v>250.07841371499998</v>
      </c>
      <c r="AC47" s="265">
        <f t="shared" si="2"/>
        <v>177.718302209</v>
      </c>
      <c r="AD47" s="265">
        <f t="shared" si="2"/>
        <v>289.59349272400004</v>
      </c>
      <c r="AE47" s="265">
        <f t="shared" si="2"/>
        <v>281.71274589899997</v>
      </c>
      <c r="AF47" s="265">
        <f t="shared" si="2"/>
        <v>213.75440872299998</v>
      </c>
      <c r="AG47" s="265">
        <f t="shared" si="2"/>
        <v>170.98307107399998</v>
      </c>
      <c r="AH47" s="265">
        <f t="shared" si="2"/>
        <v>174.17607993199999</v>
      </c>
      <c r="AI47" s="265">
        <f t="shared" si="2"/>
        <v>198.29602047500001</v>
      </c>
      <c r="AJ47" s="265">
        <f t="shared" si="2"/>
        <v>222.88164516999998</v>
      </c>
      <c r="AK47" s="265">
        <f t="shared" si="2"/>
        <v>217.32299579900001</v>
      </c>
      <c r="AL47" s="265">
        <f t="shared" si="2"/>
        <v>200.53101279500001</v>
      </c>
      <c r="AM47" s="265">
        <f t="shared" si="2"/>
        <v>201.37320345400002</v>
      </c>
      <c r="AN47" s="265">
        <f t="shared" si="2"/>
        <v>204.32845614999999</v>
      </c>
      <c r="AO47" s="265">
        <f t="shared" si="2"/>
        <v>112.51191087300001</v>
      </c>
      <c r="AP47" s="265">
        <f>AVERAGE(C47:AO47)</f>
        <v>206.78687536697433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808.79523749999998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1121.529837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1919.3615179999999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BC103" s="33">
        <v>531.35080170000003</v>
      </c>
      <c r="BG103" s="33">
        <v>531.35080170000003</v>
      </c>
      <c r="BK103" s="33">
        <v>531.35080170000003</v>
      </c>
      <c r="BO103" s="33">
        <v>1717.968449</v>
      </c>
      <c r="BS103" s="33">
        <v>2058.7328080000002</v>
      </c>
      <c r="BW103" s="33">
        <v>2058.7328080000002</v>
      </c>
      <c r="CA103" s="33">
        <v>2058.7328080000002</v>
      </c>
      <c r="CE103" s="33">
        <v>2058.7328080000002</v>
      </c>
      <c r="CI103" s="33">
        <v>2058.7328080000002</v>
      </c>
      <c r="CM103" s="33">
        <v>2049.8505489999998</v>
      </c>
      <c r="CQ103" s="33">
        <v>2058.7328080000002</v>
      </c>
      <c r="CU103" s="33">
        <v>2058.7328080000002</v>
      </c>
      <c r="CY103" s="33">
        <v>2058.7328080000002</v>
      </c>
      <c r="DC103" s="33">
        <v>2058.7328080000002</v>
      </c>
      <c r="DG103" s="33">
        <v>2058.7328080000002</v>
      </c>
      <c r="DK103" s="33">
        <v>2058.7328080000002</v>
      </c>
      <c r="DO103" s="33">
        <v>142.5670605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820.70304910000004</v>
      </c>
      <c r="S105" s="33">
        <v>866.89112720000003</v>
      </c>
      <c r="T105" s="33">
        <v>684.81863720000001</v>
      </c>
      <c r="U105" s="33">
        <v>684.81863720000001</v>
      </c>
      <c r="V105" s="33">
        <v>684.81863720000001</v>
      </c>
      <c r="W105" s="33">
        <v>1106.549039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963.94780660000004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907.12808680000001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1081.645857</v>
      </c>
      <c r="BK105" s="33">
        <v>1515.987932</v>
      </c>
      <c r="BL105" s="33">
        <v>831.16929449999998</v>
      </c>
      <c r="BM105" s="33">
        <v>831.16929449999998</v>
      </c>
      <c r="BN105" s="33">
        <v>1237.853016</v>
      </c>
      <c r="BO105" s="33">
        <v>1503.014257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1160.0361250000001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617.39827990000003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558.84255159999998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1106.5882570000001</v>
      </c>
      <c r="AZ108" s="33">
        <v>591.31756189999999</v>
      </c>
      <c r="BA108" s="33">
        <v>591.31756189999999</v>
      </c>
      <c r="BB108" s="33">
        <v>726.25761369999998</v>
      </c>
      <c r="BC108" s="33">
        <v>1577.308207</v>
      </c>
      <c r="BD108" s="33">
        <v>558.87062040000001</v>
      </c>
      <c r="BE108" s="33">
        <v>591.31756189999999</v>
      </c>
      <c r="BF108" s="33">
        <v>844.36501850000002</v>
      </c>
      <c r="BG108" s="33">
        <v>1577.308207</v>
      </c>
      <c r="BH108" s="33">
        <v>591.30861689999995</v>
      </c>
      <c r="BI108" s="33">
        <v>558.87956540000005</v>
      </c>
      <c r="BJ108" s="33">
        <v>844.36501850000002</v>
      </c>
      <c r="BK108" s="33">
        <v>1577.308207</v>
      </c>
      <c r="BL108" s="33">
        <v>591.28054810000003</v>
      </c>
      <c r="BM108" s="33">
        <v>591.31756189999999</v>
      </c>
      <c r="BN108" s="33">
        <v>844.36501850000002</v>
      </c>
      <c r="BO108" s="33">
        <v>1894.232176</v>
      </c>
      <c r="BP108" s="33">
        <v>591.31756189999999</v>
      </c>
      <c r="BQ108" s="33">
        <v>591.31756189999999</v>
      </c>
      <c r="BR108" s="33">
        <v>844.36501850000002</v>
      </c>
      <c r="BS108" s="33">
        <v>1944.7695819999999</v>
      </c>
      <c r="BT108" s="33">
        <v>591.31756189999999</v>
      </c>
      <c r="BU108" s="33">
        <v>558.84255159999998</v>
      </c>
      <c r="BV108" s="33">
        <v>844.36501850000002</v>
      </c>
      <c r="BW108" s="33">
        <v>1944.7695819999999</v>
      </c>
      <c r="BX108" s="33">
        <v>591.31756189999999</v>
      </c>
      <c r="BY108" s="33">
        <v>591.31756189999999</v>
      </c>
      <c r="BZ108" s="33">
        <v>844.36501850000002</v>
      </c>
      <c r="CA108" s="33">
        <v>1944.7695819999999</v>
      </c>
      <c r="CB108" s="33">
        <v>269.38775509999999</v>
      </c>
      <c r="CC108" s="33">
        <v>269.38775509999999</v>
      </c>
      <c r="CD108" s="33">
        <v>522.43521169999997</v>
      </c>
      <c r="CE108" s="33">
        <v>1622.8397749999999</v>
      </c>
      <c r="CF108" s="33">
        <v>269.38775509999999</v>
      </c>
      <c r="CG108" s="33">
        <v>269.38775509999999</v>
      </c>
      <c r="CH108" s="33">
        <v>522.43521169999997</v>
      </c>
      <c r="CI108" s="33">
        <v>1622.8397749999999</v>
      </c>
      <c r="CJ108" s="33">
        <v>522.43521169999997</v>
      </c>
      <c r="CK108" s="33">
        <v>269.38775509999999</v>
      </c>
      <c r="CL108" s="33">
        <v>522.43521169999997</v>
      </c>
      <c r="CM108" s="33">
        <v>1622.8397749999999</v>
      </c>
      <c r="CN108" s="33">
        <v>522.43521169999997</v>
      </c>
      <c r="CO108" s="33">
        <v>269.38775509999999</v>
      </c>
      <c r="CP108" s="33">
        <v>522.43521169999997</v>
      </c>
      <c r="CQ108" s="33">
        <v>1419.1062280000001</v>
      </c>
      <c r="CR108" s="33">
        <v>522.43521169999997</v>
      </c>
      <c r="CS108" s="33">
        <v>269.38775509999999</v>
      </c>
      <c r="CT108" s="33">
        <v>522.43521169999997</v>
      </c>
      <c r="CU108" s="33">
        <v>1622.8397749999999</v>
      </c>
      <c r="CV108" s="33">
        <v>522.43521169999997</v>
      </c>
      <c r="CW108" s="33">
        <v>269.38775509999999</v>
      </c>
      <c r="CX108" s="33">
        <v>522.43521169999997</v>
      </c>
      <c r="CY108" s="33">
        <v>1622.8397749999999</v>
      </c>
      <c r="DC108" s="33">
        <v>1100.4045639999999</v>
      </c>
      <c r="DG108" s="33">
        <v>1100.4045639999999</v>
      </c>
      <c r="DK108" s="33">
        <v>1100.4045639999999</v>
      </c>
      <c r="DO108" s="33">
        <v>1100.4045639999999</v>
      </c>
      <c r="DS108" s="33">
        <v>392.3973641</v>
      </c>
      <c r="DW108" s="33">
        <v>228.05139019999999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3848.0622539999999</v>
      </c>
      <c r="S113" s="33">
        <v>5663.2100270000001</v>
      </c>
      <c r="T113" s="33">
        <v>3981.5655969999998</v>
      </c>
      <c r="U113" s="33">
        <v>3949.0905870000001</v>
      </c>
      <c r="V113" s="33">
        <v>3981.5655969999998</v>
      </c>
      <c r="W113" s="33">
        <v>5021.7921370000004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3962.127387</v>
      </c>
      <c r="AF113" s="33">
        <v>3962.127387</v>
      </c>
      <c r="AG113" s="33">
        <v>3962.127387</v>
      </c>
      <c r="AH113" s="33">
        <v>3994.6023970000001</v>
      </c>
      <c r="AI113" s="33">
        <v>4758.6645680000001</v>
      </c>
      <c r="AJ113" s="33">
        <v>4549.8344619999998</v>
      </c>
      <c r="AK113" s="33">
        <v>4582.3094719999999</v>
      </c>
      <c r="AL113" s="33">
        <v>4582.3094719999999</v>
      </c>
      <c r="AM113" s="33">
        <v>6075.6786529999999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5016.4149260000004</v>
      </c>
      <c r="AU113" s="33">
        <v>7265.167367</v>
      </c>
      <c r="AV113" s="33">
        <v>4138.5995190000003</v>
      </c>
      <c r="AW113" s="33">
        <v>4171.0745290000004</v>
      </c>
      <c r="AX113" s="33">
        <v>4756.2816039999998</v>
      </c>
      <c r="AY113" s="33">
        <v>7446.7428609999997</v>
      </c>
      <c r="AZ113" s="33">
        <v>3960.7594330000002</v>
      </c>
      <c r="BA113" s="33">
        <v>3960.7594330000002</v>
      </c>
      <c r="BB113" s="33">
        <v>4931.3931210000001</v>
      </c>
      <c r="BC113" s="33">
        <v>7802.5850330000003</v>
      </c>
      <c r="BD113" s="33">
        <v>2412.5756379999998</v>
      </c>
      <c r="BE113" s="33">
        <v>2445.0225799999998</v>
      </c>
      <c r="BF113" s="33">
        <v>3533.7536730000002</v>
      </c>
      <c r="BG113" s="33">
        <v>5587.9706569999998</v>
      </c>
      <c r="BH113" s="33">
        <v>2346.5628019999999</v>
      </c>
      <c r="BI113" s="33">
        <v>2314.1337509999998</v>
      </c>
      <c r="BJ113" s="33">
        <v>3435.3028410000002</v>
      </c>
      <c r="BK113" s="33">
        <v>5391.0689920000004</v>
      </c>
      <c r="BL113" s="33">
        <v>2346.5347339999998</v>
      </c>
      <c r="BM113" s="33">
        <v>2346.571747</v>
      </c>
      <c r="BN113" s="33">
        <v>3835.603286</v>
      </c>
      <c r="BO113" s="33">
        <v>6881.6369329999998</v>
      </c>
      <c r="BP113" s="33">
        <v>2264.2211609999999</v>
      </c>
      <c r="BQ113" s="33">
        <v>2264.2211609999999</v>
      </c>
      <c r="BR113" s="33">
        <v>3949.03703</v>
      </c>
      <c r="BS113" s="33">
        <v>7121.2112020000004</v>
      </c>
      <c r="BT113" s="33">
        <v>2264.2211609999999</v>
      </c>
      <c r="BU113" s="33">
        <v>2231.7461509999998</v>
      </c>
      <c r="BV113" s="33">
        <v>3757.7863950000001</v>
      </c>
      <c r="BW113" s="33">
        <v>7121.2112020000004</v>
      </c>
      <c r="BX113" s="33">
        <v>2264.2211609999999</v>
      </c>
      <c r="BY113" s="33">
        <v>2264.2211609999999</v>
      </c>
      <c r="BZ113" s="33">
        <v>3379.1048620000001</v>
      </c>
      <c r="CA113" s="33">
        <v>7121.2112020000004</v>
      </c>
      <c r="CB113" s="33">
        <v>2093.7592100000002</v>
      </c>
      <c r="CC113" s="33">
        <v>1508.5521349999999</v>
      </c>
      <c r="CD113" s="33">
        <v>2597.2832290000001</v>
      </c>
      <c r="CE113" s="33">
        <v>6013.5506869999999</v>
      </c>
      <c r="CF113" s="33">
        <v>2314.3302699999999</v>
      </c>
      <c r="CG113" s="33">
        <v>1508.5521349999999</v>
      </c>
      <c r="CH113" s="33">
        <v>2597.2832290000001</v>
      </c>
      <c r="CI113" s="33">
        <v>6013.5506869999999</v>
      </c>
      <c r="CJ113" s="33">
        <v>2597.2832290000001</v>
      </c>
      <c r="CK113" s="33">
        <v>1508.5521349999999</v>
      </c>
      <c r="CL113" s="33">
        <v>2597.2832290000001</v>
      </c>
      <c r="CM113" s="33">
        <v>6004.6684269999996</v>
      </c>
      <c r="CN113" s="33">
        <v>1852.2368180000001</v>
      </c>
      <c r="CO113" s="33">
        <v>1013.982287</v>
      </c>
      <c r="CP113" s="33">
        <v>1852.2368180000001</v>
      </c>
      <c r="CQ113" s="33">
        <v>4820.6774429999996</v>
      </c>
      <c r="CR113" s="33">
        <v>1852.2368180000001</v>
      </c>
      <c r="CS113" s="33">
        <v>1013.982287</v>
      </c>
      <c r="CT113" s="33">
        <v>1852.2368180000001</v>
      </c>
      <c r="CU113" s="33">
        <v>5024.4109900000003</v>
      </c>
      <c r="CV113" s="33">
        <v>1852.2368180000001</v>
      </c>
      <c r="CW113" s="33">
        <v>1013.982287</v>
      </c>
      <c r="CX113" s="33">
        <v>1852.2368180000001</v>
      </c>
      <c r="CY113" s="33">
        <v>5024.4109900000003</v>
      </c>
      <c r="CZ113" s="33">
        <v>1329.801606</v>
      </c>
      <c r="DA113" s="33">
        <v>744.59453180000003</v>
      </c>
      <c r="DB113" s="33">
        <v>1329.801606</v>
      </c>
      <c r="DC113" s="33">
        <v>4501.975778</v>
      </c>
      <c r="DD113" s="33">
        <v>1342.8384060000001</v>
      </c>
      <c r="DE113" s="33">
        <v>744.59453180000003</v>
      </c>
      <c r="DF113" s="33">
        <v>744.59453180000003</v>
      </c>
      <c r="DG113" s="33">
        <v>4501.975778</v>
      </c>
      <c r="DH113" s="33">
        <v>1316.7648059999999</v>
      </c>
      <c r="DI113" s="33">
        <v>731.55773180000006</v>
      </c>
      <c r="DJ113" s="33">
        <v>1316.7648059999999</v>
      </c>
      <c r="DK113" s="33">
        <v>4475.9021780000003</v>
      </c>
      <c r="DL113" s="33">
        <v>1316.7648059999999</v>
      </c>
      <c r="DM113" s="33">
        <v>731.55773180000006</v>
      </c>
      <c r="DN113" s="33">
        <v>731.55773180000006</v>
      </c>
      <c r="DO113" s="33">
        <v>2559.7364299999999</v>
      </c>
      <c r="DP113" s="33">
        <v>143.85065729999999</v>
      </c>
      <c r="DQ113" s="33">
        <v>143.85065729999999</v>
      </c>
      <c r="DR113" s="33">
        <v>143.85065729999999</v>
      </c>
      <c r="DS113" s="33">
        <v>536.24802139999997</v>
      </c>
      <c r="DT113" s="33">
        <v>143.85065729999999</v>
      </c>
      <c r="DU113" s="33">
        <v>143.85065729999999</v>
      </c>
      <c r="DV113" s="33">
        <v>143.85065729999999</v>
      </c>
      <c r="DW113" s="33">
        <v>371.90204749999998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1997.690969</v>
      </c>
      <c r="EE114" s="33">
        <v>1997.690969</v>
      </c>
      <c r="EF114" s="33">
        <v>2534.4864229999998</v>
      </c>
      <c r="EI114" s="33">
        <v>2534.4864229999998</v>
      </c>
      <c r="EJ114" s="33">
        <v>3041.3837079999998</v>
      </c>
      <c r="EM114" s="33">
        <v>3041.3837079999998</v>
      </c>
      <c r="EN114" s="33">
        <v>3497.2703270000002</v>
      </c>
      <c r="EQ114" s="33">
        <v>3497.2703270000002</v>
      </c>
      <c r="ER114" s="33">
        <v>4010.8490579999998</v>
      </c>
      <c r="EU114" s="33">
        <v>4010.8490579999998</v>
      </c>
      <c r="EV114" s="33">
        <v>4562.0755609999997</v>
      </c>
      <c r="EY114" s="33">
        <v>4562.0755609999997</v>
      </c>
      <c r="EZ114" s="33">
        <v>5068.9728459999997</v>
      </c>
      <c r="FA114" s="33">
        <v>1013.794569</v>
      </c>
      <c r="FB114" s="33">
        <v>1013.794569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608.44224380000003</v>
      </c>
      <c r="EI116" s="33">
        <v>608.44224380000003</v>
      </c>
      <c r="EJ116" s="33">
        <v>622.75940270000001</v>
      </c>
      <c r="EM116" s="33">
        <v>622.75940270000001</v>
      </c>
      <c r="EN116" s="33">
        <v>622.75940270000001</v>
      </c>
      <c r="EQ116" s="33">
        <v>622.75940270000001</v>
      </c>
      <c r="ER116" s="33">
        <v>622.75940270000001</v>
      </c>
      <c r="EU116" s="33">
        <v>622.75940270000001</v>
      </c>
      <c r="EV116" s="33">
        <v>1570.335797</v>
      </c>
      <c r="EY116" s="33">
        <v>1570.335797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2537.7497579999999</v>
      </c>
      <c r="EC125" s="33">
        <v>0</v>
      </c>
      <c r="ED125" s="33">
        <v>0</v>
      </c>
      <c r="EE125" s="33">
        <v>2537.7497579999999</v>
      </c>
      <c r="EF125" s="33">
        <v>3142.9286670000001</v>
      </c>
      <c r="EG125" s="33">
        <v>0</v>
      </c>
      <c r="EH125" s="33">
        <v>0</v>
      </c>
      <c r="EI125" s="33">
        <v>3142.9286670000001</v>
      </c>
      <c r="EJ125" s="33">
        <v>3664.14311</v>
      </c>
      <c r="EK125" s="33">
        <v>0</v>
      </c>
      <c r="EL125" s="33">
        <v>0</v>
      </c>
      <c r="EM125" s="33">
        <v>3664.14311</v>
      </c>
      <c r="EN125" s="33">
        <v>4120.0297300000002</v>
      </c>
      <c r="EO125" s="33">
        <v>0</v>
      </c>
      <c r="EP125" s="33">
        <v>0</v>
      </c>
      <c r="EQ125" s="33">
        <v>4120.0297300000002</v>
      </c>
      <c r="ER125" s="33">
        <v>4633.6084600000004</v>
      </c>
      <c r="ES125" s="33">
        <v>0</v>
      </c>
      <c r="ET125" s="33">
        <v>0</v>
      </c>
      <c r="EU125" s="33">
        <v>4633.6084600000004</v>
      </c>
      <c r="EV125" s="33">
        <v>6132.4113589999997</v>
      </c>
      <c r="EW125" s="33">
        <v>0</v>
      </c>
      <c r="EX125" s="33">
        <v>0</v>
      </c>
      <c r="EY125" s="33">
        <v>6132.4113589999997</v>
      </c>
      <c r="EZ125" s="33">
        <v>6869.1688100000001</v>
      </c>
      <c r="FA125" s="33">
        <v>1013.794569</v>
      </c>
      <c r="FB125" s="33">
        <v>1013.794569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J126" s="33">
        <v>334.39281590000002</v>
      </c>
      <c r="CM126" s="33">
        <v>1520.6918539999999</v>
      </c>
      <c r="CN126" s="33">
        <v>1013.794569</v>
      </c>
      <c r="CQ126" s="33">
        <v>2027.589138</v>
      </c>
      <c r="CR126" s="33">
        <v>1340.3021409999999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F126" s="33">
        <v>1137.46084</v>
      </c>
      <c r="DG126" s="33">
        <v>4055.178277</v>
      </c>
      <c r="DH126" s="33">
        <v>4562.0755609999997</v>
      </c>
      <c r="DJ126" s="33">
        <v>983.30123879999996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W126" s="33">
        <v>391.66357219999998</v>
      </c>
      <c r="EY126" s="33">
        <v>5068.9728459999997</v>
      </c>
      <c r="EZ126" s="33">
        <v>5068.9728459999997</v>
      </c>
      <c r="FA126" s="33">
        <v>1520.6918539999999</v>
      </c>
      <c r="FB126" s="33">
        <v>1113.4541850000001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R128" s="33">
        <v>180.01959640000001</v>
      </c>
      <c r="CU128" s="33">
        <v>900.097982</v>
      </c>
      <c r="CY128" s="33">
        <v>1080.1175780000001</v>
      </c>
      <c r="CZ128" s="33">
        <v>931.62843429999998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334.39281590000002</v>
      </c>
      <c r="CK137" s="33">
        <v>0</v>
      </c>
      <c r="CL137" s="33">
        <v>0</v>
      </c>
      <c r="CM137" s="33">
        <v>2060.7506429999999</v>
      </c>
      <c r="CN137" s="33">
        <v>1013.794569</v>
      </c>
      <c r="CO137" s="33">
        <v>0</v>
      </c>
      <c r="CP137" s="33">
        <v>0</v>
      </c>
      <c r="CQ137" s="33">
        <v>2747.667524</v>
      </c>
      <c r="CR137" s="33">
        <v>1520.321737</v>
      </c>
      <c r="CS137" s="33">
        <v>0</v>
      </c>
      <c r="CT137" s="33">
        <v>0</v>
      </c>
      <c r="CU137" s="33">
        <v>3434.5844050000001</v>
      </c>
      <c r="CV137" s="33">
        <v>3041.3837079999998</v>
      </c>
      <c r="CW137" s="33">
        <v>0</v>
      </c>
      <c r="CX137" s="33">
        <v>0</v>
      </c>
      <c r="CY137" s="33">
        <v>4121.5012859999997</v>
      </c>
      <c r="CZ137" s="33">
        <v>4479.9094269999996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1137.46084</v>
      </c>
      <c r="DG137" s="33">
        <v>5495.3350479999999</v>
      </c>
      <c r="DH137" s="33">
        <v>6182.251929</v>
      </c>
      <c r="DI137" s="33">
        <v>0</v>
      </c>
      <c r="DJ137" s="33">
        <v>983.30123879999996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391.66357219999998</v>
      </c>
      <c r="EX137" s="33">
        <v>0</v>
      </c>
      <c r="EY137" s="33">
        <v>6869.1688100000001</v>
      </c>
      <c r="EZ137" s="33">
        <v>6869.1688100000001</v>
      </c>
      <c r="FA137" s="33">
        <v>1520.6918539999999</v>
      </c>
      <c r="FB137" s="33">
        <v>1113.4541850000001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551.12483339999994</v>
      </c>
      <c r="AI138" s="33">
        <v>82.258750000000006</v>
      </c>
      <c r="AM138" s="33">
        <v>82.258750000000006</v>
      </c>
      <c r="AQ138" s="33">
        <v>1054.2689559999999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R138" s="33">
        <v>32.853756969999999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66.776771920000002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726.82988190000003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551.12483339999994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1221.870314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32.853756969999999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2978.9929120000002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3014.9383600000001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2978.9929120000002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3014.9383600000001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564.02429050000001</v>
      </c>
      <c r="S164" s="33">
        <v>356.46078260000002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724.96968010000001</v>
      </c>
      <c r="Q173" s="33">
        <v>0</v>
      </c>
      <c r="R173" s="33">
        <v>0</v>
      </c>
      <c r="S173" s="33">
        <v>517.40617220000001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160.9453895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18640.622780000002</v>
      </c>
      <c r="BJ234" s="33">
        <v>18511.37314</v>
      </c>
      <c r="BK234" s="33">
        <v>18864.187249999999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24749.31625</v>
      </c>
      <c r="BQ234" s="33">
        <v>19229.874090000001</v>
      </c>
      <c r="BR234" s="33">
        <v>18914.41214</v>
      </c>
      <c r="BS234" s="33">
        <v>19464.4202</v>
      </c>
      <c r="BT234" s="33">
        <v>25390.38999</v>
      </c>
      <c r="BU234" s="33">
        <v>19343.586630000002</v>
      </c>
      <c r="BV234" s="33">
        <v>19492.822069999998</v>
      </c>
      <c r="BW234" s="33">
        <v>20276.822479999999</v>
      </c>
      <c r="BX234" s="33">
        <v>25572.968649999999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20066.818029999999</v>
      </c>
      <c r="CD234" s="33">
        <v>19492.822069999998</v>
      </c>
      <c r="CE234" s="33">
        <v>20276.822479999999</v>
      </c>
      <c r="CF234" s="33">
        <v>25880.134730000002</v>
      </c>
      <c r="CG234" s="33">
        <v>19489.03458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19542.147059999999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19972.503400000001</v>
      </c>
      <c r="CX234" s="33">
        <v>19492.822069999998</v>
      </c>
      <c r="CY234" s="33">
        <v>20276.822479999999</v>
      </c>
      <c r="CZ234" s="33">
        <v>25880.134730000002</v>
      </c>
      <c r="DA234" s="33">
        <v>19969.23603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20088.0337</v>
      </c>
      <c r="DN234" s="33">
        <v>19506.761020000002</v>
      </c>
      <c r="DO234" s="33">
        <v>20292.777460000001</v>
      </c>
      <c r="DP234" s="33">
        <v>25904.470720000001</v>
      </c>
      <c r="DQ234" s="33">
        <v>20068.949540000001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8279.0709210000005</v>
      </c>
      <c r="O235" s="33">
        <v>8465.1096859999998</v>
      </c>
      <c r="P235" s="33">
        <v>6401.4287450000002</v>
      </c>
      <c r="Q235" s="33">
        <v>6924.6591760000001</v>
      </c>
      <c r="R235" s="33">
        <v>8774.5361119999998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7132.0125950000001</v>
      </c>
      <c r="BI235" s="33">
        <v>7691.2886129999997</v>
      </c>
      <c r="BJ235" s="33">
        <v>10617.16726</v>
      </c>
      <c r="BK235" s="33">
        <v>9371.2331849999991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8174.435144</v>
      </c>
      <c r="BU235" s="33">
        <v>8543.8367980000003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8312.1012690000007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8470.3177390000001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5633.3521899999996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4270.9614590000001</v>
      </c>
      <c r="AA236" s="33">
        <v>4448.2909019999997</v>
      </c>
      <c r="AB236" s="33">
        <v>4965.0003969999998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5017.8725919999997</v>
      </c>
      <c r="AK236" s="33">
        <v>5154.8028629999999</v>
      </c>
      <c r="AL236" s="33">
        <v>5702.6743880000004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5095.3881110000002</v>
      </c>
      <c r="BQ236" s="33">
        <v>5283.8043530000004</v>
      </c>
      <c r="BR236" s="33">
        <v>5912.2407450000001</v>
      </c>
      <c r="BS236" s="33">
        <v>4605.6876469999997</v>
      </c>
      <c r="BT236" s="33">
        <v>5807.268118</v>
      </c>
      <c r="BU236" s="33">
        <v>5317.1120000000001</v>
      </c>
      <c r="BV236" s="33">
        <v>6023.2669409999999</v>
      </c>
      <c r="BW236" s="33">
        <v>4768.2582350000002</v>
      </c>
      <c r="BX236" s="33">
        <v>5807.268118</v>
      </c>
      <c r="BY236" s="33">
        <v>2168.242737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5154.8028629999999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5288.5696859999998</v>
      </c>
      <c r="DB236" s="33">
        <v>6023.2669409999999</v>
      </c>
      <c r="DC236" s="33">
        <v>4768.2582350000002</v>
      </c>
      <c r="DD236" s="33">
        <v>5807.268118</v>
      </c>
      <c r="DE236" s="33">
        <v>5154.8028629999999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5404.0141180000001</v>
      </c>
      <c r="DN236" s="33">
        <v>4884.8032940000003</v>
      </c>
      <c r="DO236" s="33">
        <v>4768.2582350000002</v>
      </c>
      <c r="DP236" s="33">
        <v>5807.268118</v>
      </c>
      <c r="DQ236" s="33">
        <v>5154.8028629999999</v>
      </c>
      <c r="DR236" s="33">
        <v>4612.6829340000004</v>
      </c>
      <c r="DS236" s="33">
        <v>4768.2582350000002</v>
      </c>
      <c r="DT236" s="33">
        <v>5807.268118</v>
      </c>
      <c r="DU236" s="33">
        <v>4999.9023479999996</v>
      </c>
      <c r="DV236" s="33">
        <v>4767.1927690000002</v>
      </c>
      <c r="DW236" s="33">
        <v>4768.2582350000002</v>
      </c>
      <c r="DX236" s="33">
        <v>5807.268118</v>
      </c>
      <c r="DY236" s="33">
        <v>5496.4175690000002</v>
      </c>
      <c r="DZ236" s="33">
        <v>4844.1679800000002</v>
      </c>
      <c r="EA236" s="33">
        <v>4768.2582350000002</v>
      </c>
      <c r="EB236" s="33">
        <v>5807.268118</v>
      </c>
      <c r="EC236" s="33">
        <v>5496.4175690000002</v>
      </c>
      <c r="ED236" s="33">
        <v>4072.4375749999999</v>
      </c>
      <c r="EE236" s="33">
        <v>4768.2582350000002</v>
      </c>
      <c r="EF236" s="33">
        <v>5807.268118</v>
      </c>
      <c r="EG236" s="33">
        <v>5496.4175690000002</v>
      </c>
      <c r="EH236" s="33">
        <v>3166.4859190000002</v>
      </c>
      <c r="EI236" s="33">
        <v>4768.2582350000002</v>
      </c>
      <c r="EJ236" s="33">
        <v>5807.268118</v>
      </c>
      <c r="EK236" s="33">
        <v>5496.4175690000002</v>
      </c>
      <c r="EL236" s="33">
        <v>2133.0605529999998</v>
      </c>
      <c r="EM236" s="33">
        <v>4768.2582350000002</v>
      </c>
      <c r="EN236" s="33">
        <v>5807.268118</v>
      </c>
      <c r="EO236" s="33">
        <v>5496.4175690000002</v>
      </c>
      <c r="EP236" s="33">
        <v>1307.006819</v>
      </c>
      <c r="EQ236" s="33">
        <v>4768.2582350000002</v>
      </c>
      <c r="ER236" s="33">
        <v>5807.268118</v>
      </c>
      <c r="ES236" s="33">
        <v>5496.4175690000002</v>
      </c>
      <c r="ET236" s="33">
        <v>412.8361577</v>
      </c>
      <c r="EU236" s="33">
        <v>4768.2582350000002</v>
      </c>
      <c r="EV236" s="33">
        <v>5807.268118</v>
      </c>
      <c r="EW236" s="33">
        <v>5496.4175690000002</v>
      </c>
      <c r="EX236" s="33">
        <v>133.30395480000001</v>
      </c>
      <c r="EY236" s="33">
        <v>4768.2582350000002</v>
      </c>
      <c r="EZ236" s="33">
        <v>5807.268118</v>
      </c>
      <c r="FA236" s="33">
        <v>5496.4175690000002</v>
      </c>
      <c r="FB236" s="33">
        <v>134.21509789999999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4106.5702250000004</v>
      </c>
      <c r="Q237" s="33">
        <v>3955.1067039999998</v>
      </c>
      <c r="R237" s="33">
        <v>3330.4720000000002</v>
      </c>
      <c r="S237" s="33">
        <v>3370.521647</v>
      </c>
      <c r="T237" s="33">
        <v>8099.7751760000001</v>
      </c>
      <c r="U237" s="33">
        <v>7377.0214040000001</v>
      </c>
      <c r="V237" s="33">
        <v>3330.4720000000002</v>
      </c>
      <c r="W237" s="33">
        <v>3370.521647</v>
      </c>
      <c r="X237" s="33">
        <v>8099.7751760000001</v>
      </c>
      <c r="Y237" s="33">
        <v>6881.3742810000003</v>
      </c>
      <c r="Z237" s="33">
        <v>3330.4720000000002</v>
      </c>
      <c r="AA237" s="33">
        <v>3370.521647</v>
      </c>
      <c r="AB237" s="33">
        <v>3469.0575699999999</v>
      </c>
      <c r="AC237" s="33">
        <v>6956.0398100000002</v>
      </c>
      <c r="AD237" s="33">
        <v>3616.0088420000002</v>
      </c>
      <c r="AE237" s="33">
        <v>3767.563752</v>
      </c>
      <c r="AF237" s="33">
        <v>12176.889590000001</v>
      </c>
      <c r="AG237" s="33">
        <v>4284.5135099999998</v>
      </c>
      <c r="AH237" s="33">
        <v>3963.4996080000001</v>
      </c>
      <c r="AI237" s="33">
        <v>4250.7534669999995</v>
      </c>
      <c r="AJ237" s="33">
        <v>16242.576880000001</v>
      </c>
      <c r="AK237" s="33">
        <v>15256.008949999999</v>
      </c>
      <c r="AL237" s="33">
        <v>4253.8245999999999</v>
      </c>
      <c r="AM237" s="33">
        <v>4654.4535470000001</v>
      </c>
      <c r="AN237" s="33">
        <v>15444.204890000001</v>
      </c>
      <c r="AO237" s="33">
        <v>13667.715620000001</v>
      </c>
      <c r="AP237" s="33">
        <v>4253.8245999999999</v>
      </c>
      <c r="AQ237" s="33">
        <v>4654.4535470000001</v>
      </c>
      <c r="AR237" s="33">
        <v>14175.18418</v>
      </c>
      <c r="AS237" s="33">
        <v>5906.0649450000001</v>
      </c>
      <c r="AT237" s="33">
        <v>4253.8245999999999</v>
      </c>
      <c r="AU237" s="33">
        <v>4654.4535470000001</v>
      </c>
      <c r="AV237" s="33">
        <v>16242.576880000001</v>
      </c>
      <c r="AW237" s="33">
        <v>14369.021769999999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16118.3246</v>
      </c>
      <c r="BE237" s="33">
        <v>14779.224980000001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14274.19543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13747.72853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6967.8159519999999</v>
      </c>
      <c r="G238" s="33">
        <v>9001.3516080000009</v>
      </c>
      <c r="H238" s="33">
        <v>10522.45298</v>
      </c>
      <c r="I238" s="33">
        <v>9132.3163530000002</v>
      </c>
      <c r="J238" s="33">
        <v>7732.1188169999996</v>
      </c>
      <c r="K238" s="33">
        <v>9001.3516080000009</v>
      </c>
      <c r="L238" s="33">
        <v>10522.45298</v>
      </c>
      <c r="M238" s="33">
        <v>9132.3163530000002</v>
      </c>
      <c r="N238" s="33">
        <v>8359.0352860000003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9437</v>
      </c>
      <c r="U238" s="33">
        <v>3895.997511</v>
      </c>
      <c r="V238" s="33">
        <v>4546.4153630000001</v>
      </c>
      <c r="W238" s="33">
        <v>9001.3516080000009</v>
      </c>
      <c r="X238" s="33">
        <v>9836</v>
      </c>
      <c r="Y238" s="33">
        <v>8054.2353880000001</v>
      </c>
      <c r="Z238" s="33">
        <v>8432.1894900000007</v>
      </c>
      <c r="AA238" s="33">
        <v>9001.3516080000009</v>
      </c>
      <c r="AB238" s="33">
        <v>7886.0124310000001</v>
      </c>
      <c r="AC238" s="33">
        <v>1717</v>
      </c>
      <c r="AD238" s="33">
        <v>3193.6771180000001</v>
      </c>
      <c r="AE238" s="33">
        <v>9001.3516080000009</v>
      </c>
      <c r="AF238" s="33">
        <v>9278.3007720000005</v>
      </c>
      <c r="AG238" s="33">
        <v>6559.4388090000002</v>
      </c>
      <c r="AH238" s="33">
        <v>3912.8356939999999</v>
      </c>
      <c r="AI238" s="33">
        <v>9001.3516080000009</v>
      </c>
      <c r="AJ238" s="33">
        <v>8453.1909429999996</v>
      </c>
      <c r="AK238" s="33">
        <v>3746.645548</v>
      </c>
      <c r="AL238" s="33">
        <v>8432.1894900000007</v>
      </c>
      <c r="AM238" s="33">
        <v>9001.3516080000009</v>
      </c>
      <c r="AN238" s="33">
        <v>6317.0121349999999</v>
      </c>
      <c r="AO238" s="33">
        <v>3468.9546559999999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6847.0745189999998</v>
      </c>
      <c r="AW238" s="33">
        <v>5239.1121009999997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5180.328203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7243.6578289999998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487.86414480000002</v>
      </c>
      <c r="Q239" s="33">
        <v>488.26311520000002</v>
      </c>
      <c r="R239" s="33">
        <v>500.31616980000001</v>
      </c>
      <c r="S239" s="33">
        <v>497.74957319999999</v>
      </c>
      <c r="T239" s="33">
        <v>888.02008950000004</v>
      </c>
      <c r="U239" s="33">
        <v>3461.103529</v>
      </c>
      <c r="V239" s="33">
        <v>1026.196471</v>
      </c>
      <c r="W239" s="33">
        <v>1269.763569</v>
      </c>
      <c r="X239" s="33">
        <v>1383.293825</v>
      </c>
      <c r="Y239" s="33">
        <v>491.02303660000001</v>
      </c>
      <c r="Z239" s="33">
        <v>1026.196471</v>
      </c>
      <c r="AA239" s="33">
        <v>1269.763569</v>
      </c>
      <c r="AB239" s="33">
        <v>6760.6702750000004</v>
      </c>
      <c r="AC239" s="33">
        <v>5101.088283</v>
      </c>
      <c r="AD239" s="33">
        <v>480.76336839999999</v>
      </c>
      <c r="AE239" s="33">
        <v>2293.047939</v>
      </c>
      <c r="AF239" s="33">
        <v>452.30693000000002</v>
      </c>
      <c r="AG239" s="33">
        <v>6385.7270589999998</v>
      </c>
      <c r="AH239" s="33">
        <v>2404.2362349999999</v>
      </c>
      <c r="AI239" s="33">
        <v>3033.456549</v>
      </c>
      <c r="AJ239" s="33">
        <v>468.8353194</v>
      </c>
      <c r="AK239" s="33">
        <v>466.21159999999998</v>
      </c>
      <c r="AL239" s="33">
        <v>456.91060870000001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1675.299902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91.547018289999997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2471.7815660000001</v>
      </c>
      <c r="BJ239" s="33">
        <v>2404.2362349999999</v>
      </c>
      <c r="BK239" s="33">
        <v>3033.456549</v>
      </c>
      <c r="BL239" s="33">
        <v>5922.2033570000003</v>
      </c>
      <c r="BM239" s="33">
        <v>863.64451180000003</v>
      </c>
      <c r="BN239" s="33">
        <v>2404.2362349999999</v>
      </c>
      <c r="BO239" s="33">
        <v>3033.456549</v>
      </c>
      <c r="BP239" s="33">
        <v>6760.6702750000004</v>
      </c>
      <c r="BQ239" s="33">
        <v>3721.2797</v>
      </c>
      <c r="BR239" s="33">
        <v>2404.2362349999999</v>
      </c>
      <c r="BS239" s="33">
        <v>3033.456549</v>
      </c>
      <c r="BT239" s="33">
        <v>6716.8124230000003</v>
      </c>
      <c r="BU239" s="33">
        <v>6385.7270589999998</v>
      </c>
      <c r="BV239" s="33">
        <v>2404.2362349999999</v>
      </c>
      <c r="BW239" s="33">
        <v>3033.456549</v>
      </c>
      <c r="BX239" s="33">
        <v>6083.1306919999997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2179.4590520000002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1490.946533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17.722621459999999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250.92119310000001</v>
      </c>
      <c r="BA240" s="33">
        <v>499.14611760000003</v>
      </c>
      <c r="BB240" s="33">
        <v>340.89690200000001</v>
      </c>
      <c r="BC240" s="33">
        <v>166.65094120000001</v>
      </c>
      <c r="BD240" s="33">
        <v>50.879641919999997</v>
      </c>
      <c r="BE240" s="33">
        <v>19.7666243</v>
      </c>
      <c r="BF240" s="33">
        <v>340.89690200000001</v>
      </c>
      <c r="BG240" s="33">
        <v>166.65094120000001</v>
      </c>
      <c r="BH240" s="33">
        <v>73.345561790000005</v>
      </c>
      <c r="BI240" s="33">
        <v>107.1576151</v>
      </c>
      <c r="BJ240" s="33">
        <v>340.89690200000001</v>
      </c>
      <c r="BK240" s="33">
        <v>166.65094120000001</v>
      </c>
      <c r="BL240" s="33">
        <v>130.01998939999999</v>
      </c>
      <c r="BM240" s="33">
        <v>499.14611760000003</v>
      </c>
      <c r="BN240" s="33">
        <v>340.89690200000001</v>
      </c>
      <c r="BO240" s="33">
        <v>166.65094120000001</v>
      </c>
      <c r="BP240" s="33">
        <v>340.78552939999997</v>
      </c>
      <c r="BQ240" s="33">
        <v>499.14611760000003</v>
      </c>
      <c r="BR240" s="33">
        <v>510.88404960000003</v>
      </c>
      <c r="BS240" s="33">
        <v>361.22384449999998</v>
      </c>
      <c r="BT240" s="33">
        <v>340.78552939999997</v>
      </c>
      <c r="BU240" s="33">
        <v>283.72079150000002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1106.4936809999999</v>
      </c>
      <c r="CC240" s="33">
        <v>718.21318389999999</v>
      </c>
      <c r="CD240" s="33">
        <v>683.95720530000006</v>
      </c>
      <c r="CE240" s="33">
        <v>523.0264502</v>
      </c>
      <c r="CF240" s="33">
        <v>1106.4936809999999</v>
      </c>
      <c r="CG240" s="33">
        <v>781.50160330000006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938.18751380000003</v>
      </c>
      <c r="CP240" s="33">
        <v>683.95720530000006</v>
      </c>
      <c r="CQ240" s="33">
        <v>523.0264502</v>
      </c>
      <c r="CR240" s="33">
        <v>1106.4936809999999</v>
      </c>
      <c r="CS240" s="33">
        <v>897.01392150000004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1048.9607570000001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970.45846370000004</v>
      </c>
      <c r="DN240" s="33">
        <v>683.95720530000006</v>
      </c>
      <c r="DO240" s="33">
        <v>523.0264502</v>
      </c>
      <c r="DP240" s="33">
        <v>1106.4936809999999</v>
      </c>
      <c r="DQ240" s="33">
        <v>684.16528479999999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172.0328562</v>
      </c>
      <c r="CC241" s="33">
        <v>149.39925160000001</v>
      </c>
      <c r="CD241" s="33">
        <v>53.336408599999999</v>
      </c>
      <c r="CE241" s="33">
        <v>75.194107849999995</v>
      </c>
      <c r="CF241" s="33">
        <v>1931.214745</v>
      </c>
      <c r="CG241" s="33">
        <v>410.85624360000003</v>
      </c>
      <c r="CH241" s="33">
        <v>598.74643140000001</v>
      </c>
      <c r="CI241" s="33">
        <v>844.1176471</v>
      </c>
      <c r="CJ241" s="33">
        <v>1931.214745</v>
      </c>
      <c r="CK241" s="33">
        <v>1677.133333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A241" s="33">
        <v>1677.133333</v>
      </c>
      <c r="DB241" s="33">
        <v>598.74643140000001</v>
      </c>
      <c r="DC241" s="33">
        <v>844.1176471</v>
      </c>
      <c r="DD241" s="33">
        <v>1931.214745</v>
      </c>
      <c r="DE241" s="33">
        <v>1190.0290359999999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1654.1136349999999</v>
      </c>
      <c r="DN241" s="33">
        <v>598.74643140000001</v>
      </c>
      <c r="DO241" s="33">
        <v>844.1176471</v>
      </c>
      <c r="DP241" s="33">
        <v>1931.214745</v>
      </c>
      <c r="DQ241" s="33">
        <v>1557.994817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1960.0718429999999</v>
      </c>
      <c r="FA241" s="33">
        <v>1706.13717</v>
      </c>
      <c r="FB241" s="33">
        <v>609.39708710000002</v>
      </c>
      <c r="FC241" s="33">
        <v>854.07473049999999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S242" s="33">
        <v>2181.1181569999999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F242" s="33">
        <v>843.2366667</v>
      </c>
      <c r="BG242" s="33">
        <v>1460.131294</v>
      </c>
      <c r="BH242" s="33">
        <v>519.52658169999995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3104.9987449999999</v>
      </c>
      <c r="BR242" s="33">
        <v>906.87400000000002</v>
      </c>
      <c r="BS242" s="33">
        <v>1590.6875689999999</v>
      </c>
      <c r="BT242" s="33">
        <v>2908.2947060000001</v>
      </c>
      <c r="BU242" s="33">
        <v>2297.4735289999999</v>
      </c>
      <c r="BV242" s="33">
        <v>923.44774689999997</v>
      </c>
      <c r="BW242" s="33">
        <v>1609.6584270000001</v>
      </c>
      <c r="BX242" s="33">
        <v>3176.8548639999999</v>
      </c>
      <c r="BY242" s="33">
        <v>2364.3755769999998</v>
      </c>
      <c r="BZ242" s="33">
        <v>923.44774689999997</v>
      </c>
      <c r="CA242" s="33">
        <v>1609.6584270000001</v>
      </c>
      <c r="CB242" s="33">
        <v>3176.8548639999999</v>
      </c>
      <c r="CC242" s="33">
        <v>2364.3755769999998</v>
      </c>
      <c r="CD242" s="33">
        <v>923.44774689999997</v>
      </c>
      <c r="CE242" s="33">
        <v>1609.6584270000001</v>
      </c>
      <c r="CF242" s="33">
        <v>3176.8548639999999</v>
      </c>
      <c r="CH242" s="33">
        <v>923.44774689999997</v>
      </c>
      <c r="CI242" s="33">
        <v>1609.6584270000001</v>
      </c>
      <c r="CJ242" s="33">
        <v>3176.8548639999999</v>
      </c>
      <c r="CK242" s="33">
        <v>2364.3755769999998</v>
      </c>
      <c r="CL242" s="33">
        <v>923.44774689999997</v>
      </c>
      <c r="CM242" s="33">
        <v>1609.6584270000001</v>
      </c>
      <c r="CN242" s="33">
        <v>3176.8548639999999</v>
      </c>
      <c r="CO242" s="33">
        <v>2364.3755769999998</v>
      </c>
      <c r="CP242" s="33">
        <v>923.44774689999997</v>
      </c>
      <c r="CQ242" s="33">
        <v>1609.6584270000001</v>
      </c>
      <c r="CR242" s="33">
        <v>3176.8548639999999</v>
      </c>
      <c r="CS242" s="33">
        <v>2364.3755769999998</v>
      </c>
      <c r="CT242" s="33">
        <v>923.44774689999997</v>
      </c>
      <c r="CU242" s="33">
        <v>1609.6584270000001</v>
      </c>
      <c r="CV242" s="33">
        <v>3176.8548639999999</v>
      </c>
      <c r="CW242" s="33">
        <v>230.3018289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2321.5463610000002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2364.3755769999998</v>
      </c>
      <c r="DN242" s="33">
        <v>923.44774689999997</v>
      </c>
      <c r="DO242" s="33">
        <v>1609.6584270000001</v>
      </c>
      <c r="DP242" s="33">
        <v>3176.8548639999999</v>
      </c>
      <c r="DQ242" s="33">
        <v>2248.0202039999999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923.44774689999997</v>
      </c>
      <c r="EI242" s="33">
        <v>1609.6584270000001</v>
      </c>
      <c r="EJ242" s="33">
        <v>3176.8548639999999</v>
      </c>
      <c r="EK242" s="33">
        <v>2364.3755769999998</v>
      </c>
      <c r="EL242" s="33">
        <v>923.44774689999997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923.44774689999997</v>
      </c>
      <c r="EU242" s="33">
        <v>1609.6584270000001</v>
      </c>
      <c r="EV242" s="33">
        <v>3176.8548639999999</v>
      </c>
      <c r="EW242" s="33">
        <v>2364.3755769999998</v>
      </c>
      <c r="EX242" s="33">
        <v>923.44774689999997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44427.159740000003</v>
      </c>
      <c r="G245" s="33">
        <v>44188.692730000002</v>
      </c>
      <c r="H245" s="33">
        <v>50433.766920000002</v>
      </c>
      <c r="I245" s="33">
        <v>44067.386760000001</v>
      </c>
      <c r="J245" s="33">
        <v>45459.556810000002</v>
      </c>
      <c r="K245" s="33">
        <v>44415.753109999998</v>
      </c>
      <c r="L245" s="33">
        <v>50427.354939999997</v>
      </c>
      <c r="M245" s="33">
        <v>44061.195959999997</v>
      </c>
      <c r="N245" s="33">
        <v>44216.558579999997</v>
      </c>
      <c r="O245" s="33">
        <v>44443.310389999999</v>
      </c>
      <c r="P245" s="33">
        <v>50608.396639999999</v>
      </c>
      <c r="Q245" s="33">
        <v>44242.358330000003</v>
      </c>
      <c r="R245" s="33">
        <v>45074.622940000001</v>
      </c>
      <c r="S245" s="33">
        <v>44400.424039999998</v>
      </c>
      <c r="T245" s="33">
        <v>53916.304559999997</v>
      </c>
      <c r="U245" s="33">
        <v>45095.934439999997</v>
      </c>
      <c r="V245" s="33">
        <v>42784.325559999997</v>
      </c>
      <c r="W245" s="33">
        <v>45172.438040000001</v>
      </c>
      <c r="X245" s="33">
        <v>54810.578300000001</v>
      </c>
      <c r="Y245" s="33">
        <v>46093.304859999997</v>
      </c>
      <c r="Z245" s="33">
        <v>43871.221890000001</v>
      </c>
      <c r="AA245" s="33">
        <v>45172.438040000001</v>
      </c>
      <c r="AB245" s="33">
        <v>53442.123540000001</v>
      </c>
      <c r="AC245" s="33">
        <v>44348.762329999998</v>
      </c>
      <c r="AD245" s="33">
        <v>41206.128190000003</v>
      </c>
      <c r="AE245" s="33">
        <v>46694.879690000002</v>
      </c>
      <c r="AF245" s="33">
        <v>57799.432589999997</v>
      </c>
      <c r="AG245" s="33">
        <v>48099.767930000002</v>
      </c>
      <c r="AH245" s="33">
        <v>44814.703650000003</v>
      </c>
      <c r="AI245" s="33">
        <v>48426.768210000002</v>
      </c>
      <c r="AJ245" s="33">
        <v>60671.016239999997</v>
      </c>
      <c r="AK245" s="33">
        <v>50838.100769999997</v>
      </c>
      <c r="AL245" s="33">
        <v>47583.889600000002</v>
      </c>
      <c r="AM245" s="33">
        <v>50290.599589999998</v>
      </c>
      <c r="AN245" s="33">
        <v>64413.822590000003</v>
      </c>
      <c r="AO245" s="33">
        <v>54392.48588</v>
      </c>
      <c r="AP245" s="33">
        <v>50467.61911</v>
      </c>
      <c r="AQ245" s="33">
        <v>50290.599589999998</v>
      </c>
      <c r="AR245" s="33">
        <v>65029.198709999997</v>
      </c>
      <c r="AS245" s="33">
        <v>54548.960160000002</v>
      </c>
      <c r="AT245" s="33">
        <v>50564.684759999996</v>
      </c>
      <c r="AU245" s="33">
        <v>50378.189980000003</v>
      </c>
      <c r="AV245" s="33">
        <v>65902.055040000007</v>
      </c>
      <c r="AW245" s="33">
        <v>57504.57359</v>
      </c>
      <c r="AX245" s="33">
        <v>50637.012089999997</v>
      </c>
      <c r="AY245" s="33">
        <v>50459.613660000003</v>
      </c>
      <c r="AZ245" s="33">
        <v>70015.548500000004</v>
      </c>
      <c r="BA245" s="33">
        <v>56173.44844</v>
      </c>
      <c r="BB245" s="33">
        <v>50819.429929999998</v>
      </c>
      <c r="BC245" s="33">
        <v>50668.106209999998</v>
      </c>
      <c r="BD245" s="33">
        <v>69691.254679999998</v>
      </c>
      <c r="BE245" s="33">
        <v>57559.476860000002</v>
      </c>
      <c r="BF245" s="33">
        <v>50819.429929999998</v>
      </c>
      <c r="BG245" s="33">
        <v>50668.106209999998</v>
      </c>
      <c r="BH245" s="33">
        <v>70603.884359999996</v>
      </c>
      <c r="BI245" s="33">
        <v>58453.978750000002</v>
      </c>
      <c r="BJ245" s="33">
        <v>51198.765890000002</v>
      </c>
      <c r="BK245" s="33">
        <v>50999.755279999998</v>
      </c>
      <c r="BL245" s="33">
        <v>72389.207670000003</v>
      </c>
      <c r="BM245" s="33">
        <v>59595.835379999997</v>
      </c>
      <c r="BN245" s="33">
        <v>51410.371070000001</v>
      </c>
      <c r="BO245" s="33">
        <v>51198.323230000002</v>
      </c>
      <c r="BP245" s="33">
        <v>74906.503479999999</v>
      </c>
      <c r="BQ245" s="33">
        <v>61858.883979999999</v>
      </c>
      <c r="BR245" s="33">
        <v>53250.812089999999</v>
      </c>
      <c r="BS245" s="33">
        <v>53284.74944</v>
      </c>
      <c r="BT245" s="33">
        <v>76103.015759999995</v>
      </c>
      <c r="BU245" s="33">
        <v>64671.123590000003</v>
      </c>
      <c r="BV245" s="33">
        <v>54283.407829999996</v>
      </c>
      <c r="BW245" s="33">
        <v>54619.73115</v>
      </c>
      <c r="BX245" s="33">
        <v>76768.538579999993</v>
      </c>
      <c r="BY245" s="33">
        <v>65272.271849999997</v>
      </c>
      <c r="BZ245" s="33">
        <v>54283.407829999996</v>
      </c>
      <c r="CA245" s="33">
        <v>54619.73115</v>
      </c>
      <c r="CB245" s="33">
        <v>77925.277100000007</v>
      </c>
      <c r="CC245" s="33">
        <v>64253.802759999999</v>
      </c>
      <c r="CD245" s="33">
        <v>54336.744229999997</v>
      </c>
      <c r="CE245" s="33">
        <v>54694.925260000004</v>
      </c>
      <c r="CF245" s="33">
        <v>79684.458989999999</v>
      </c>
      <c r="CG245" s="33">
        <v>65501.042450000001</v>
      </c>
      <c r="CH245" s="33">
        <v>54882.154260000003</v>
      </c>
      <c r="CI245" s="33">
        <v>55463.8488</v>
      </c>
      <c r="CJ245" s="33">
        <v>79684.458989999999</v>
      </c>
      <c r="CK245" s="33">
        <v>65629.700320000004</v>
      </c>
      <c r="CL245" s="33">
        <v>54882.154260000003</v>
      </c>
      <c r="CM245" s="33">
        <v>55463.8488</v>
      </c>
      <c r="CN245" s="33">
        <v>79684.458989999999</v>
      </c>
      <c r="CO245" s="33">
        <v>66103.853130000003</v>
      </c>
      <c r="CP245" s="33">
        <v>54882.154260000003</v>
      </c>
      <c r="CQ245" s="33">
        <v>55463.8488</v>
      </c>
      <c r="CR245" s="33">
        <v>79684.458989999999</v>
      </c>
      <c r="CS245" s="33">
        <v>68185.387430000002</v>
      </c>
      <c r="CT245" s="33">
        <v>54882.154260000003</v>
      </c>
      <c r="CU245" s="33">
        <v>55463.8488</v>
      </c>
      <c r="CV245" s="33">
        <v>79684.458989999999</v>
      </c>
      <c r="CW245" s="33">
        <v>67496.470830000006</v>
      </c>
      <c r="CX245" s="33">
        <v>54882.154260000003</v>
      </c>
      <c r="CY245" s="33">
        <v>55463.8488</v>
      </c>
      <c r="CZ245" s="33">
        <v>79684.458989999999</v>
      </c>
      <c r="DA245" s="33">
        <v>68504.842120000001</v>
      </c>
      <c r="DB245" s="33">
        <v>54882.154260000003</v>
      </c>
      <c r="DC245" s="33">
        <v>55463.8488</v>
      </c>
      <c r="DD245" s="33">
        <v>79684.458989999999</v>
      </c>
      <c r="DE245" s="33">
        <v>69652.932629999996</v>
      </c>
      <c r="DF245" s="33">
        <v>54882.154260000003</v>
      </c>
      <c r="DG245" s="33">
        <v>55463.8488</v>
      </c>
      <c r="DH245" s="33">
        <v>79708.794970000003</v>
      </c>
      <c r="DI245" s="33">
        <v>70544.726720000006</v>
      </c>
      <c r="DJ245" s="33">
        <v>54896.093200000003</v>
      </c>
      <c r="DK245" s="33">
        <v>55479.803769999999</v>
      </c>
      <c r="DL245" s="33">
        <v>79708.794970000003</v>
      </c>
      <c r="DM245" s="33">
        <v>70145.842650000006</v>
      </c>
      <c r="DN245" s="33">
        <v>53757.629560000001</v>
      </c>
      <c r="DO245" s="33">
        <v>55479.803769999999</v>
      </c>
      <c r="DP245" s="33">
        <v>79708.794970000003</v>
      </c>
      <c r="DQ245" s="33">
        <v>69378.779869999998</v>
      </c>
      <c r="DR245" s="33">
        <v>53485.5092</v>
      </c>
      <c r="DS245" s="33">
        <v>55479.803769999999</v>
      </c>
      <c r="DT245" s="33">
        <v>79708.794970000003</v>
      </c>
      <c r="DU245" s="33">
        <v>70048.211500000005</v>
      </c>
      <c r="DV245" s="33">
        <v>53640.019030000003</v>
      </c>
      <c r="DW245" s="33">
        <v>55479.803769999999</v>
      </c>
      <c r="DX245" s="33">
        <v>79708.794970000003</v>
      </c>
      <c r="DY245" s="33">
        <v>70544.726720000006</v>
      </c>
      <c r="DZ245" s="33">
        <v>53716.99424</v>
      </c>
      <c r="EA245" s="33">
        <v>55479.803769999999</v>
      </c>
      <c r="EB245" s="33">
        <v>79708.794970000003</v>
      </c>
      <c r="EC245" s="33">
        <v>70544.726720000006</v>
      </c>
      <c r="ED245" s="33">
        <v>52945.26384</v>
      </c>
      <c r="EE245" s="33">
        <v>55479.803769999999</v>
      </c>
      <c r="EF245" s="33">
        <v>79708.794970000003</v>
      </c>
      <c r="EG245" s="33">
        <v>70544.726720000006</v>
      </c>
      <c r="EH245" s="33">
        <v>52039.312180000001</v>
      </c>
      <c r="EI245" s="33">
        <v>55479.803769999999</v>
      </c>
      <c r="EJ245" s="33">
        <v>79708.794970000003</v>
      </c>
      <c r="EK245" s="33">
        <v>70544.726720000006</v>
      </c>
      <c r="EL245" s="33">
        <v>51005.88682</v>
      </c>
      <c r="EM245" s="33">
        <v>55479.803769999999</v>
      </c>
      <c r="EN245" s="33">
        <v>79708.794970000003</v>
      </c>
      <c r="EO245" s="33">
        <v>70544.726720000006</v>
      </c>
      <c r="EP245" s="33">
        <v>50179.833079999997</v>
      </c>
      <c r="EQ245" s="33">
        <v>55479.803769999999</v>
      </c>
      <c r="ER245" s="33">
        <v>79708.794970000003</v>
      </c>
      <c r="ES245" s="33">
        <v>70544.726720000006</v>
      </c>
      <c r="ET245" s="33">
        <v>49285.662420000001</v>
      </c>
      <c r="EU245" s="33">
        <v>55479.803769999999</v>
      </c>
      <c r="EV245" s="33">
        <v>79708.794970000003</v>
      </c>
      <c r="EW245" s="33">
        <v>70544.726720000006</v>
      </c>
      <c r="EX245" s="33">
        <v>49006.130219999999</v>
      </c>
      <c r="EY245" s="33">
        <v>55479.803769999999</v>
      </c>
      <c r="EZ245" s="33">
        <v>79801.710070000001</v>
      </c>
      <c r="FA245" s="33">
        <v>70616.161649999995</v>
      </c>
      <c r="FB245" s="33">
        <v>49033.192490000001</v>
      </c>
      <c r="FC245" s="33">
        <v>55529.002659999998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2191.783645</v>
      </c>
      <c r="AQ246" s="33">
        <v>2691.6971920000001</v>
      </c>
      <c r="AR246" s="33">
        <v>4969.5392400000001</v>
      </c>
      <c r="AS246" s="33">
        <v>4552.4480560000002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2342.7673100000002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3599.237545</v>
      </c>
      <c r="BV246" s="33">
        <v>3992.1527890000002</v>
      </c>
      <c r="BW246" s="33">
        <v>4861.3797930000001</v>
      </c>
      <c r="BX246" s="33">
        <v>6181.8734000000004</v>
      </c>
      <c r="BY246" s="33">
        <v>3267.2651409999999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5735.4166670000004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4306.7031230000002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684.0262821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2389.8652539999998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990.78436850000003</v>
      </c>
      <c r="DN247" s="33">
        <v>2836.1044019999999</v>
      </c>
      <c r="DO247" s="33">
        <v>2668.8047259999998</v>
      </c>
      <c r="DP247" s="33">
        <v>2465.7940520000002</v>
      </c>
      <c r="DQ247" s="33">
        <v>2302.4691739999998</v>
      </c>
      <c r="DR247" s="33">
        <v>2836.1044019999999</v>
      </c>
      <c r="DS247" s="33">
        <v>2668.8047259999998</v>
      </c>
      <c r="DT247" s="33">
        <v>2465.7940520000002</v>
      </c>
      <c r="DU247" s="33">
        <v>2393.7919069999998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46.842726089999999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U251" s="33">
        <v>94.491984400000007</v>
      </c>
      <c r="V251" s="33">
        <v>41.226006810000001</v>
      </c>
      <c r="W251" s="33">
        <v>50.509284309999998</v>
      </c>
      <c r="Z251" s="33">
        <v>105.1966548</v>
      </c>
      <c r="AA251" s="33">
        <v>127.60236399999999</v>
      </c>
      <c r="AB251" s="33">
        <v>189.3327165</v>
      </c>
      <c r="AC251" s="33">
        <v>90.477961089999994</v>
      </c>
      <c r="AD251" s="33">
        <v>38.469196889999999</v>
      </c>
      <c r="AE251" s="33">
        <v>47.186964250000003</v>
      </c>
      <c r="AF251" s="33">
        <v>86.277125639999994</v>
      </c>
      <c r="AG251" s="33">
        <v>187.63575539999999</v>
      </c>
      <c r="AH251" s="33">
        <v>105.1966548</v>
      </c>
      <c r="AI251" s="33">
        <v>127.60236399999999</v>
      </c>
      <c r="AJ251" s="33">
        <v>90.582089640000007</v>
      </c>
      <c r="AK251" s="33">
        <v>85.398142489999998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M251" s="33">
        <v>175.87610359999999</v>
      </c>
      <c r="BN251" s="33">
        <v>163.84764620000001</v>
      </c>
      <c r="BO251" s="33">
        <v>198.2845548</v>
      </c>
      <c r="BP251" s="33">
        <v>279.91480610000002</v>
      </c>
      <c r="BQ251" s="33">
        <v>90.477961089999994</v>
      </c>
      <c r="BR251" s="33">
        <v>163.84764620000001</v>
      </c>
      <c r="BS251" s="33">
        <v>198.2845548</v>
      </c>
      <c r="BT251" s="33">
        <v>189.3327165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0.20992918199999999</v>
      </c>
      <c r="AG253" s="33">
        <v>0.20992918199999999</v>
      </c>
      <c r="AH253" s="33">
        <v>0.55463540899999997</v>
      </c>
      <c r="AI253" s="33">
        <v>1.706231469</v>
      </c>
      <c r="AK253" s="33">
        <v>1.706231469</v>
      </c>
      <c r="AM253" s="33">
        <v>1.706231469</v>
      </c>
      <c r="AO253" s="33">
        <v>0.20992918199999999</v>
      </c>
      <c r="AP253" s="33">
        <v>1.4807809949999999</v>
      </c>
      <c r="AQ253" s="33">
        <v>1.706231469</v>
      </c>
      <c r="AS253" s="33">
        <v>1.5946</v>
      </c>
      <c r="AT253" s="33">
        <v>1.4807809949999999</v>
      </c>
      <c r="AU253" s="33">
        <v>1.706231469</v>
      </c>
      <c r="AV253" s="33">
        <v>0.83003540899999995</v>
      </c>
      <c r="AW253" s="33">
        <v>1.0399645909999999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0.11163146929999999</v>
      </c>
      <c r="BJ253" s="33">
        <v>1.4807809949999999</v>
      </c>
      <c r="BK253" s="33">
        <v>1.706231469</v>
      </c>
      <c r="BM253" s="33">
        <v>1.9712020889999999</v>
      </c>
      <c r="BN253" s="33">
        <v>1.4807809949999999</v>
      </c>
      <c r="BO253" s="33">
        <v>1.706231469</v>
      </c>
      <c r="BQ253" s="33">
        <v>0.7588294994</v>
      </c>
      <c r="BR253" s="33">
        <v>1.4807809949999999</v>
      </c>
      <c r="BS253" s="33">
        <v>1.706231469</v>
      </c>
      <c r="BT253" s="33">
        <v>1.340168531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1500.6121499999999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3281.3042989999999</v>
      </c>
      <c r="U257" s="33">
        <v>3150.4509950000001</v>
      </c>
      <c r="V257" s="33">
        <v>2619.4873419999999</v>
      </c>
      <c r="W257" s="33">
        <v>2906.3120899999999</v>
      </c>
      <c r="X257" s="33">
        <v>3312.682722</v>
      </c>
      <c r="Y257" s="33">
        <v>2986.7737860000002</v>
      </c>
      <c r="Z257" s="33">
        <v>2355.947893</v>
      </c>
      <c r="AA257" s="33">
        <v>3015.8324349999998</v>
      </c>
      <c r="AB257" s="33">
        <v>3508.7098900000001</v>
      </c>
      <c r="AC257" s="33">
        <v>3192.936494</v>
      </c>
      <c r="AD257" s="33">
        <v>2749.1085880000001</v>
      </c>
      <c r="AE257" s="33">
        <v>3042.7798769999999</v>
      </c>
      <c r="AF257" s="33">
        <v>3474.3219309999999</v>
      </c>
      <c r="AG257" s="33">
        <v>3355.8019519999998</v>
      </c>
      <c r="AH257" s="33">
        <v>2870.6333079999999</v>
      </c>
      <c r="AI257" s="33">
        <v>3184.5163849999999</v>
      </c>
      <c r="AJ257" s="33">
        <v>3644.1627149999999</v>
      </c>
      <c r="AK257" s="33">
        <v>3406.8589430000002</v>
      </c>
      <c r="AL257" s="33">
        <v>2930.197001</v>
      </c>
      <c r="AM257" s="33">
        <v>3314.0706719999998</v>
      </c>
      <c r="AN257" s="33">
        <v>3719.6660419999998</v>
      </c>
      <c r="AO257" s="33">
        <v>3493.0028520000001</v>
      </c>
      <c r="AP257" s="33">
        <v>3677.7953849999999</v>
      </c>
      <c r="AQ257" s="33">
        <v>4140.0843569999997</v>
      </c>
      <c r="AR257" s="33">
        <v>6068.5763649999999</v>
      </c>
      <c r="AS257" s="33">
        <v>5924.3273749999998</v>
      </c>
      <c r="AT257" s="33">
        <v>4693.1903609999999</v>
      </c>
      <c r="AU257" s="33">
        <v>5363.7694110000002</v>
      </c>
      <c r="AV257" s="33">
        <v>6461.0973969999995</v>
      </c>
      <c r="AW257" s="33">
        <v>3493.832887</v>
      </c>
      <c r="AX257" s="33">
        <v>4693.1903609999999</v>
      </c>
      <c r="AY257" s="33">
        <v>5363.7694110000002</v>
      </c>
      <c r="AZ257" s="33">
        <v>5307.5822420000004</v>
      </c>
      <c r="BA257" s="33">
        <v>7531.5398580000001</v>
      </c>
      <c r="BB257" s="33">
        <v>6399.1372419999998</v>
      </c>
      <c r="BC257" s="33">
        <v>6983.5825960000002</v>
      </c>
      <c r="BD257" s="33">
        <v>7820.5247820000004</v>
      </c>
      <c r="BE257" s="33">
        <v>7431.5443139999998</v>
      </c>
      <c r="BF257" s="33">
        <v>6399.1372419999998</v>
      </c>
      <c r="BG257" s="33">
        <v>6983.5825960000002</v>
      </c>
      <c r="BH257" s="33">
        <v>7936.4073710000002</v>
      </c>
      <c r="BI257" s="33">
        <v>7262.6316150000002</v>
      </c>
      <c r="BJ257" s="33">
        <v>6399.1372419999998</v>
      </c>
      <c r="BK257" s="33">
        <v>6983.5825960000002</v>
      </c>
      <c r="BL257" s="33">
        <v>7936.4073710000002</v>
      </c>
      <c r="BM257" s="33">
        <v>7438.1570460000003</v>
      </c>
      <c r="BN257" s="33">
        <v>6399.1372419999998</v>
      </c>
      <c r="BO257" s="33">
        <v>6983.5825960000002</v>
      </c>
      <c r="BP257" s="33">
        <v>7860.4785730000003</v>
      </c>
      <c r="BQ257" s="33">
        <v>7349.7427509999998</v>
      </c>
      <c r="BR257" s="33">
        <v>6399.1372419999998</v>
      </c>
      <c r="BS257" s="33">
        <v>6983.5825960000002</v>
      </c>
      <c r="BT257" s="33">
        <v>9059.4996109999993</v>
      </c>
      <c r="BU257" s="33">
        <v>6533.7967209999997</v>
      </c>
      <c r="BV257" s="33">
        <v>7184.1114100000004</v>
      </c>
      <c r="BW257" s="33">
        <v>7929.5801419999998</v>
      </c>
      <c r="BX257" s="33">
        <v>9150.8405299999995</v>
      </c>
      <c r="BY257" s="33">
        <v>6144.004371</v>
      </c>
      <c r="BZ257" s="33">
        <v>7184.1114100000004</v>
      </c>
      <c r="CA257" s="33">
        <v>7929.5801419999998</v>
      </c>
      <c r="CB257" s="33">
        <v>9150.8405299999995</v>
      </c>
      <c r="CC257" s="33">
        <v>8403.2628980000009</v>
      </c>
      <c r="CD257" s="33">
        <v>7184.1114100000004</v>
      </c>
      <c r="CE257" s="33">
        <v>7929.5801419999998</v>
      </c>
      <c r="CF257" s="33">
        <v>9150.8405299999995</v>
      </c>
      <c r="CG257" s="33">
        <v>8666.2008609999993</v>
      </c>
      <c r="CH257" s="33">
        <v>7184.1114100000004</v>
      </c>
      <c r="CI257" s="33">
        <v>7929.5801419999998</v>
      </c>
      <c r="CJ257" s="33">
        <v>9150.8405299999995</v>
      </c>
      <c r="CK257" s="33">
        <v>8405.2340999999997</v>
      </c>
      <c r="CL257" s="33">
        <v>7184.1114100000004</v>
      </c>
      <c r="CM257" s="33">
        <v>7929.5801419999998</v>
      </c>
      <c r="CN257" s="33">
        <v>9150.8405299999995</v>
      </c>
      <c r="CO257" s="33">
        <v>8576.3012519999993</v>
      </c>
      <c r="CP257" s="33">
        <v>7184.1114100000004</v>
      </c>
      <c r="CQ257" s="33">
        <v>7929.5801419999998</v>
      </c>
      <c r="CR257" s="33">
        <v>9150.8405299999995</v>
      </c>
      <c r="CS257" s="33">
        <v>7241.262299</v>
      </c>
      <c r="CT257" s="33">
        <v>7184.1114100000004</v>
      </c>
      <c r="CU257" s="33">
        <v>7929.5801419999998</v>
      </c>
      <c r="CV257" s="33">
        <v>9150.8405299999995</v>
      </c>
      <c r="CW257" s="33">
        <v>8676.4642179999992</v>
      </c>
      <c r="CX257" s="33">
        <v>7184.1114100000004</v>
      </c>
      <c r="CY257" s="33">
        <v>7929.5801419999998</v>
      </c>
      <c r="CZ257" s="33">
        <v>9150.8405299999995</v>
      </c>
      <c r="DA257" s="33">
        <v>8576.3012519999993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7213.9890859999996</v>
      </c>
      <c r="DN257" s="33">
        <v>7127.360267</v>
      </c>
      <c r="DO257" s="33">
        <v>7929.5801419999998</v>
      </c>
      <c r="DP257" s="33">
        <v>9150.8405299999995</v>
      </c>
      <c r="DQ257" s="33">
        <v>8525.6738920000007</v>
      </c>
      <c r="DR257" s="33">
        <v>7127.360267</v>
      </c>
      <c r="DS257" s="33">
        <v>7929.5801419999998</v>
      </c>
      <c r="DT257" s="33">
        <v>9150.8405299999995</v>
      </c>
      <c r="DU257" s="33">
        <v>8616.9966239999994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7127.360267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7071.5674499999996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P282" s="33">
        <v>290.25565210000002</v>
      </c>
      <c r="BQ282" s="33">
        <v>288.30829210000002</v>
      </c>
      <c r="BR282" s="33">
        <v>281.60805360000001</v>
      </c>
      <c r="BS282" s="33">
        <v>288.30829210000002</v>
      </c>
      <c r="BT282" s="33">
        <v>591.96053519999998</v>
      </c>
      <c r="BU282" s="33">
        <v>587.98900100000003</v>
      </c>
      <c r="BV282" s="33">
        <v>574.32423089999998</v>
      </c>
      <c r="BW282" s="33">
        <v>587.98900100000003</v>
      </c>
      <c r="BX282" s="33">
        <v>591.96053519999998</v>
      </c>
      <c r="BY282" s="33">
        <v>587.98900100000003</v>
      </c>
      <c r="BZ282" s="33">
        <v>574.32423089999998</v>
      </c>
      <c r="CA282" s="33">
        <v>587.98900100000003</v>
      </c>
      <c r="CB282" s="33">
        <v>591.96053519999998</v>
      </c>
      <c r="CC282" s="33">
        <v>587.98900100000003</v>
      </c>
      <c r="CD282" s="33">
        <v>574.32423089999998</v>
      </c>
      <c r="CE282" s="33">
        <v>587.98900100000003</v>
      </c>
      <c r="CF282" s="33">
        <v>591.96053519999998</v>
      </c>
      <c r="CG282" s="33">
        <v>587.98900100000003</v>
      </c>
      <c r="CH282" s="33">
        <v>574.32423089999998</v>
      </c>
      <c r="CI282" s="33">
        <v>587.98900100000003</v>
      </c>
      <c r="CJ282" s="33">
        <v>591.96053519999998</v>
      </c>
      <c r="CK282" s="33">
        <v>587.98900100000003</v>
      </c>
      <c r="CL282" s="33">
        <v>574.32423089999998</v>
      </c>
      <c r="CM282" s="33">
        <v>587.98900100000003</v>
      </c>
      <c r="CN282" s="33">
        <v>591.96053519999998</v>
      </c>
      <c r="CO282" s="33">
        <v>587.98900100000003</v>
      </c>
      <c r="CP282" s="33">
        <v>574.32423089999998</v>
      </c>
      <c r="CQ282" s="33">
        <v>587.98900100000003</v>
      </c>
      <c r="CR282" s="33">
        <v>591.96053519999998</v>
      </c>
      <c r="CS282" s="33">
        <v>587.98900100000003</v>
      </c>
      <c r="CT282" s="33">
        <v>574.32423089999998</v>
      </c>
      <c r="CU282" s="33">
        <v>587.98900100000003</v>
      </c>
      <c r="CV282" s="33">
        <v>591.96053519999998</v>
      </c>
      <c r="CW282" s="33">
        <v>587.98900100000003</v>
      </c>
      <c r="CX282" s="33">
        <v>574.32423089999998</v>
      </c>
      <c r="CY282" s="33">
        <v>587.98900100000003</v>
      </c>
      <c r="CZ282" s="33">
        <v>591.96053519999998</v>
      </c>
      <c r="DA282" s="33">
        <v>587.98900100000003</v>
      </c>
      <c r="DB282" s="33">
        <v>574.32423089999998</v>
      </c>
      <c r="DC282" s="33">
        <v>587.98900100000003</v>
      </c>
      <c r="DD282" s="33">
        <v>591.96053519999998</v>
      </c>
      <c r="DE282" s="33">
        <v>587.98900100000003</v>
      </c>
      <c r="DF282" s="33">
        <v>574.32423089999998</v>
      </c>
      <c r="DG282" s="33">
        <v>587.98900100000003</v>
      </c>
      <c r="DH282" s="33">
        <v>591.96053519999998</v>
      </c>
      <c r="DI282" s="33">
        <v>587.98900100000003</v>
      </c>
      <c r="DJ282" s="33">
        <v>574.32423089999998</v>
      </c>
      <c r="DK282" s="33">
        <v>587.98900100000003</v>
      </c>
      <c r="DL282" s="33">
        <v>591.96053519999998</v>
      </c>
      <c r="DM282" s="33">
        <v>587.98900100000003</v>
      </c>
      <c r="DN282" s="33">
        <v>574.32423089999998</v>
      </c>
      <c r="DO282" s="33">
        <v>587.98900100000003</v>
      </c>
      <c r="DP282" s="33">
        <v>591.96053519999998</v>
      </c>
      <c r="DQ282" s="33">
        <v>587.98900100000003</v>
      </c>
      <c r="DR282" s="33">
        <v>574.32423089999998</v>
      </c>
      <c r="DS282" s="33">
        <v>587.98900100000003</v>
      </c>
      <c r="DT282" s="33">
        <v>591.96053519999998</v>
      </c>
      <c r="DU282" s="33">
        <v>587.98900100000003</v>
      </c>
      <c r="DV282" s="33">
        <v>574.32423089999998</v>
      </c>
      <c r="DW282" s="33">
        <v>587.98900100000003</v>
      </c>
      <c r="DX282" s="33">
        <v>591.96053519999998</v>
      </c>
      <c r="DY282" s="33">
        <v>587.98900100000003</v>
      </c>
      <c r="DZ282" s="33">
        <v>574.32423089999998</v>
      </c>
      <c r="EA282" s="33">
        <v>587.98900100000003</v>
      </c>
      <c r="EB282" s="33">
        <v>591.96053519999998</v>
      </c>
      <c r="EC282" s="33">
        <v>587.98900100000003</v>
      </c>
      <c r="ED282" s="33">
        <v>574.32423089999998</v>
      </c>
      <c r="EE282" s="33">
        <v>587.98900100000003</v>
      </c>
      <c r="EF282" s="33">
        <v>591.96053519999998</v>
      </c>
      <c r="EG282" s="33">
        <v>587.98900100000003</v>
      </c>
      <c r="EH282" s="33">
        <v>574.32423089999998</v>
      </c>
      <c r="EI282" s="33">
        <v>587.98900100000003</v>
      </c>
      <c r="EJ282" s="33">
        <v>591.96053519999998</v>
      </c>
      <c r="EK282" s="33">
        <v>587.98900100000003</v>
      </c>
      <c r="EL282" s="33">
        <v>574.32423089999998</v>
      </c>
      <c r="EM282" s="33">
        <v>587.98900100000003</v>
      </c>
      <c r="EN282" s="33">
        <v>591.96053519999998</v>
      </c>
      <c r="EO282" s="33">
        <v>587.98900100000003</v>
      </c>
      <c r="EP282" s="33">
        <v>574.32423089999998</v>
      </c>
      <c r="EQ282" s="33">
        <v>587.98900100000003</v>
      </c>
      <c r="ER282" s="33">
        <v>591.96053519999998</v>
      </c>
      <c r="ES282" s="33">
        <v>587.98900100000003</v>
      </c>
      <c r="ET282" s="33">
        <v>574.32423089999998</v>
      </c>
      <c r="EU282" s="33">
        <v>587.98900100000003</v>
      </c>
      <c r="EV282" s="33">
        <v>591.96053519999998</v>
      </c>
      <c r="EW282" s="33">
        <v>587.98900100000003</v>
      </c>
      <c r="EX282" s="33">
        <v>574.32423089999998</v>
      </c>
      <c r="EY282" s="33">
        <v>587.98900100000003</v>
      </c>
      <c r="EZ282" s="33">
        <v>591.96053519999998</v>
      </c>
      <c r="FA282" s="33">
        <v>587.98900100000003</v>
      </c>
      <c r="FB282" s="33">
        <v>574.32423089999998</v>
      </c>
      <c r="FC282" s="33">
        <v>587.98900100000003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290.25565210000002</v>
      </c>
      <c r="BQ293" s="33">
        <v>288.30829210000002</v>
      </c>
      <c r="BR293" s="33">
        <v>281.60805360000001</v>
      </c>
      <c r="BS293" s="33">
        <v>288.30829210000002</v>
      </c>
      <c r="BT293" s="33">
        <v>591.96053519999998</v>
      </c>
      <c r="BU293" s="33">
        <v>587.98900100000003</v>
      </c>
      <c r="BV293" s="33">
        <v>574.32423089999998</v>
      </c>
      <c r="BW293" s="33">
        <v>587.98900100000003</v>
      </c>
      <c r="BX293" s="33">
        <v>591.96053519999998</v>
      </c>
      <c r="BY293" s="33">
        <v>587.98900100000003</v>
      </c>
      <c r="BZ293" s="33">
        <v>574.32423089999998</v>
      </c>
      <c r="CA293" s="33">
        <v>587.98900100000003</v>
      </c>
      <c r="CB293" s="33">
        <v>591.96053519999998</v>
      </c>
      <c r="CC293" s="33">
        <v>587.98900100000003</v>
      </c>
      <c r="CD293" s="33">
        <v>574.32423089999998</v>
      </c>
      <c r="CE293" s="33">
        <v>587.98900100000003</v>
      </c>
      <c r="CF293" s="33">
        <v>591.96053519999998</v>
      </c>
      <c r="CG293" s="33">
        <v>587.98900100000003</v>
      </c>
      <c r="CH293" s="33">
        <v>574.32423089999998</v>
      </c>
      <c r="CI293" s="33">
        <v>587.98900100000003</v>
      </c>
      <c r="CJ293" s="33">
        <v>591.96053519999998</v>
      </c>
      <c r="CK293" s="33">
        <v>587.98900100000003</v>
      </c>
      <c r="CL293" s="33">
        <v>574.32423089999998</v>
      </c>
      <c r="CM293" s="33">
        <v>587.98900100000003</v>
      </c>
      <c r="CN293" s="33">
        <v>591.96053519999998</v>
      </c>
      <c r="CO293" s="33">
        <v>587.98900100000003</v>
      </c>
      <c r="CP293" s="33">
        <v>574.32423089999998</v>
      </c>
      <c r="CQ293" s="33">
        <v>587.98900100000003</v>
      </c>
      <c r="CR293" s="33">
        <v>591.96053519999998</v>
      </c>
      <c r="CS293" s="33">
        <v>587.98900100000003</v>
      </c>
      <c r="CT293" s="33">
        <v>574.32423089999998</v>
      </c>
      <c r="CU293" s="33">
        <v>587.98900100000003</v>
      </c>
      <c r="CV293" s="33">
        <v>591.96053519999998</v>
      </c>
      <c r="CW293" s="33">
        <v>587.98900100000003</v>
      </c>
      <c r="CX293" s="33">
        <v>574.32423089999998</v>
      </c>
      <c r="CY293" s="33">
        <v>587.98900100000003</v>
      </c>
      <c r="CZ293" s="33">
        <v>591.96053519999998</v>
      </c>
      <c r="DA293" s="33">
        <v>587.98900100000003</v>
      </c>
      <c r="DB293" s="33">
        <v>574.32423089999998</v>
      </c>
      <c r="DC293" s="33">
        <v>587.98900100000003</v>
      </c>
      <c r="DD293" s="33">
        <v>591.96053519999998</v>
      </c>
      <c r="DE293" s="33">
        <v>587.98900100000003</v>
      </c>
      <c r="DF293" s="33">
        <v>574.32423089999998</v>
      </c>
      <c r="DG293" s="33">
        <v>587.98900100000003</v>
      </c>
      <c r="DH293" s="33">
        <v>591.96053519999998</v>
      </c>
      <c r="DI293" s="33">
        <v>587.98900100000003</v>
      </c>
      <c r="DJ293" s="33">
        <v>574.32423089999998</v>
      </c>
      <c r="DK293" s="33">
        <v>587.98900100000003</v>
      </c>
      <c r="DL293" s="33">
        <v>591.96053519999998</v>
      </c>
      <c r="DM293" s="33">
        <v>587.98900100000003</v>
      </c>
      <c r="DN293" s="33">
        <v>574.32423089999998</v>
      </c>
      <c r="DO293" s="33">
        <v>587.98900100000003</v>
      </c>
      <c r="DP293" s="33">
        <v>591.96053519999998</v>
      </c>
      <c r="DQ293" s="33">
        <v>587.98900100000003</v>
      </c>
      <c r="DR293" s="33">
        <v>574.32423089999998</v>
      </c>
      <c r="DS293" s="33">
        <v>587.98900100000003</v>
      </c>
      <c r="DT293" s="33">
        <v>591.96053519999998</v>
      </c>
      <c r="DU293" s="33">
        <v>587.98900100000003</v>
      </c>
      <c r="DV293" s="33">
        <v>574.32423089999998</v>
      </c>
      <c r="DW293" s="33">
        <v>587.98900100000003</v>
      </c>
      <c r="DX293" s="33">
        <v>591.96053519999998</v>
      </c>
      <c r="DY293" s="33">
        <v>587.98900100000003</v>
      </c>
      <c r="DZ293" s="33">
        <v>574.32423089999998</v>
      </c>
      <c r="EA293" s="33">
        <v>587.98900100000003</v>
      </c>
      <c r="EB293" s="33">
        <v>591.96053519999998</v>
      </c>
      <c r="EC293" s="33">
        <v>587.98900100000003</v>
      </c>
      <c r="ED293" s="33">
        <v>574.32423089999998</v>
      </c>
      <c r="EE293" s="33">
        <v>587.98900100000003</v>
      </c>
      <c r="EF293" s="33">
        <v>591.96053519999998</v>
      </c>
      <c r="EG293" s="33">
        <v>587.98900100000003</v>
      </c>
      <c r="EH293" s="33">
        <v>574.32423089999998</v>
      </c>
      <c r="EI293" s="33">
        <v>587.98900100000003</v>
      </c>
      <c r="EJ293" s="33">
        <v>591.96053519999998</v>
      </c>
      <c r="EK293" s="33">
        <v>587.98900100000003</v>
      </c>
      <c r="EL293" s="33">
        <v>574.32423089999998</v>
      </c>
      <c r="EM293" s="33">
        <v>587.98900100000003</v>
      </c>
      <c r="EN293" s="33">
        <v>591.96053519999998</v>
      </c>
      <c r="EO293" s="33">
        <v>587.98900100000003</v>
      </c>
      <c r="EP293" s="33">
        <v>574.32423089999998</v>
      </c>
      <c r="EQ293" s="33">
        <v>587.98900100000003</v>
      </c>
      <c r="ER293" s="33">
        <v>591.96053519999998</v>
      </c>
      <c r="ES293" s="33">
        <v>587.98900100000003</v>
      </c>
      <c r="ET293" s="33">
        <v>574.32423089999998</v>
      </c>
      <c r="EU293" s="33">
        <v>587.98900100000003</v>
      </c>
      <c r="EV293" s="33">
        <v>591.96053519999998</v>
      </c>
      <c r="EW293" s="33">
        <v>587.98900100000003</v>
      </c>
      <c r="EX293" s="33">
        <v>574.32423089999998</v>
      </c>
      <c r="EY293" s="33">
        <v>587.98900100000003</v>
      </c>
      <c r="EZ293" s="33">
        <v>591.96053519999998</v>
      </c>
      <c r="FA293" s="33">
        <v>587.98900100000003</v>
      </c>
      <c r="FB293" s="33">
        <v>574.32423089999998</v>
      </c>
      <c r="FC293" s="33">
        <v>587.98900100000003</v>
      </c>
    </row>
    <row r="294" spans="2:159" x14ac:dyDescent="0.25">
      <c r="B294" s="33" t="s">
        <v>63</v>
      </c>
      <c r="C294" s="33" t="s">
        <v>37</v>
      </c>
      <c r="BX294" s="33">
        <v>314.50290919999998</v>
      </c>
      <c r="BY294" s="33">
        <v>312.39287150000001</v>
      </c>
      <c r="BZ294" s="33">
        <v>305.13291120000002</v>
      </c>
      <c r="CA294" s="33">
        <v>312.39287150000001</v>
      </c>
      <c r="CB294" s="33">
        <v>654.18480450000004</v>
      </c>
      <c r="CC294" s="33">
        <v>649.79580020000003</v>
      </c>
      <c r="CD294" s="33">
        <v>634.69464989999994</v>
      </c>
      <c r="CE294" s="33">
        <v>649.79580020000003</v>
      </c>
      <c r="CF294" s="33">
        <v>1007.725107</v>
      </c>
      <c r="CG294" s="33">
        <v>1000.964159</v>
      </c>
      <c r="CH294" s="33">
        <v>977.70191220000004</v>
      </c>
      <c r="CI294" s="33">
        <v>1000.964159</v>
      </c>
      <c r="CJ294" s="33">
        <v>1359.9590700000001</v>
      </c>
      <c r="CK294" s="33">
        <v>1350.834942</v>
      </c>
      <c r="CL294" s="33">
        <v>1319.4417539999999</v>
      </c>
      <c r="CM294" s="33">
        <v>1350.834942</v>
      </c>
      <c r="CN294" s="33">
        <v>1721.570782</v>
      </c>
      <c r="CO294" s="33">
        <v>1710.0205579999999</v>
      </c>
      <c r="CP294" s="33">
        <v>1670.2799540000001</v>
      </c>
      <c r="CQ294" s="33">
        <v>1710.0205579999999</v>
      </c>
      <c r="CR294" s="33">
        <v>2093.6419919999998</v>
      </c>
      <c r="CS294" s="33">
        <v>2079.5954969999998</v>
      </c>
      <c r="CT294" s="33">
        <v>2031.2660310000001</v>
      </c>
      <c r="CU294" s="33">
        <v>2079.5954969999998</v>
      </c>
      <c r="CV294" s="33">
        <v>2488.5358670000001</v>
      </c>
      <c r="CW294" s="33">
        <v>2471.839982</v>
      </c>
      <c r="CX294" s="33">
        <v>2414.3948169999999</v>
      </c>
      <c r="CY294" s="33">
        <v>2471.839982</v>
      </c>
      <c r="CZ294" s="33">
        <v>2873.6808540000002</v>
      </c>
      <c r="DA294" s="33">
        <v>2854.4009850000002</v>
      </c>
      <c r="DB294" s="33">
        <v>2788.0651630000002</v>
      </c>
      <c r="DC294" s="33">
        <v>2854.4009850000002</v>
      </c>
      <c r="DD294" s="33">
        <v>3257.67319</v>
      </c>
      <c r="DE294" s="33">
        <v>3235.8170700000001</v>
      </c>
      <c r="DF294" s="33">
        <v>3160.6172000000001</v>
      </c>
      <c r="DG294" s="33">
        <v>3235.8170700000001</v>
      </c>
      <c r="DH294" s="33">
        <v>3619.6599249999999</v>
      </c>
      <c r="DI294" s="33">
        <v>3595.3751929999999</v>
      </c>
      <c r="DJ294" s="33">
        <v>3511.8192490000001</v>
      </c>
      <c r="DK294" s="33">
        <v>3595.3751929999999</v>
      </c>
      <c r="DL294" s="33">
        <v>3619.6599249999999</v>
      </c>
      <c r="DM294" s="33">
        <v>3595.3751929999999</v>
      </c>
      <c r="DN294" s="33">
        <v>3511.8192490000001</v>
      </c>
      <c r="DO294" s="33">
        <v>3595.3751929999999</v>
      </c>
      <c r="DP294" s="33">
        <v>3619.6599249999999</v>
      </c>
      <c r="DQ294" s="33">
        <v>3595.3751929999999</v>
      </c>
      <c r="DR294" s="33">
        <v>3511.8192490000001</v>
      </c>
      <c r="DS294" s="33">
        <v>3595.3751929999999</v>
      </c>
      <c r="DT294" s="33">
        <v>3619.6599249999999</v>
      </c>
      <c r="DU294" s="33">
        <v>3595.3751929999999</v>
      </c>
      <c r="DV294" s="33">
        <v>3511.8192490000001</v>
      </c>
      <c r="DW294" s="33">
        <v>3595.3751929999999</v>
      </c>
      <c r="DX294" s="33">
        <v>3619.6599249999999</v>
      </c>
      <c r="DY294" s="33">
        <v>3595.3751929999999</v>
      </c>
      <c r="DZ294" s="33">
        <v>3511.8192490000001</v>
      </c>
      <c r="EA294" s="33">
        <v>3595.3751929999999</v>
      </c>
      <c r="EB294" s="33">
        <v>3619.6599249999999</v>
      </c>
      <c r="EC294" s="33">
        <v>3595.3751929999999</v>
      </c>
      <c r="ED294" s="33">
        <v>3511.8192490000001</v>
      </c>
      <c r="EE294" s="33">
        <v>3595.3751929999999</v>
      </c>
      <c r="EF294" s="33">
        <v>3619.6599249999999</v>
      </c>
      <c r="EG294" s="33">
        <v>3595.3751929999999</v>
      </c>
      <c r="EH294" s="33">
        <v>3511.8192490000001</v>
      </c>
      <c r="EI294" s="33">
        <v>3595.3751929999999</v>
      </c>
      <c r="EJ294" s="33">
        <v>3619.6599249999999</v>
      </c>
      <c r="EK294" s="33">
        <v>3595.3751929999999</v>
      </c>
      <c r="EL294" s="33">
        <v>3511.8192490000001</v>
      </c>
      <c r="EM294" s="33">
        <v>3595.3751929999999</v>
      </c>
      <c r="EN294" s="33">
        <v>3619.6599249999999</v>
      </c>
      <c r="EO294" s="33">
        <v>3595.3751929999999</v>
      </c>
      <c r="EP294" s="33">
        <v>3511.8192490000001</v>
      </c>
      <c r="EQ294" s="33">
        <v>3595.3751929999999</v>
      </c>
      <c r="ER294" s="33">
        <v>3619.6599249999999</v>
      </c>
      <c r="ES294" s="33">
        <v>3595.3751929999999</v>
      </c>
      <c r="ET294" s="33">
        <v>3511.8192490000001</v>
      </c>
      <c r="EU294" s="33">
        <v>3595.3751929999999</v>
      </c>
      <c r="EV294" s="33">
        <v>3619.6599249999999</v>
      </c>
      <c r="EW294" s="33">
        <v>3595.3751929999999</v>
      </c>
      <c r="EX294" s="33">
        <v>3511.8192490000001</v>
      </c>
      <c r="EY294" s="33">
        <v>3595.3751929999999</v>
      </c>
      <c r="EZ294" s="33">
        <v>3619.6599249999999</v>
      </c>
      <c r="FA294" s="33">
        <v>3595.3751929999999</v>
      </c>
      <c r="FB294" s="33">
        <v>3511.8192490000001</v>
      </c>
      <c r="FC294" s="33">
        <v>3595.3751929999999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314.50290919999998</v>
      </c>
      <c r="BY305" s="33">
        <v>312.39287150000001</v>
      </c>
      <c r="BZ305" s="33">
        <v>305.13291120000002</v>
      </c>
      <c r="CA305" s="33">
        <v>312.39287150000001</v>
      </c>
      <c r="CB305" s="33">
        <v>654.18480450000004</v>
      </c>
      <c r="CC305" s="33">
        <v>649.79580020000003</v>
      </c>
      <c r="CD305" s="33">
        <v>634.69464989999994</v>
      </c>
      <c r="CE305" s="33">
        <v>649.79580020000003</v>
      </c>
      <c r="CF305" s="33">
        <v>1007.725107</v>
      </c>
      <c r="CG305" s="33">
        <v>1000.964159</v>
      </c>
      <c r="CH305" s="33">
        <v>977.70191220000004</v>
      </c>
      <c r="CI305" s="33">
        <v>1000.964159</v>
      </c>
      <c r="CJ305" s="33">
        <v>1359.9590700000001</v>
      </c>
      <c r="CK305" s="33">
        <v>1350.834942</v>
      </c>
      <c r="CL305" s="33">
        <v>1319.4417539999999</v>
      </c>
      <c r="CM305" s="33">
        <v>1350.834942</v>
      </c>
      <c r="CN305" s="33">
        <v>1721.570782</v>
      </c>
      <c r="CO305" s="33">
        <v>1710.0205579999999</v>
      </c>
      <c r="CP305" s="33">
        <v>1670.2799540000001</v>
      </c>
      <c r="CQ305" s="33">
        <v>1710.0205579999999</v>
      </c>
      <c r="CR305" s="33">
        <v>2093.6419919999998</v>
      </c>
      <c r="CS305" s="33">
        <v>2079.5954969999998</v>
      </c>
      <c r="CT305" s="33">
        <v>2031.2660310000001</v>
      </c>
      <c r="CU305" s="33">
        <v>2079.5954969999998</v>
      </c>
      <c r="CV305" s="33">
        <v>2488.5358670000001</v>
      </c>
      <c r="CW305" s="33">
        <v>2471.839982</v>
      </c>
      <c r="CX305" s="33">
        <v>2414.3948169999999</v>
      </c>
      <c r="CY305" s="33">
        <v>2471.839982</v>
      </c>
      <c r="CZ305" s="33">
        <v>2873.6808540000002</v>
      </c>
      <c r="DA305" s="33">
        <v>2854.4009850000002</v>
      </c>
      <c r="DB305" s="33">
        <v>2788.0651630000002</v>
      </c>
      <c r="DC305" s="33">
        <v>2854.4009850000002</v>
      </c>
      <c r="DD305" s="33">
        <v>3257.67319</v>
      </c>
      <c r="DE305" s="33">
        <v>3235.8170700000001</v>
      </c>
      <c r="DF305" s="33">
        <v>3160.6172000000001</v>
      </c>
      <c r="DG305" s="33">
        <v>3235.8170700000001</v>
      </c>
      <c r="DH305" s="33">
        <v>3619.6599249999999</v>
      </c>
      <c r="DI305" s="33">
        <v>3595.3751929999999</v>
      </c>
      <c r="DJ305" s="33">
        <v>3511.8192490000001</v>
      </c>
      <c r="DK305" s="33">
        <v>3595.3751929999999</v>
      </c>
      <c r="DL305" s="33">
        <v>3619.6599249999999</v>
      </c>
      <c r="DM305" s="33">
        <v>3595.3751929999999</v>
      </c>
      <c r="DN305" s="33">
        <v>3511.8192490000001</v>
      </c>
      <c r="DO305" s="33">
        <v>3595.3751929999999</v>
      </c>
      <c r="DP305" s="33">
        <v>3619.6599249999999</v>
      </c>
      <c r="DQ305" s="33">
        <v>3595.3751929999999</v>
      </c>
      <c r="DR305" s="33">
        <v>3511.8192490000001</v>
      </c>
      <c r="DS305" s="33">
        <v>3595.3751929999999</v>
      </c>
      <c r="DT305" s="33">
        <v>3619.6599249999999</v>
      </c>
      <c r="DU305" s="33">
        <v>3595.3751929999999</v>
      </c>
      <c r="DV305" s="33">
        <v>3511.8192490000001</v>
      </c>
      <c r="DW305" s="33">
        <v>3595.3751929999999</v>
      </c>
      <c r="DX305" s="33">
        <v>3619.6599249999999</v>
      </c>
      <c r="DY305" s="33">
        <v>3595.3751929999999</v>
      </c>
      <c r="DZ305" s="33">
        <v>3511.8192490000001</v>
      </c>
      <c r="EA305" s="33">
        <v>3595.3751929999999</v>
      </c>
      <c r="EB305" s="33">
        <v>3619.6599249999999</v>
      </c>
      <c r="EC305" s="33">
        <v>3595.3751929999999</v>
      </c>
      <c r="ED305" s="33">
        <v>3511.8192490000001</v>
      </c>
      <c r="EE305" s="33">
        <v>3595.3751929999999</v>
      </c>
      <c r="EF305" s="33">
        <v>3619.6599249999999</v>
      </c>
      <c r="EG305" s="33">
        <v>3595.3751929999999</v>
      </c>
      <c r="EH305" s="33">
        <v>3511.8192490000001</v>
      </c>
      <c r="EI305" s="33">
        <v>3595.3751929999999</v>
      </c>
      <c r="EJ305" s="33">
        <v>3619.6599249999999</v>
      </c>
      <c r="EK305" s="33">
        <v>3595.3751929999999</v>
      </c>
      <c r="EL305" s="33">
        <v>3511.8192490000001</v>
      </c>
      <c r="EM305" s="33">
        <v>3595.3751929999999</v>
      </c>
      <c r="EN305" s="33">
        <v>3619.6599249999999</v>
      </c>
      <c r="EO305" s="33">
        <v>3595.3751929999999</v>
      </c>
      <c r="EP305" s="33">
        <v>3511.8192490000001</v>
      </c>
      <c r="EQ305" s="33">
        <v>3595.3751929999999</v>
      </c>
      <c r="ER305" s="33">
        <v>3619.6599249999999</v>
      </c>
      <c r="ES305" s="33">
        <v>3595.3751929999999</v>
      </c>
      <c r="ET305" s="33">
        <v>3511.8192490000001</v>
      </c>
      <c r="EU305" s="33">
        <v>3595.3751929999999</v>
      </c>
      <c r="EV305" s="33">
        <v>3619.6599249999999</v>
      </c>
      <c r="EW305" s="33">
        <v>3595.3751929999999</v>
      </c>
      <c r="EX305" s="33">
        <v>3511.8192490000001</v>
      </c>
      <c r="EY305" s="33">
        <v>3595.3751929999999</v>
      </c>
      <c r="EZ305" s="33">
        <v>3619.6599249999999</v>
      </c>
      <c r="FA305" s="33">
        <v>3595.3751929999999</v>
      </c>
      <c r="FB305" s="33">
        <v>3511.8192490000001</v>
      </c>
      <c r="FC305" s="33">
        <v>3595.3751929999999</v>
      </c>
    </row>
    <row r="306" spans="2:159" x14ac:dyDescent="0.25">
      <c r="B306" s="33" t="s">
        <v>64</v>
      </c>
      <c r="C306" s="33" t="s">
        <v>37</v>
      </c>
      <c r="DL306" s="33">
        <v>352.01939900000002</v>
      </c>
      <c r="DM306" s="33">
        <v>349.65765870000001</v>
      </c>
      <c r="DN306" s="33">
        <v>341.53167070000001</v>
      </c>
      <c r="DO306" s="33">
        <v>349.65765870000001</v>
      </c>
      <c r="DP306" s="33">
        <v>657.18500449999999</v>
      </c>
      <c r="DQ306" s="33">
        <v>652.77587159999996</v>
      </c>
      <c r="DR306" s="33">
        <v>637.60546490000002</v>
      </c>
      <c r="DS306" s="33">
        <v>652.77587159999996</v>
      </c>
      <c r="DT306" s="33">
        <v>964.60865739999997</v>
      </c>
      <c r="DU306" s="33">
        <v>958.1369823</v>
      </c>
      <c r="DV306" s="33">
        <v>935.87003240000001</v>
      </c>
      <c r="DW306" s="33">
        <v>958.1369823</v>
      </c>
      <c r="DX306" s="33">
        <v>1267.092337</v>
      </c>
      <c r="DY306" s="33">
        <v>1258.5912619999999</v>
      </c>
      <c r="DZ306" s="33">
        <v>1229.341803</v>
      </c>
      <c r="EA306" s="33">
        <v>1258.5912619999999</v>
      </c>
      <c r="EB306" s="33">
        <v>1572.3865470000001</v>
      </c>
      <c r="EC306" s="33">
        <v>1561.8372179999999</v>
      </c>
      <c r="ED306" s="33">
        <v>1525.5403710000001</v>
      </c>
      <c r="EE306" s="33">
        <v>1561.8372179999999</v>
      </c>
      <c r="EF306" s="33">
        <v>1880.6810989999999</v>
      </c>
      <c r="EG306" s="33">
        <v>1868.0633849999999</v>
      </c>
      <c r="EH306" s="33">
        <v>1824.649891</v>
      </c>
      <c r="EI306" s="33">
        <v>1868.0633849999999</v>
      </c>
      <c r="EJ306" s="33">
        <v>2187.155299</v>
      </c>
      <c r="EK306" s="33">
        <v>2172.4814120000001</v>
      </c>
      <c r="EL306" s="33">
        <v>2121.9932920000001</v>
      </c>
      <c r="EM306" s="33">
        <v>2172.4814120000001</v>
      </c>
      <c r="EN306" s="33">
        <v>2486.6134750000001</v>
      </c>
      <c r="EO306" s="33">
        <v>2469.9304870000001</v>
      </c>
      <c r="EP306" s="33">
        <v>2412.5296979999998</v>
      </c>
      <c r="EQ306" s="33">
        <v>2469.9304870000001</v>
      </c>
      <c r="ER306" s="33">
        <v>2821.3435720000002</v>
      </c>
      <c r="ES306" s="33">
        <v>2802.4148399999999</v>
      </c>
      <c r="ET306" s="33">
        <v>2737.2871679999998</v>
      </c>
      <c r="EU306" s="33">
        <v>2802.4148399999999</v>
      </c>
      <c r="EV306" s="33">
        <v>3135.0734109999999</v>
      </c>
      <c r="EW306" s="33">
        <v>3114.0398270000001</v>
      </c>
      <c r="EX306" s="33">
        <v>3041.6700409999999</v>
      </c>
      <c r="EY306" s="33">
        <v>3114.0398270000001</v>
      </c>
      <c r="EZ306" s="33">
        <v>3436.515504</v>
      </c>
      <c r="FA306" s="33">
        <v>3413.4595089999998</v>
      </c>
      <c r="FB306" s="33">
        <v>3334.1312579999999</v>
      </c>
      <c r="FC306" s="33">
        <v>3413.4595089999998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352.01939900000002</v>
      </c>
      <c r="DM317" s="33">
        <v>349.65765870000001</v>
      </c>
      <c r="DN317" s="33">
        <v>341.53167070000001</v>
      </c>
      <c r="DO317" s="33">
        <v>349.65765870000001</v>
      </c>
      <c r="DP317" s="33">
        <v>657.18500449999999</v>
      </c>
      <c r="DQ317" s="33">
        <v>652.77587159999996</v>
      </c>
      <c r="DR317" s="33">
        <v>637.60546490000002</v>
      </c>
      <c r="DS317" s="33">
        <v>652.77587159999996</v>
      </c>
      <c r="DT317" s="33">
        <v>964.60865739999997</v>
      </c>
      <c r="DU317" s="33">
        <v>958.1369823</v>
      </c>
      <c r="DV317" s="33">
        <v>935.87003240000001</v>
      </c>
      <c r="DW317" s="33">
        <v>958.1369823</v>
      </c>
      <c r="DX317" s="33">
        <v>1267.092337</v>
      </c>
      <c r="DY317" s="33">
        <v>1258.5912619999999</v>
      </c>
      <c r="DZ317" s="33">
        <v>1229.341803</v>
      </c>
      <c r="EA317" s="33">
        <v>1258.5912619999999</v>
      </c>
      <c r="EB317" s="33">
        <v>1572.3865470000001</v>
      </c>
      <c r="EC317" s="33">
        <v>1561.8372179999999</v>
      </c>
      <c r="ED317" s="33">
        <v>1525.5403710000001</v>
      </c>
      <c r="EE317" s="33">
        <v>1561.8372179999999</v>
      </c>
      <c r="EF317" s="33">
        <v>1880.6810989999999</v>
      </c>
      <c r="EG317" s="33">
        <v>1868.0633849999999</v>
      </c>
      <c r="EH317" s="33">
        <v>1824.649891</v>
      </c>
      <c r="EI317" s="33">
        <v>1868.0633849999999</v>
      </c>
      <c r="EJ317" s="33">
        <v>2187.155299</v>
      </c>
      <c r="EK317" s="33">
        <v>2172.4814120000001</v>
      </c>
      <c r="EL317" s="33">
        <v>2121.9932920000001</v>
      </c>
      <c r="EM317" s="33">
        <v>2172.4814120000001</v>
      </c>
      <c r="EN317" s="33">
        <v>2486.6134750000001</v>
      </c>
      <c r="EO317" s="33">
        <v>2469.9304870000001</v>
      </c>
      <c r="EP317" s="33">
        <v>2412.5296979999998</v>
      </c>
      <c r="EQ317" s="33">
        <v>2469.9304870000001</v>
      </c>
      <c r="ER317" s="33">
        <v>2821.3435720000002</v>
      </c>
      <c r="ES317" s="33">
        <v>2802.4148399999999</v>
      </c>
      <c r="ET317" s="33">
        <v>2737.2871679999998</v>
      </c>
      <c r="EU317" s="33">
        <v>2802.4148399999999</v>
      </c>
      <c r="EV317" s="33">
        <v>3135.0734109999999</v>
      </c>
      <c r="EW317" s="33">
        <v>3114.0398270000001</v>
      </c>
      <c r="EX317" s="33">
        <v>3041.6700409999999</v>
      </c>
      <c r="EY317" s="33">
        <v>3114.0398270000001</v>
      </c>
      <c r="EZ317" s="33">
        <v>3436.515504</v>
      </c>
      <c r="FA317" s="33">
        <v>3413.4595089999998</v>
      </c>
      <c r="FB317" s="33">
        <v>3334.1312579999999</v>
      </c>
      <c r="FC317" s="33">
        <v>3413.4595089999998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23.76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73.922851660000006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254.79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483.57535919999998</v>
      </c>
      <c r="AF377" s="58">
        <v>625.26135920000002</v>
      </c>
      <c r="AG377" s="58">
        <v>625.26135920000002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644.79506990000004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510.50511990000001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263.81606240000002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783.23305809999999</v>
      </c>
      <c r="AS416" s="33">
        <v>951.30882169999995</v>
      </c>
      <c r="AT416" s="33">
        <v>1263.929742</v>
      </c>
      <c r="AU416" s="33">
        <v>1038.7082190000001</v>
      </c>
      <c r="AV416" s="33">
        <v>3046.6489430000001</v>
      </c>
      <c r="AW416" s="33">
        <v>3700.4362700000001</v>
      </c>
      <c r="AX416" s="33">
        <v>4916.4806980000003</v>
      </c>
      <c r="AY416" s="33">
        <v>4040.4056799999998</v>
      </c>
      <c r="AZ416" s="33">
        <v>3791.0491670000001</v>
      </c>
      <c r="BA416" s="33">
        <v>4604.5790310000002</v>
      </c>
      <c r="BB416" s="33">
        <v>6117.7445790000002</v>
      </c>
      <c r="BC416" s="33">
        <v>5027.6145610000003</v>
      </c>
      <c r="BD416" s="33">
        <v>6745.7093779999996</v>
      </c>
      <c r="BE416" s="33">
        <v>8193.2864979999995</v>
      </c>
      <c r="BF416" s="33">
        <v>10885.77994</v>
      </c>
      <c r="BG416" s="33">
        <v>8946.0265999999992</v>
      </c>
      <c r="BH416" s="33">
        <v>7553.2610070000001</v>
      </c>
      <c r="BI416" s="33">
        <v>9174.1324679999998</v>
      </c>
      <c r="BJ416" s="33">
        <v>12188.953390000001</v>
      </c>
      <c r="BK416" s="33">
        <v>10016.985629999999</v>
      </c>
      <c r="BL416" s="33">
        <v>8692.3509900000008</v>
      </c>
      <c r="BM416" s="33">
        <v>10557.66236</v>
      </c>
      <c r="BN416" s="33">
        <v>14027.141509999999</v>
      </c>
      <c r="BO416" s="33">
        <v>11527.62427</v>
      </c>
      <c r="BP416" s="33">
        <v>9006.4571329999999</v>
      </c>
      <c r="BQ416" s="33">
        <v>10939.17326</v>
      </c>
      <c r="BR416" s="33">
        <v>14534.025250000001</v>
      </c>
      <c r="BS416" s="33">
        <v>11944.18564</v>
      </c>
      <c r="BT416" s="33">
        <v>10103.13243</v>
      </c>
      <c r="BU416" s="33">
        <v>12271.186600000001</v>
      </c>
      <c r="BV416" s="33">
        <v>16303.76736</v>
      </c>
      <c r="BW416" s="33">
        <v>13398.574769999999</v>
      </c>
      <c r="BX416" s="33">
        <v>10103.13243</v>
      </c>
      <c r="BY416" s="33">
        <v>12271.186600000001</v>
      </c>
      <c r="BZ416" s="33">
        <v>16303.76736</v>
      </c>
      <c r="CA416" s="33">
        <v>13398.574769999999</v>
      </c>
      <c r="CB416" s="33">
        <v>10103.13243</v>
      </c>
      <c r="CC416" s="33">
        <v>12271.186600000001</v>
      </c>
      <c r="CD416" s="33">
        <v>16303.76736</v>
      </c>
      <c r="CE416" s="33">
        <v>13398.574769999999</v>
      </c>
      <c r="CF416" s="33">
        <v>10103.13243</v>
      </c>
      <c r="CG416" s="33">
        <v>12271.186600000001</v>
      </c>
      <c r="CH416" s="33">
        <v>16303.76736</v>
      </c>
      <c r="CI416" s="33">
        <v>13398.574769999999</v>
      </c>
      <c r="CJ416" s="33">
        <v>10103.13243</v>
      </c>
      <c r="CK416" s="33">
        <v>12271.186600000001</v>
      </c>
      <c r="CL416" s="33">
        <v>16303.76736</v>
      </c>
      <c r="CM416" s="33">
        <v>13398.574769999999</v>
      </c>
      <c r="CN416" s="33">
        <v>10103.13243</v>
      </c>
      <c r="CO416" s="33">
        <v>12271.186600000001</v>
      </c>
      <c r="CP416" s="33">
        <v>16303.76736</v>
      </c>
      <c r="CQ416" s="33">
        <v>13398.574769999999</v>
      </c>
      <c r="CR416" s="33">
        <v>10103.13243</v>
      </c>
      <c r="CS416" s="33">
        <v>12271.186600000001</v>
      </c>
      <c r="CT416" s="33">
        <v>16303.76736</v>
      </c>
      <c r="CU416" s="33">
        <v>13398.574769999999</v>
      </c>
      <c r="CV416" s="33">
        <v>10103.13243</v>
      </c>
      <c r="CW416" s="33">
        <v>12271.186600000001</v>
      </c>
      <c r="CX416" s="33">
        <v>16303.76736</v>
      </c>
      <c r="CY416" s="33">
        <v>13398.574769999999</v>
      </c>
      <c r="CZ416" s="33">
        <v>10103.13243</v>
      </c>
      <c r="DA416" s="33">
        <v>12271.186600000001</v>
      </c>
      <c r="DB416" s="33">
        <v>16303.76736</v>
      </c>
      <c r="DC416" s="33">
        <v>13398.574769999999</v>
      </c>
      <c r="DD416" s="33">
        <v>10103.13243</v>
      </c>
      <c r="DE416" s="33">
        <v>12271.186600000001</v>
      </c>
      <c r="DF416" s="33">
        <v>16303.76736</v>
      </c>
      <c r="DG416" s="33">
        <v>13398.574769999999</v>
      </c>
      <c r="DH416" s="33">
        <v>10103.13243</v>
      </c>
      <c r="DI416" s="33">
        <v>12271.186600000001</v>
      </c>
      <c r="DJ416" s="33">
        <v>16303.76736</v>
      </c>
      <c r="DK416" s="33">
        <v>13398.574769999999</v>
      </c>
      <c r="DL416" s="33">
        <v>10103.13243</v>
      </c>
      <c r="DM416" s="33">
        <v>12271.186600000001</v>
      </c>
      <c r="DN416" s="33">
        <v>16303.76736</v>
      </c>
      <c r="DO416" s="33">
        <v>13398.574769999999</v>
      </c>
      <c r="DP416" s="33">
        <v>10103.13243</v>
      </c>
      <c r="DQ416" s="33">
        <v>12271.186600000001</v>
      </c>
      <c r="DR416" s="33">
        <v>16303.76736</v>
      </c>
      <c r="DS416" s="33">
        <v>13398.574769999999</v>
      </c>
      <c r="DT416" s="33">
        <v>10103.13243</v>
      </c>
      <c r="DU416" s="33">
        <v>12271.186600000001</v>
      </c>
      <c r="DV416" s="33">
        <v>16303.76736</v>
      </c>
      <c r="DW416" s="33">
        <v>13398.574769999999</v>
      </c>
      <c r="DX416" s="33">
        <v>10103.13243</v>
      </c>
      <c r="DY416" s="33">
        <v>12271.186600000001</v>
      </c>
      <c r="DZ416" s="33">
        <v>16303.76736</v>
      </c>
      <c r="EA416" s="33">
        <v>13398.574769999999</v>
      </c>
      <c r="EB416" s="33">
        <v>10103.13243</v>
      </c>
      <c r="EC416" s="33">
        <v>12271.186600000001</v>
      </c>
      <c r="ED416" s="33">
        <v>16303.76736</v>
      </c>
      <c r="EE416" s="33">
        <v>13398.574769999999</v>
      </c>
      <c r="EF416" s="33">
        <v>10103.13243</v>
      </c>
      <c r="EG416" s="33">
        <v>12271.186600000001</v>
      </c>
      <c r="EH416" s="33">
        <v>16303.76736</v>
      </c>
      <c r="EI416" s="33">
        <v>13398.574769999999</v>
      </c>
      <c r="EJ416" s="33">
        <v>10103.13243</v>
      </c>
      <c r="EK416" s="33">
        <v>12271.186600000001</v>
      </c>
      <c r="EL416" s="33">
        <v>16303.76736</v>
      </c>
      <c r="EM416" s="33">
        <v>13398.574769999999</v>
      </c>
      <c r="EN416" s="33">
        <v>10103.13243</v>
      </c>
      <c r="EO416" s="33">
        <v>12271.186600000001</v>
      </c>
      <c r="EP416" s="33">
        <v>16303.76736</v>
      </c>
      <c r="EQ416" s="33">
        <v>13398.574769999999</v>
      </c>
      <c r="ER416" s="33">
        <v>10103.13243</v>
      </c>
      <c r="ES416" s="33">
        <v>12271.186600000001</v>
      </c>
      <c r="ET416" s="33">
        <v>16303.76736</v>
      </c>
      <c r="EU416" s="33">
        <v>13398.574769999999</v>
      </c>
      <c r="EV416" s="33">
        <v>10103.13243</v>
      </c>
      <c r="EW416" s="33">
        <v>12271.186600000001</v>
      </c>
      <c r="EX416" s="33">
        <v>16303.76736</v>
      </c>
      <c r="EY416" s="33">
        <v>13398.574769999999</v>
      </c>
      <c r="EZ416" s="33">
        <v>10103.13243</v>
      </c>
      <c r="FA416" s="33">
        <v>12271.186600000001</v>
      </c>
      <c r="FB416" s="33">
        <v>16303.76736</v>
      </c>
      <c r="FC416" s="33">
        <v>13398.574769999999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783.23305809999999</v>
      </c>
      <c r="AS425" s="33">
        <v>951.30882169999995</v>
      </c>
      <c r="AT425" s="33">
        <v>1263.929742</v>
      </c>
      <c r="AU425" s="33">
        <v>1038.7082190000001</v>
      </c>
      <c r="AV425" s="33">
        <v>3046.6489430000001</v>
      </c>
      <c r="AW425" s="33">
        <v>3700.4362700000001</v>
      </c>
      <c r="AX425" s="33">
        <v>4916.4806980000003</v>
      </c>
      <c r="AY425" s="33">
        <v>4040.4056799999998</v>
      </c>
      <c r="AZ425" s="33">
        <v>3791.0491670000001</v>
      </c>
      <c r="BA425" s="33">
        <v>4604.5790310000002</v>
      </c>
      <c r="BB425" s="33">
        <v>6117.7445790000002</v>
      </c>
      <c r="BC425" s="33">
        <v>5027.6145610000003</v>
      </c>
      <c r="BD425" s="33">
        <v>6745.7093779999996</v>
      </c>
      <c r="BE425" s="33">
        <v>8193.2864979999995</v>
      </c>
      <c r="BF425" s="33">
        <v>10885.77994</v>
      </c>
      <c r="BG425" s="33">
        <v>8946.0265999999992</v>
      </c>
      <c r="BH425" s="33">
        <v>7553.2610070000001</v>
      </c>
      <c r="BI425" s="33">
        <v>9174.1324679999998</v>
      </c>
      <c r="BJ425" s="33">
        <v>12188.953390000001</v>
      </c>
      <c r="BK425" s="33">
        <v>10016.985629999999</v>
      </c>
      <c r="BL425" s="33">
        <v>8692.3509900000008</v>
      </c>
      <c r="BM425" s="33">
        <v>10557.66236</v>
      </c>
      <c r="BN425" s="33">
        <v>14027.141509999999</v>
      </c>
      <c r="BO425" s="33">
        <v>11527.62427</v>
      </c>
      <c r="BP425" s="33">
        <v>9006.4571329999999</v>
      </c>
      <c r="BQ425" s="33">
        <v>10939.17326</v>
      </c>
      <c r="BR425" s="33">
        <v>14534.025250000001</v>
      </c>
      <c r="BS425" s="33">
        <v>11944.18564</v>
      </c>
      <c r="BT425" s="33">
        <v>10103.13243</v>
      </c>
      <c r="BU425" s="33">
        <v>12271.186600000001</v>
      </c>
      <c r="BV425" s="33">
        <v>16303.76736</v>
      </c>
      <c r="BW425" s="33">
        <v>13398.574769999999</v>
      </c>
      <c r="BX425" s="33">
        <v>10103.13243</v>
      </c>
      <c r="BY425" s="33">
        <v>12271.186600000001</v>
      </c>
      <c r="BZ425" s="33">
        <v>16303.76736</v>
      </c>
      <c r="CA425" s="33">
        <v>13398.574769999999</v>
      </c>
      <c r="CB425" s="33">
        <v>10103.13243</v>
      </c>
      <c r="CC425" s="33">
        <v>12271.186600000001</v>
      </c>
      <c r="CD425" s="33">
        <v>16303.76736</v>
      </c>
      <c r="CE425" s="33">
        <v>13398.574769999999</v>
      </c>
      <c r="CF425" s="33">
        <v>10103.13243</v>
      </c>
      <c r="CG425" s="33">
        <v>12271.186600000001</v>
      </c>
      <c r="CH425" s="33">
        <v>16303.76736</v>
      </c>
      <c r="CI425" s="33">
        <v>13398.574769999999</v>
      </c>
      <c r="CJ425" s="33">
        <v>10103.13243</v>
      </c>
      <c r="CK425" s="33">
        <v>12271.186600000001</v>
      </c>
      <c r="CL425" s="33">
        <v>16303.76736</v>
      </c>
      <c r="CM425" s="33">
        <v>13398.574769999999</v>
      </c>
      <c r="CN425" s="33">
        <v>10103.13243</v>
      </c>
      <c r="CO425" s="33">
        <v>12271.186600000001</v>
      </c>
      <c r="CP425" s="33">
        <v>16303.76736</v>
      </c>
      <c r="CQ425" s="33">
        <v>13398.574769999999</v>
      </c>
      <c r="CR425" s="33">
        <v>10103.13243</v>
      </c>
      <c r="CS425" s="33">
        <v>12271.186600000001</v>
      </c>
      <c r="CT425" s="33">
        <v>16303.76736</v>
      </c>
      <c r="CU425" s="33">
        <v>13398.574769999999</v>
      </c>
      <c r="CV425" s="33">
        <v>10103.13243</v>
      </c>
      <c r="CW425" s="33">
        <v>12271.186600000001</v>
      </c>
      <c r="CX425" s="33">
        <v>16303.76736</v>
      </c>
      <c r="CY425" s="33">
        <v>13398.574769999999</v>
      </c>
      <c r="CZ425" s="33">
        <v>10103.13243</v>
      </c>
      <c r="DA425" s="33">
        <v>12271.186600000001</v>
      </c>
      <c r="DB425" s="33">
        <v>16303.76736</v>
      </c>
      <c r="DC425" s="33">
        <v>13398.574769999999</v>
      </c>
      <c r="DD425" s="33">
        <v>10103.13243</v>
      </c>
      <c r="DE425" s="33">
        <v>12271.186600000001</v>
      </c>
      <c r="DF425" s="33">
        <v>16303.76736</v>
      </c>
      <c r="DG425" s="33">
        <v>13398.574769999999</v>
      </c>
      <c r="DH425" s="33">
        <v>10103.13243</v>
      </c>
      <c r="DI425" s="33">
        <v>12271.186600000001</v>
      </c>
      <c r="DJ425" s="33">
        <v>16303.76736</v>
      </c>
      <c r="DK425" s="33">
        <v>13398.574769999999</v>
      </c>
      <c r="DL425" s="33">
        <v>10103.13243</v>
      </c>
      <c r="DM425" s="33">
        <v>12271.186600000001</v>
      </c>
      <c r="DN425" s="33">
        <v>16303.76736</v>
      </c>
      <c r="DO425" s="33">
        <v>13398.574769999999</v>
      </c>
      <c r="DP425" s="33">
        <v>10103.13243</v>
      </c>
      <c r="DQ425" s="33">
        <v>12271.186600000001</v>
      </c>
      <c r="DR425" s="33">
        <v>16303.76736</v>
      </c>
      <c r="DS425" s="33">
        <v>13398.574769999999</v>
      </c>
      <c r="DT425" s="33">
        <v>10103.13243</v>
      </c>
      <c r="DU425" s="33">
        <v>12271.186600000001</v>
      </c>
      <c r="DV425" s="33">
        <v>16303.76736</v>
      </c>
      <c r="DW425" s="33">
        <v>13398.574769999999</v>
      </c>
      <c r="DX425" s="33">
        <v>10103.13243</v>
      </c>
      <c r="DY425" s="33">
        <v>12271.186600000001</v>
      </c>
      <c r="DZ425" s="33">
        <v>16303.76736</v>
      </c>
      <c r="EA425" s="33">
        <v>13398.574769999999</v>
      </c>
      <c r="EB425" s="33">
        <v>10103.13243</v>
      </c>
      <c r="EC425" s="33">
        <v>12271.186600000001</v>
      </c>
      <c r="ED425" s="33">
        <v>16303.76736</v>
      </c>
      <c r="EE425" s="33">
        <v>13398.574769999999</v>
      </c>
      <c r="EF425" s="33">
        <v>10103.13243</v>
      </c>
      <c r="EG425" s="33">
        <v>12271.186600000001</v>
      </c>
      <c r="EH425" s="33">
        <v>16303.76736</v>
      </c>
      <c r="EI425" s="33">
        <v>13398.574769999999</v>
      </c>
      <c r="EJ425" s="33">
        <v>10103.13243</v>
      </c>
      <c r="EK425" s="33">
        <v>12271.186600000001</v>
      </c>
      <c r="EL425" s="33">
        <v>16303.76736</v>
      </c>
      <c r="EM425" s="33">
        <v>13398.574769999999</v>
      </c>
      <c r="EN425" s="33">
        <v>10103.13243</v>
      </c>
      <c r="EO425" s="33">
        <v>12271.186600000001</v>
      </c>
      <c r="EP425" s="33">
        <v>16303.76736</v>
      </c>
      <c r="EQ425" s="33">
        <v>13398.574769999999</v>
      </c>
      <c r="ER425" s="33">
        <v>10103.13243</v>
      </c>
      <c r="ES425" s="33">
        <v>12271.186600000001</v>
      </c>
      <c r="ET425" s="33">
        <v>16303.76736</v>
      </c>
      <c r="EU425" s="33">
        <v>13398.574769999999</v>
      </c>
      <c r="EV425" s="33">
        <v>10103.13243</v>
      </c>
      <c r="EW425" s="33">
        <v>12271.186600000001</v>
      </c>
      <c r="EX425" s="33">
        <v>16303.76736</v>
      </c>
      <c r="EY425" s="33">
        <v>13398.574769999999</v>
      </c>
      <c r="EZ425" s="33">
        <v>10103.13243</v>
      </c>
      <c r="FA425" s="33">
        <v>12271.186600000001</v>
      </c>
      <c r="FB425" s="33">
        <v>16303.76736</v>
      </c>
      <c r="FC425" s="33">
        <v>13398.574769999999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443.3503106</v>
      </c>
      <c r="CW427" s="33">
        <v>438.56595470000002</v>
      </c>
      <c r="CX427" s="33">
        <v>535.84785739999995</v>
      </c>
      <c r="CY427" s="33">
        <v>497.57301039999999</v>
      </c>
      <c r="CZ427" s="33">
        <v>1284.7014650000001</v>
      </c>
      <c r="DA427" s="33">
        <v>1270.8377800000001</v>
      </c>
      <c r="DB427" s="33">
        <v>1552.732706</v>
      </c>
      <c r="DC427" s="33">
        <v>1441.8232270000001</v>
      </c>
      <c r="DD427" s="33">
        <v>1799.3690389999999</v>
      </c>
      <c r="DE427" s="33">
        <v>1779.951388</v>
      </c>
      <c r="DF427" s="33">
        <v>2174.7769680000001</v>
      </c>
      <c r="DG427" s="33">
        <v>2019.4357560000001</v>
      </c>
      <c r="DH427" s="33">
        <v>4160.8517860000002</v>
      </c>
      <c r="DI427" s="33">
        <v>4115.9505079999999</v>
      </c>
      <c r="DJ427" s="33">
        <v>5028.943166</v>
      </c>
      <c r="DK427" s="33">
        <v>4669.7329390000004</v>
      </c>
      <c r="DL427" s="33">
        <v>4160.8517860000002</v>
      </c>
      <c r="DM427" s="33">
        <v>4115.9505079999999</v>
      </c>
      <c r="DN427" s="33">
        <v>5028.943166</v>
      </c>
      <c r="DO427" s="33">
        <v>4669.7329390000004</v>
      </c>
      <c r="DP427" s="33">
        <v>4160.8517860000002</v>
      </c>
      <c r="DQ427" s="33">
        <v>4115.9505079999999</v>
      </c>
      <c r="DR427" s="33">
        <v>5028.943166</v>
      </c>
      <c r="DS427" s="33">
        <v>4669.7329390000004</v>
      </c>
      <c r="DT427" s="33">
        <v>4160.8517860000002</v>
      </c>
      <c r="DU427" s="33">
        <v>4115.9505079999999</v>
      </c>
      <c r="DV427" s="33">
        <v>5028.943166</v>
      </c>
      <c r="DW427" s="33">
        <v>4669.7329390000004</v>
      </c>
      <c r="DX427" s="33">
        <v>4160.8517860000002</v>
      </c>
      <c r="DY427" s="33">
        <v>4115.9505079999999</v>
      </c>
      <c r="DZ427" s="33">
        <v>5028.943166</v>
      </c>
      <c r="EA427" s="33">
        <v>4669.7329390000004</v>
      </c>
      <c r="EB427" s="33">
        <v>4160.8517860000002</v>
      </c>
      <c r="EC427" s="33">
        <v>4115.9505079999999</v>
      </c>
      <c r="ED427" s="33">
        <v>5028.943166</v>
      </c>
      <c r="EE427" s="33">
        <v>4669.7329390000004</v>
      </c>
      <c r="EF427" s="33">
        <v>4160.8517860000002</v>
      </c>
      <c r="EG427" s="33">
        <v>4115.9505079999999</v>
      </c>
      <c r="EH427" s="33">
        <v>5028.943166</v>
      </c>
      <c r="EI427" s="33">
        <v>4669.7329390000004</v>
      </c>
      <c r="EJ427" s="33">
        <v>4160.8517860000002</v>
      </c>
      <c r="EK427" s="33">
        <v>4115.9505079999999</v>
      </c>
      <c r="EL427" s="33">
        <v>5028.943166</v>
      </c>
      <c r="EM427" s="33">
        <v>4669.7329390000004</v>
      </c>
      <c r="EN427" s="33">
        <v>4160.8517860000002</v>
      </c>
      <c r="EO427" s="33">
        <v>4115.9505079999999</v>
      </c>
      <c r="EP427" s="33">
        <v>5028.943166</v>
      </c>
      <c r="EQ427" s="33">
        <v>4669.7329390000004</v>
      </c>
      <c r="ER427" s="33">
        <v>4160.8517860000002</v>
      </c>
      <c r="ES427" s="33">
        <v>4115.9505079999999</v>
      </c>
      <c r="ET427" s="33">
        <v>5028.943166</v>
      </c>
      <c r="EU427" s="33">
        <v>4669.7329390000004</v>
      </c>
      <c r="EV427" s="33">
        <v>4160.8517860000002</v>
      </c>
      <c r="EW427" s="33">
        <v>4115.9505079999999</v>
      </c>
      <c r="EX427" s="33">
        <v>5028.943166</v>
      </c>
      <c r="EY427" s="33">
        <v>4669.7329390000004</v>
      </c>
      <c r="EZ427" s="33">
        <v>4160.8517860000002</v>
      </c>
      <c r="FA427" s="33">
        <v>4115.9505079999999</v>
      </c>
      <c r="FB427" s="33">
        <v>5028.943166</v>
      </c>
      <c r="FC427" s="33">
        <v>4669.7329390000004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443.3503106</v>
      </c>
      <c r="CW437" s="33">
        <v>438.56595470000002</v>
      </c>
      <c r="CX437" s="33">
        <v>535.84785739999995</v>
      </c>
      <c r="CY437" s="33">
        <v>497.57301039999999</v>
      </c>
      <c r="CZ437" s="33">
        <v>1284.7014650000001</v>
      </c>
      <c r="DA437" s="33">
        <v>1270.8377800000001</v>
      </c>
      <c r="DB437" s="33">
        <v>1552.732706</v>
      </c>
      <c r="DC437" s="33">
        <v>1441.8232270000001</v>
      </c>
      <c r="DD437" s="33">
        <v>1799.3690389999999</v>
      </c>
      <c r="DE437" s="33">
        <v>1779.951388</v>
      </c>
      <c r="DF437" s="33">
        <v>2174.7769680000001</v>
      </c>
      <c r="DG437" s="33">
        <v>2019.4357560000001</v>
      </c>
      <c r="DH437" s="33">
        <v>4160.8517860000002</v>
      </c>
      <c r="DI437" s="33">
        <v>4115.9505079999999</v>
      </c>
      <c r="DJ437" s="33">
        <v>5028.943166</v>
      </c>
      <c r="DK437" s="33">
        <v>4669.7329390000004</v>
      </c>
      <c r="DL437" s="33">
        <v>4160.8517860000002</v>
      </c>
      <c r="DM437" s="33">
        <v>4115.9505079999999</v>
      </c>
      <c r="DN437" s="33">
        <v>5028.943166</v>
      </c>
      <c r="DO437" s="33">
        <v>4669.7329390000004</v>
      </c>
      <c r="DP437" s="33">
        <v>4160.8517860000002</v>
      </c>
      <c r="DQ437" s="33">
        <v>4115.9505079999999</v>
      </c>
      <c r="DR437" s="33">
        <v>5028.943166</v>
      </c>
      <c r="DS437" s="33">
        <v>4669.7329390000004</v>
      </c>
      <c r="DT437" s="33">
        <v>4160.8517860000002</v>
      </c>
      <c r="DU437" s="33">
        <v>4115.9505079999999</v>
      </c>
      <c r="DV437" s="33">
        <v>5028.943166</v>
      </c>
      <c r="DW437" s="33">
        <v>4669.7329390000004</v>
      </c>
      <c r="DX437" s="33">
        <v>4160.8517860000002</v>
      </c>
      <c r="DY437" s="33">
        <v>4115.9505079999999</v>
      </c>
      <c r="DZ437" s="33">
        <v>5028.943166</v>
      </c>
      <c r="EA437" s="33">
        <v>4669.7329390000004</v>
      </c>
      <c r="EB437" s="33">
        <v>4160.8517860000002</v>
      </c>
      <c r="EC437" s="33">
        <v>4115.9505079999999</v>
      </c>
      <c r="ED437" s="33">
        <v>5028.943166</v>
      </c>
      <c r="EE437" s="33">
        <v>4669.7329390000004</v>
      </c>
      <c r="EF437" s="33">
        <v>4160.8517860000002</v>
      </c>
      <c r="EG437" s="33">
        <v>4115.9505079999999</v>
      </c>
      <c r="EH437" s="33">
        <v>5028.943166</v>
      </c>
      <c r="EI437" s="33">
        <v>4669.7329390000004</v>
      </c>
      <c r="EJ437" s="33">
        <v>4160.8517860000002</v>
      </c>
      <c r="EK437" s="33">
        <v>4115.9505079999999</v>
      </c>
      <c r="EL437" s="33">
        <v>5028.943166</v>
      </c>
      <c r="EM437" s="33">
        <v>4669.7329390000004</v>
      </c>
      <c r="EN437" s="33">
        <v>4160.8517860000002</v>
      </c>
      <c r="EO437" s="33">
        <v>4115.9505079999999</v>
      </c>
      <c r="EP437" s="33">
        <v>5028.943166</v>
      </c>
      <c r="EQ437" s="33">
        <v>4669.7329390000004</v>
      </c>
      <c r="ER437" s="33">
        <v>4160.8517860000002</v>
      </c>
      <c r="ES437" s="33">
        <v>4115.9505079999999</v>
      </c>
      <c r="ET437" s="33">
        <v>5028.943166</v>
      </c>
      <c r="EU437" s="33">
        <v>4669.7329390000004</v>
      </c>
      <c r="EV437" s="33">
        <v>4160.8517860000002</v>
      </c>
      <c r="EW437" s="33">
        <v>4115.9505079999999</v>
      </c>
      <c r="EX437" s="33">
        <v>5028.943166</v>
      </c>
      <c r="EY437" s="33">
        <v>4669.7329390000004</v>
      </c>
      <c r="EZ437" s="33">
        <v>4160.8517860000002</v>
      </c>
      <c r="FA437" s="33">
        <v>4115.9505079999999</v>
      </c>
      <c r="FB437" s="33">
        <v>5028.943166</v>
      </c>
      <c r="FC437" s="33">
        <v>4669.7329390000004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2151.5299260000002</v>
      </c>
      <c r="BY440" s="33">
        <v>2613.2316270000001</v>
      </c>
      <c r="BZ440" s="33">
        <v>3471.996791</v>
      </c>
      <c r="CA440" s="33">
        <v>2853.3165119999999</v>
      </c>
      <c r="CB440" s="33">
        <v>4264.3741739999996</v>
      </c>
      <c r="CC440" s="33">
        <v>5179.4759279999998</v>
      </c>
      <c r="CD440" s="33">
        <v>6881.5651909999997</v>
      </c>
      <c r="CE440" s="33">
        <v>5655.3288409999996</v>
      </c>
      <c r="CF440" s="33">
        <v>5473.2346779999998</v>
      </c>
      <c r="CG440" s="33">
        <v>6647.7485569999999</v>
      </c>
      <c r="CH440" s="33">
        <v>8832.3443719999996</v>
      </c>
      <c r="CI440" s="33">
        <v>7258.495774</v>
      </c>
      <c r="CJ440" s="33">
        <v>8528.2957210000004</v>
      </c>
      <c r="CK440" s="33">
        <v>10358.402099999999</v>
      </c>
      <c r="CL440" s="33">
        <v>13762.399960000001</v>
      </c>
      <c r="CM440" s="33">
        <v>11310.057419999999</v>
      </c>
      <c r="CN440" s="33">
        <v>11288.759099999999</v>
      </c>
      <c r="CO440" s="33">
        <v>13711.239589999999</v>
      </c>
      <c r="CP440" s="33">
        <v>18217.053309999999</v>
      </c>
      <c r="CQ440" s="33">
        <v>14970.92945</v>
      </c>
      <c r="CR440" s="33">
        <v>13645.422490000001</v>
      </c>
      <c r="CS440" s="33">
        <v>16573.624739999999</v>
      </c>
      <c r="CT440" s="33">
        <v>22020.08093</v>
      </c>
      <c r="CU440" s="33">
        <v>18096.28991</v>
      </c>
      <c r="CV440" s="33">
        <v>15533.79675</v>
      </c>
      <c r="CW440" s="33">
        <v>18867.229520000001</v>
      </c>
      <c r="CX440" s="33">
        <v>25067.414489999999</v>
      </c>
      <c r="CY440" s="33">
        <v>20600.614570000002</v>
      </c>
      <c r="CZ440" s="33">
        <v>18132.645540000001</v>
      </c>
      <c r="DA440" s="33">
        <v>22023.771189999999</v>
      </c>
      <c r="DB440" s="33">
        <v>29261.264899999998</v>
      </c>
      <c r="DC440" s="33">
        <v>24047.15653</v>
      </c>
      <c r="DD440" s="33">
        <v>19511.620719999999</v>
      </c>
      <c r="DE440" s="33">
        <v>23698.663789999999</v>
      </c>
      <c r="DF440" s="33">
        <v>31486.563910000001</v>
      </c>
      <c r="DG440" s="33">
        <v>25875.926189999998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2151.5299260000002</v>
      </c>
      <c r="BY449" s="33">
        <v>2613.2316270000001</v>
      </c>
      <c r="BZ449" s="33">
        <v>3471.996791</v>
      </c>
      <c r="CA449" s="33">
        <v>2853.3165119999999</v>
      </c>
      <c r="CB449" s="33">
        <v>4264.3741739999996</v>
      </c>
      <c r="CC449" s="33">
        <v>5179.4759279999998</v>
      </c>
      <c r="CD449" s="33">
        <v>6881.5651909999997</v>
      </c>
      <c r="CE449" s="33">
        <v>5655.3288409999996</v>
      </c>
      <c r="CF449" s="33">
        <v>5473.2346779999998</v>
      </c>
      <c r="CG449" s="33">
        <v>6647.7485569999999</v>
      </c>
      <c r="CH449" s="33">
        <v>8832.3443719999996</v>
      </c>
      <c r="CI449" s="33">
        <v>7258.495774</v>
      </c>
      <c r="CJ449" s="33">
        <v>8528.2957210000004</v>
      </c>
      <c r="CK449" s="33">
        <v>10358.402099999999</v>
      </c>
      <c r="CL449" s="33">
        <v>13762.399960000001</v>
      </c>
      <c r="CM449" s="33">
        <v>11310.057419999999</v>
      </c>
      <c r="CN449" s="33">
        <v>11288.759099999999</v>
      </c>
      <c r="CO449" s="33">
        <v>13711.239589999999</v>
      </c>
      <c r="CP449" s="33">
        <v>18217.053309999999</v>
      </c>
      <c r="CQ449" s="33">
        <v>14970.92945</v>
      </c>
      <c r="CR449" s="33">
        <v>13645.422490000001</v>
      </c>
      <c r="CS449" s="33">
        <v>16573.624739999999</v>
      </c>
      <c r="CT449" s="33">
        <v>22020.08093</v>
      </c>
      <c r="CU449" s="33">
        <v>18096.28991</v>
      </c>
      <c r="CV449" s="33">
        <v>15533.79675</v>
      </c>
      <c r="CW449" s="33">
        <v>18867.229520000001</v>
      </c>
      <c r="CX449" s="33">
        <v>25067.414489999999</v>
      </c>
      <c r="CY449" s="33">
        <v>20600.614570000002</v>
      </c>
      <c r="CZ449" s="33">
        <v>18132.645540000001</v>
      </c>
      <c r="DA449" s="33">
        <v>22023.771189999999</v>
      </c>
      <c r="DB449" s="33">
        <v>29261.264899999998</v>
      </c>
      <c r="DC449" s="33">
        <v>24047.15653</v>
      </c>
      <c r="DD449" s="33">
        <v>19511.620719999999</v>
      </c>
      <c r="DE449" s="33">
        <v>23698.663789999999</v>
      </c>
      <c r="DF449" s="33">
        <v>31486.563910000001</v>
      </c>
      <c r="DG449" s="33">
        <v>25875.926189999998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B451" s="33">
        <v>426.43186150000002</v>
      </c>
      <c r="EC451" s="33">
        <v>421.83007889999999</v>
      </c>
      <c r="ED451" s="33">
        <v>515.39966000000004</v>
      </c>
      <c r="EE451" s="33">
        <v>478.58539860000002</v>
      </c>
      <c r="EF451" s="33">
        <v>1204.030804</v>
      </c>
      <c r="EG451" s="33">
        <v>1191.0376659999999</v>
      </c>
      <c r="EH451" s="33">
        <v>1455.231475</v>
      </c>
      <c r="EI451" s="33">
        <v>1351.28637</v>
      </c>
      <c r="EJ451" s="33">
        <v>1659.144634</v>
      </c>
      <c r="EK451" s="33">
        <v>1641.240196</v>
      </c>
      <c r="EL451" s="33">
        <v>2005.297112</v>
      </c>
      <c r="EM451" s="33">
        <v>1862.061604</v>
      </c>
      <c r="EN451" s="33">
        <v>2095.9519529999998</v>
      </c>
      <c r="EO451" s="33">
        <v>2073.3337660000002</v>
      </c>
      <c r="EP451" s="33">
        <v>2533.2368929999998</v>
      </c>
      <c r="EQ451" s="33">
        <v>2352.2914000000001</v>
      </c>
      <c r="ER451" s="33">
        <v>2636.8517750000001</v>
      </c>
      <c r="ES451" s="33">
        <v>2608.3965400000002</v>
      </c>
      <c r="ET451" s="33">
        <v>3186.9863180000002</v>
      </c>
      <c r="EU451" s="33">
        <v>2959.3444380000001</v>
      </c>
      <c r="EV451" s="33">
        <v>3918.309366</v>
      </c>
      <c r="EW451" s="33">
        <v>3876.0254519999999</v>
      </c>
      <c r="EX451" s="33">
        <v>4735.7983709999999</v>
      </c>
      <c r="EY451" s="33">
        <v>4397.527059</v>
      </c>
      <c r="EZ451" s="33">
        <v>3918.309366</v>
      </c>
      <c r="FA451" s="33">
        <v>3876.0254519999999</v>
      </c>
      <c r="FB451" s="33">
        <v>4735.7983709999999</v>
      </c>
      <c r="FC451" s="33">
        <v>4397.527059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426.43186150000002</v>
      </c>
      <c r="EC461" s="33">
        <v>421.83007889999999</v>
      </c>
      <c r="ED461" s="33">
        <v>515.39966000000004</v>
      </c>
      <c r="EE461" s="33">
        <v>478.58539860000002</v>
      </c>
      <c r="EF461" s="33">
        <v>1204.030804</v>
      </c>
      <c r="EG461" s="33">
        <v>1191.0376659999999</v>
      </c>
      <c r="EH461" s="33">
        <v>1455.231475</v>
      </c>
      <c r="EI461" s="33">
        <v>1351.28637</v>
      </c>
      <c r="EJ461" s="33">
        <v>1659.144634</v>
      </c>
      <c r="EK461" s="33">
        <v>1641.240196</v>
      </c>
      <c r="EL461" s="33">
        <v>2005.297112</v>
      </c>
      <c r="EM461" s="33">
        <v>1862.061604</v>
      </c>
      <c r="EN461" s="33">
        <v>2095.9519529999998</v>
      </c>
      <c r="EO461" s="33">
        <v>2073.3337660000002</v>
      </c>
      <c r="EP461" s="33">
        <v>2533.2368929999998</v>
      </c>
      <c r="EQ461" s="33">
        <v>2352.2914000000001</v>
      </c>
      <c r="ER461" s="33">
        <v>2636.8517750000001</v>
      </c>
      <c r="ES461" s="33">
        <v>2608.3965400000002</v>
      </c>
      <c r="ET461" s="33">
        <v>3186.9863180000002</v>
      </c>
      <c r="EU461" s="33">
        <v>2959.3444380000001</v>
      </c>
      <c r="EV461" s="33">
        <v>3918.309366</v>
      </c>
      <c r="EW461" s="33">
        <v>3876.0254519999999</v>
      </c>
      <c r="EX461" s="33">
        <v>4735.7983709999999</v>
      </c>
      <c r="EY461" s="33">
        <v>4397.527059</v>
      </c>
      <c r="EZ461" s="33">
        <v>3918.309366</v>
      </c>
      <c r="FA461" s="33">
        <v>3876.0254519999999</v>
      </c>
      <c r="FB461" s="33">
        <v>4735.7983709999999</v>
      </c>
      <c r="FC461" s="33">
        <v>4397.527059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4592.6143480000001</v>
      </c>
      <c r="DM464" s="33">
        <v>5578.1539069999999</v>
      </c>
      <c r="DN464" s="33">
        <v>7411.2574880000002</v>
      </c>
      <c r="DO464" s="33">
        <v>6090.6344779999999</v>
      </c>
      <c r="DP464" s="33">
        <v>6855.2913390000003</v>
      </c>
      <c r="DQ464" s="33">
        <v>8326.3839009999992</v>
      </c>
      <c r="DR464" s="33">
        <v>11062.61607</v>
      </c>
      <c r="DS464" s="33">
        <v>9091.3520329999992</v>
      </c>
      <c r="DT464" s="33">
        <v>8422.2893669999994</v>
      </c>
      <c r="DU464" s="33">
        <v>10229.6476</v>
      </c>
      <c r="DV464" s="33">
        <v>13591.333909999999</v>
      </c>
      <c r="DW464" s="33">
        <v>11169.47388</v>
      </c>
      <c r="DX464" s="33">
        <v>10033.19334</v>
      </c>
      <c r="DY464" s="33">
        <v>12186.23912</v>
      </c>
      <c r="DZ464" s="33">
        <v>16190.904280000001</v>
      </c>
      <c r="EA464" s="33">
        <v>13305.82293</v>
      </c>
      <c r="EB464" s="33">
        <v>11875.57012</v>
      </c>
      <c r="EC464" s="33">
        <v>14423.97572</v>
      </c>
      <c r="ED464" s="33">
        <v>19164.010149999998</v>
      </c>
      <c r="EE464" s="33">
        <v>15749.146640000001</v>
      </c>
      <c r="EF464" s="33">
        <v>13765.793470000001</v>
      </c>
      <c r="EG464" s="33">
        <v>16719.826400000002</v>
      </c>
      <c r="EH464" s="33">
        <v>22214.327649999999</v>
      </c>
      <c r="EI464" s="33">
        <v>18255.92352</v>
      </c>
      <c r="EJ464" s="33">
        <v>15954.731</v>
      </c>
      <c r="EK464" s="33">
        <v>19378.493020000002</v>
      </c>
      <c r="EL464" s="33">
        <v>25746.69037</v>
      </c>
      <c r="EM464" s="33">
        <v>21158.849269999999</v>
      </c>
      <c r="EN464" s="33">
        <v>17832.030429999999</v>
      </c>
      <c r="EO464" s="33">
        <v>21658.646400000001</v>
      </c>
      <c r="EP464" s="33">
        <v>28776.152099999999</v>
      </c>
      <c r="EQ464" s="33">
        <v>23648.486700000001</v>
      </c>
      <c r="ER464" s="33">
        <v>19829.019400000001</v>
      </c>
      <c r="ES464" s="33">
        <v>24084.173780000001</v>
      </c>
      <c r="ET464" s="33">
        <v>31998.76093</v>
      </c>
      <c r="EU464" s="33">
        <v>26296.854060000001</v>
      </c>
      <c r="EV464" s="33">
        <v>20783.676070000001</v>
      </c>
      <c r="EW464" s="33">
        <v>25243.69239</v>
      </c>
      <c r="EX464" s="33">
        <v>33539.322749999999</v>
      </c>
      <c r="EY464" s="33">
        <v>27562.900880000001</v>
      </c>
      <c r="EZ464" s="33">
        <v>21140.030620000001</v>
      </c>
      <c r="FA464" s="33">
        <v>25676.51787</v>
      </c>
      <c r="FB464" s="33">
        <v>34114.384169999998</v>
      </c>
      <c r="FC464" s="33">
        <v>28035.491249999999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4592.6143480000001</v>
      </c>
      <c r="DM473" s="33">
        <v>5578.1539069999999</v>
      </c>
      <c r="DN473" s="33">
        <v>7411.2574880000002</v>
      </c>
      <c r="DO473" s="33">
        <v>6090.6344779999999</v>
      </c>
      <c r="DP473" s="33">
        <v>6855.2913390000003</v>
      </c>
      <c r="DQ473" s="33">
        <v>8326.3839009999992</v>
      </c>
      <c r="DR473" s="33">
        <v>11062.61607</v>
      </c>
      <c r="DS473" s="33">
        <v>9091.3520329999992</v>
      </c>
      <c r="DT473" s="33">
        <v>8422.2893669999994</v>
      </c>
      <c r="DU473" s="33">
        <v>10229.6476</v>
      </c>
      <c r="DV473" s="33">
        <v>13591.333909999999</v>
      </c>
      <c r="DW473" s="33">
        <v>11169.47388</v>
      </c>
      <c r="DX473" s="33">
        <v>10033.19334</v>
      </c>
      <c r="DY473" s="33">
        <v>12186.23912</v>
      </c>
      <c r="DZ473" s="33">
        <v>16190.904280000001</v>
      </c>
      <c r="EA473" s="33">
        <v>13305.82293</v>
      </c>
      <c r="EB473" s="33">
        <v>11875.57012</v>
      </c>
      <c r="EC473" s="33">
        <v>14423.97572</v>
      </c>
      <c r="ED473" s="33">
        <v>19164.010149999998</v>
      </c>
      <c r="EE473" s="33">
        <v>15749.146640000001</v>
      </c>
      <c r="EF473" s="33">
        <v>13765.793470000001</v>
      </c>
      <c r="EG473" s="33">
        <v>16719.826400000002</v>
      </c>
      <c r="EH473" s="33">
        <v>22214.327649999999</v>
      </c>
      <c r="EI473" s="33">
        <v>18255.92352</v>
      </c>
      <c r="EJ473" s="33">
        <v>15954.731</v>
      </c>
      <c r="EK473" s="33">
        <v>19378.493020000002</v>
      </c>
      <c r="EL473" s="33">
        <v>25746.69037</v>
      </c>
      <c r="EM473" s="33">
        <v>21158.849269999999</v>
      </c>
      <c r="EN473" s="33">
        <v>17832.030429999999</v>
      </c>
      <c r="EO473" s="33">
        <v>21658.646400000001</v>
      </c>
      <c r="EP473" s="33">
        <v>28776.152099999999</v>
      </c>
      <c r="EQ473" s="33">
        <v>23648.486700000001</v>
      </c>
      <c r="ER473" s="33">
        <v>19829.019400000001</v>
      </c>
      <c r="ES473" s="33">
        <v>24084.173780000001</v>
      </c>
      <c r="ET473" s="33">
        <v>31998.76093</v>
      </c>
      <c r="EU473" s="33">
        <v>26296.854060000001</v>
      </c>
      <c r="EV473" s="33">
        <v>20783.676070000001</v>
      </c>
      <c r="EW473" s="33">
        <v>25243.69239</v>
      </c>
      <c r="EX473" s="33">
        <v>33539.322749999999</v>
      </c>
      <c r="EY473" s="33">
        <v>27562.900880000001</v>
      </c>
      <c r="EZ473" s="33">
        <v>21140.030620000001</v>
      </c>
      <c r="FA473" s="33">
        <v>25676.51787</v>
      </c>
      <c r="FB473" s="33">
        <v>34114.384169999998</v>
      </c>
      <c r="FC473" s="33">
        <v>28035.491249999999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38.573161480000003</v>
      </c>
      <c r="CE654" s="33">
        <v>1359.6216890000001</v>
      </c>
      <c r="CH654" s="33">
        <v>582.64583300000004</v>
      </c>
      <c r="CI654" s="33">
        <v>1359.6216890000001</v>
      </c>
      <c r="CM654" s="33">
        <v>1359.6216890000001</v>
      </c>
      <c r="CN654" s="33">
        <v>950.03804690000004</v>
      </c>
      <c r="CQ654" s="33">
        <v>1861.7816150000001</v>
      </c>
      <c r="CR654" s="33">
        <v>1861.7816150000001</v>
      </c>
      <c r="CU654" s="33">
        <v>1861.7816150000001</v>
      </c>
      <c r="CV654" s="33">
        <v>1535.1918109999999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135.4851037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38.573161480000003</v>
      </c>
      <c r="CE665" s="33">
        <v>1359.6216890000001</v>
      </c>
      <c r="CF665" s="33">
        <v>0</v>
      </c>
      <c r="CG665" s="33">
        <v>0</v>
      </c>
      <c r="CH665" s="33">
        <v>582.64583300000004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950.03804690000004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1535.1918109999999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135.4851037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2597.9376670000001</v>
      </c>
      <c r="CQ666" s="33">
        <v>1701.5100870000001</v>
      </c>
      <c r="CU666" s="33">
        <v>1296.7862700000001</v>
      </c>
      <c r="CY666" s="33">
        <v>1052.1124970000001</v>
      </c>
      <c r="DC666" s="33">
        <v>648.27319399999999</v>
      </c>
      <c r="DG666" s="33">
        <v>1006.132884</v>
      </c>
      <c r="DK666" s="33">
        <v>999.80734729999995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1144.5429799999999</v>
      </c>
      <c r="BW668" s="33">
        <v>1013.5724269999999</v>
      </c>
      <c r="CA668" s="33">
        <v>1009.053988</v>
      </c>
      <c r="CE668" s="33">
        <v>924.54980709999995</v>
      </c>
      <c r="CI668" s="33">
        <v>795.391344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4263.6193549999998</v>
      </c>
      <c r="BT677" s="33">
        <v>0</v>
      </c>
      <c r="BU677" s="33">
        <v>0</v>
      </c>
      <c r="BV677" s="33">
        <v>0</v>
      </c>
      <c r="BW677" s="33">
        <v>4132.648803</v>
      </c>
      <c r="BX677" s="33">
        <v>0</v>
      </c>
      <c r="BY677" s="33">
        <v>0</v>
      </c>
      <c r="BZ677" s="33">
        <v>0</v>
      </c>
      <c r="CA677" s="33">
        <v>4128.1303630000002</v>
      </c>
      <c r="CB677" s="33">
        <v>0</v>
      </c>
      <c r="CC677" s="33">
        <v>0</v>
      </c>
      <c r="CD677" s="33">
        <v>0</v>
      </c>
      <c r="CE677" s="33">
        <v>4043.6261829999999</v>
      </c>
      <c r="CF677" s="33">
        <v>0</v>
      </c>
      <c r="CG677" s="33">
        <v>0</v>
      </c>
      <c r="CH677" s="33">
        <v>0</v>
      </c>
      <c r="CI677" s="33">
        <v>3914.4677200000001</v>
      </c>
      <c r="CJ677" s="33">
        <v>0</v>
      </c>
      <c r="CK677" s="33">
        <v>0</v>
      </c>
      <c r="CL677" s="33">
        <v>0</v>
      </c>
      <c r="CM677" s="33">
        <v>2766.5876039999998</v>
      </c>
      <c r="CN677" s="33">
        <v>0</v>
      </c>
      <c r="CO677" s="33">
        <v>0</v>
      </c>
      <c r="CP677" s="33">
        <v>0</v>
      </c>
      <c r="CQ677" s="33">
        <v>2106.0804440000002</v>
      </c>
      <c r="CR677" s="33">
        <v>0</v>
      </c>
      <c r="CS677" s="33">
        <v>0</v>
      </c>
      <c r="CT677" s="33">
        <v>0</v>
      </c>
      <c r="CU677" s="33">
        <v>1701.356626</v>
      </c>
      <c r="CV677" s="33">
        <v>0</v>
      </c>
      <c r="CW677" s="33">
        <v>0</v>
      </c>
      <c r="CX677" s="33">
        <v>0</v>
      </c>
      <c r="CY677" s="33">
        <v>1456.682853</v>
      </c>
      <c r="CZ677" s="33">
        <v>0</v>
      </c>
      <c r="DA677" s="33">
        <v>0</v>
      </c>
      <c r="DB677" s="33">
        <v>0</v>
      </c>
      <c r="DC677" s="33">
        <v>1052.8435500000001</v>
      </c>
      <c r="DD677" s="33">
        <v>0</v>
      </c>
      <c r="DE677" s="33">
        <v>0</v>
      </c>
      <c r="DF677" s="33">
        <v>0</v>
      </c>
      <c r="DG677" s="33">
        <v>1410.7032400000001</v>
      </c>
      <c r="DH677" s="33">
        <v>0</v>
      </c>
      <c r="DI677" s="33">
        <v>0</v>
      </c>
      <c r="DJ677" s="33">
        <v>0</v>
      </c>
      <c r="DK677" s="33">
        <v>1404.3777030000001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287.99527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287.99527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V751" s="33">
        <v>142.27766819999999</v>
      </c>
      <c r="CY751" s="33">
        <v>1136.965872</v>
      </c>
      <c r="CZ751" s="33">
        <v>94.261118719999999</v>
      </c>
      <c r="DC751" s="33">
        <v>1326.460184</v>
      </c>
      <c r="DD751" s="33">
        <v>895.67414959999996</v>
      </c>
      <c r="DG751" s="33">
        <v>1515.9544960000001</v>
      </c>
      <c r="DH751" s="33">
        <v>1386.564967</v>
      </c>
      <c r="DK751" s="33">
        <v>1705.4488080000001</v>
      </c>
      <c r="DO751" s="33">
        <v>1894.9431199999999</v>
      </c>
      <c r="DS751" s="33">
        <v>2084.4374320000002</v>
      </c>
      <c r="DT751" s="33">
        <v>637.33511639999995</v>
      </c>
      <c r="DW751" s="33">
        <v>2273.931744</v>
      </c>
      <c r="DX751" s="33">
        <v>1226.0540579999999</v>
      </c>
      <c r="EA751" s="33">
        <v>2463.4260559999998</v>
      </c>
      <c r="EB751" s="33">
        <v>1414.7814069999999</v>
      </c>
      <c r="EE751" s="33">
        <v>2385.2622510000001</v>
      </c>
      <c r="EF751" s="33">
        <v>1602.8771589999999</v>
      </c>
      <c r="EI751" s="33">
        <v>1018.159611</v>
      </c>
      <c r="EJ751" s="33">
        <v>1791.552921</v>
      </c>
      <c r="EM751" s="33">
        <v>757.97724800000003</v>
      </c>
      <c r="EN751" s="33">
        <v>1980.2616089999999</v>
      </c>
      <c r="ER751" s="33">
        <v>2168.7830789999998</v>
      </c>
      <c r="EV751" s="33">
        <v>1522.0608520000001</v>
      </c>
      <c r="EZ751" s="33">
        <v>3383.5983200000001</v>
      </c>
      <c r="FC751" s="33">
        <v>378.98862400000002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699.23401130000002</v>
      </c>
      <c r="EI753" s="33">
        <v>1435.076145</v>
      </c>
      <c r="EM753" s="33">
        <v>1005.488244</v>
      </c>
      <c r="EQ753" s="33">
        <v>1176.6053879999999</v>
      </c>
      <c r="EU753" s="33">
        <v>519.86227740000004</v>
      </c>
      <c r="FC753" s="33">
        <v>574.51109410000004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427.41936449999997</v>
      </c>
      <c r="DC756" s="33">
        <v>926.62718570000004</v>
      </c>
      <c r="DD756" s="33">
        <v>24.45330371</v>
      </c>
      <c r="DF756" s="33">
        <v>513.72220070000003</v>
      </c>
      <c r="DG756" s="33">
        <v>926.62718570000004</v>
      </c>
      <c r="DH756" s="33">
        <v>108.655038</v>
      </c>
      <c r="DJ756" s="33">
        <v>600.18466669999998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X756" s="33">
        <v>29.2027334</v>
      </c>
      <c r="EY756" s="33">
        <v>209.88048169999999</v>
      </c>
      <c r="FB756" s="33">
        <v>102.26061730000001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142.27766819999999</v>
      </c>
      <c r="CW761" s="33">
        <v>0</v>
      </c>
      <c r="CX761" s="33">
        <v>0</v>
      </c>
      <c r="CY761" s="33">
        <v>2688.9242869999998</v>
      </c>
      <c r="CZ761" s="33">
        <v>94.261118719999999</v>
      </c>
      <c r="DA761" s="33">
        <v>0</v>
      </c>
      <c r="DB761" s="33">
        <v>427.41936449999997</v>
      </c>
      <c r="DC761" s="33">
        <v>3438.3742910000001</v>
      </c>
      <c r="DD761" s="33">
        <v>920.12745329999996</v>
      </c>
      <c r="DE761" s="33">
        <v>0</v>
      </c>
      <c r="DF761" s="33">
        <v>513.72220070000003</v>
      </c>
      <c r="DG761" s="33">
        <v>3627.8686029999999</v>
      </c>
      <c r="DH761" s="33">
        <v>1495.2200049999999</v>
      </c>
      <c r="DI761" s="33">
        <v>0</v>
      </c>
      <c r="DJ761" s="33">
        <v>600.18466669999998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637.33511639999995</v>
      </c>
      <c r="DU761" s="33">
        <v>0</v>
      </c>
      <c r="DV761" s="33">
        <v>0</v>
      </c>
      <c r="DW761" s="33">
        <v>4391.5306810000002</v>
      </c>
      <c r="DX761" s="33">
        <v>1226.0540579999999</v>
      </c>
      <c r="DY761" s="33">
        <v>0</v>
      </c>
      <c r="DZ761" s="33">
        <v>0</v>
      </c>
      <c r="EA761" s="33">
        <v>4581.024993</v>
      </c>
      <c r="EB761" s="33">
        <v>1414.7814069999999</v>
      </c>
      <c r="EC761" s="33">
        <v>0</v>
      </c>
      <c r="ED761" s="33">
        <v>0</v>
      </c>
      <c r="EE761" s="33">
        <v>4011.1234479999998</v>
      </c>
      <c r="EF761" s="33">
        <v>1602.8771589999999</v>
      </c>
      <c r="EG761" s="33">
        <v>0</v>
      </c>
      <c r="EH761" s="33">
        <v>0</v>
      </c>
      <c r="EI761" s="33">
        <v>3379.8629420000002</v>
      </c>
      <c r="EJ761" s="33">
        <v>1791.552921</v>
      </c>
      <c r="EK761" s="33">
        <v>0</v>
      </c>
      <c r="EL761" s="33">
        <v>0</v>
      </c>
      <c r="EM761" s="33">
        <v>2690.092678</v>
      </c>
      <c r="EN761" s="33">
        <v>1980.2616089999999</v>
      </c>
      <c r="EO761" s="33">
        <v>0</v>
      </c>
      <c r="EP761" s="33">
        <v>0</v>
      </c>
      <c r="EQ761" s="33">
        <v>2103.2325740000001</v>
      </c>
      <c r="ER761" s="33">
        <v>2168.7830789999998</v>
      </c>
      <c r="ES761" s="33">
        <v>0</v>
      </c>
      <c r="ET761" s="33">
        <v>0</v>
      </c>
      <c r="EU761" s="33">
        <v>1446.4894629999999</v>
      </c>
      <c r="EV761" s="33">
        <v>1522.0608520000001</v>
      </c>
      <c r="EW761" s="33">
        <v>0</v>
      </c>
      <c r="EX761" s="33">
        <v>29.2027334</v>
      </c>
      <c r="EY761" s="33">
        <v>209.88048169999999</v>
      </c>
      <c r="EZ761" s="33">
        <v>3383.5983200000001</v>
      </c>
      <c r="FA761" s="33">
        <v>0</v>
      </c>
      <c r="FB761" s="33">
        <v>102.26061730000001</v>
      </c>
      <c r="FC761" s="33">
        <v>1880.126904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60206.257969999999</v>
      </c>
      <c r="G762" s="33">
        <v>62102.603900000002</v>
      </c>
      <c r="H762" s="33">
        <v>66584.919219999996</v>
      </c>
      <c r="I762" s="33">
        <v>62562.378299999997</v>
      </c>
      <c r="J762" s="33">
        <v>62802.969579999997</v>
      </c>
      <c r="K762" s="33">
        <v>64761.400430000002</v>
      </c>
      <c r="L762" s="33">
        <v>65641.422869999995</v>
      </c>
      <c r="M762" s="33">
        <v>61707.588430000003</v>
      </c>
      <c r="N762" s="33">
        <v>61949.430119999997</v>
      </c>
      <c r="O762" s="33">
        <v>63865.230450000003</v>
      </c>
      <c r="P762" s="33">
        <v>68277.605880000003</v>
      </c>
      <c r="Q762" s="33">
        <v>64193.29494</v>
      </c>
      <c r="R762" s="33">
        <v>64437.073279999997</v>
      </c>
      <c r="S762" s="33">
        <v>66439.234429999997</v>
      </c>
      <c r="T762" s="33">
        <v>68311.282430000007</v>
      </c>
      <c r="U762" s="33">
        <v>64238.29279</v>
      </c>
      <c r="V762" s="33">
        <v>64480.180059999999</v>
      </c>
      <c r="W762" s="33">
        <v>66481.957680000007</v>
      </c>
      <c r="X762" s="33">
        <v>69535.635039999994</v>
      </c>
      <c r="Y762" s="33">
        <v>65393.98345</v>
      </c>
      <c r="Z762" s="33">
        <v>65638.704379999996</v>
      </c>
      <c r="AA762" s="33">
        <v>67672.567559999996</v>
      </c>
      <c r="AB762" s="33">
        <v>70619.376229999994</v>
      </c>
      <c r="AC762" s="33">
        <v>66402.911789999998</v>
      </c>
      <c r="AD762" s="33">
        <v>66646.602069999994</v>
      </c>
      <c r="AE762" s="33">
        <v>68718.653879999998</v>
      </c>
      <c r="AF762" s="33">
        <v>75729.997770000002</v>
      </c>
      <c r="AG762" s="33">
        <v>71212.210319999998</v>
      </c>
      <c r="AH762" s="33">
        <v>71482.041530000002</v>
      </c>
      <c r="AI762" s="33">
        <v>73700.692379999993</v>
      </c>
      <c r="AJ762" s="33">
        <v>79438.891319999995</v>
      </c>
      <c r="AK762" s="33">
        <v>74709.533869999999</v>
      </c>
      <c r="AL762" s="33">
        <v>75000.885219999996</v>
      </c>
      <c r="AM762" s="33">
        <v>77323.904569999999</v>
      </c>
      <c r="AN762" s="33">
        <v>83261.923429999995</v>
      </c>
      <c r="AO762" s="33">
        <v>78322.310310000001</v>
      </c>
      <c r="AP762" s="33">
        <v>78636.945540000001</v>
      </c>
      <c r="AQ762" s="33">
        <v>81061.697289999996</v>
      </c>
      <c r="AR762" s="33">
        <v>86638.531849999999</v>
      </c>
      <c r="AS762" s="33">
        <v>81490.506869999997</v>
      </c>
      <c r="AT762" s="33">
        <v>81815.531459999998</v>
      </c>
      <c r="AU762" s="33">
        <v>84344.13089</v>
      </c>
      <c r="AV762" s="33">
        <v>90127.011230000004</v>
      </c>
      <c r="AW762" s="33">
        <v>84756.904399999999</v>
      </c>
      <c r="AX762" s="33">
        <v>85092.330459999997</v>
      </c>
      <c r="AY762" s="33">
        <v>87731.938500000004</v>
      </c>
      <c r="AZ762" s="33">
        <v>93614.263609999995</v>
      </c>
      <c r="BA762" s="33">
        <v>88019.993289999999</v>
      </c>
      <c r="BB762" s="33">
        <v>88367.653000000006</v>
      </c>
      <c r="BC762" s="33">
        <v>91118.991070000004</v>
      </c>
      <c r="BD762" s="33">
        <v>97207.652560000002</v>
      </c>
      <c r="BE762" s="33">
        <v>91377.279240000003</v>
      </c>
      <c r="BF762" s="33">
        <v>91735.962589999996</v>
      </c>
      <c r="BG762" s="33">
        <v>94606.401679999995</v>
      </c>
      <c r="BH762" s="33">
        <v>100260.43369999999</v>
      </c>
      <c r="BI762" s="33">
        <v>94235.555600000007</v>
      </c>
      <c r="BJ762" s="33">
        <v>94602.741209999993</v>
      </c>
      <c r="BK762" s="33">
        <v>97576.107619999995</v>
      </c>
      <c r="BL762" s="33">
        <v>103110.1793</v>
      </c>
      <c r="BM762" s="33">
        <v>96891.136289999995</v>
      </c>
      <c r="BN762" s="33">
        <v>97268.299069999994</v>
      </c>
      <c r="BO762" s="33">
        <v>100338.5205</v>
      </c>
      <c r="BP762" s="33">
        <v>106067.7222</v>
      </c>
      <c r="BQ762" s="33">
        <v>99646.276759999993</v>
      </c>
      <c r="BR762" s="33">
        <v>100034.3487</v>
      </c>
      <c r="BS762" s="33">
        <v>103204.47380000001</v>
      </c>
      <c r="BT762" s="33">
        <v>109108.61960000001</v>
      </c>
      <c r="BU762" s="33">
        <v>102481.38989999999</v>
      </c>
      <c r="BV762" s="33">
        <v>102881.8305</v>
      </c>
      <c r="BW762" s="33">
        <v>106152.7721</v>
      </c>
      <c r="BX762" s="33">
        <v>112240.59390000001</v>
      </c>
      <c r="BY762" s="33">
        <v>105406.1119</v>
      </c>
      <c r="BZ762" s="33">
        <v>105820.81969999999</v>
      </c>
      <c r="CA762" s="33">
        <v>109193.38370000001</v>
      </c>
      <c r="CB762" s="33">
        <v>115553.1326</v>
      </c>
      <c r="CC762" s="33">
        <v>108497.35860000001</v>
      </c>
      <c r="CD762" s="33">
        <v>108923.6473</v>
      </c>
      <c r="CE762" s="33">
        <v>112406.12089999999</v>
      </c>
      <c r="CF762" s="33">
        <v>118944.3278</v>
      </c>
      <c r="CG762" s="33">
        <v>111667.17080000001</v>
      </c>
      <c r="CH762" s="33">
        <v>112105.6237</v>
      </c>
      <c r="CI762" s="33">
        <v>115697.71580000001</v>
      </c>
      <c r="CJ762" s="33">
        <v>122332.2923</v>
      </c>
      <c r="CK762" s="33">
        <v>114838.05959999999</v>
      </c>
      <c r="CL762" s="33">
        <v>115289.164</v>
      </c>
      <c r="CM762" s="33">
        <v>118988.9007</v>
      </c>
      <c r="CN762" s="33">
        <v>125834.9853</v>
      </c>
      <c r="CO762" s="33">
        <v>118108.7169</v>
      </c>
      <c r="CP762" s="33">
        <v>118572.3563</v>
      </c>
      <c r="CQ762" s="33">
        <v>122384.64230000001</v>
      </c>
      <c r="CR762" s="33">
        <v>129455.30959999999</v>
      </c>
      <c r="CS762" s="33">
        <v>121494.5894</v>
      </c>
      <c r="CT762" s="33">
        <v>121971.105</v>
      </c>
      <c r="CU762" s="33">
        <v>125898.93459999999</v>
      </c>
      <c r="CV762" s="33">
        <v>133316.53750000001</v>
      </c>
      <c r="CW762" s="33">
        <v>125112.28479999999</v>
      </c>
      <c r="CX762" s="33">
        <v>125605.02929999999</v>
      </c>
      <c r="CY762" s="33">
        <v>129651.538</v>
      </c>
      <c r="CZ762" s="33">
        <v>137126.01579999999</v>
      </c>
      <c r="DA762" s="33">
        <v>128673.568</v>
      </c>
      <c r="DB762" s="33">
        <v>129179.3893</v>
      </c>
      <c r="DC762" s="33">
        <v>133348.95009999999</v>
      </c>
      <c r="DD762" s="33">
        <v>140964.1061</v>
      </c>
      <c r="DE762" s="33">
        <v>132246.93239999999</v>
      </c>
      <c r="DF762" s="33">
        <v>132766.97779999999</v>
      </c>
      <c r="DG762" s="33">
        <v>137068.08199999999</v>
      </c>
      <c r="DH762" s="33">
        <v>144636.09359999999</v>
      </c>
      <c r="DI762" s="33">
        <v>135661.50390000001</v>
      </c>
      <c r="DJ762" s="33">
        <v>136195.41080000001</v>
      </c>
      <c r="DK762" s="33">
        <v>140624.56880000001</v>
      </c>
      <c r="DL762" s="33">
        <v>148262.174</v>
      </c>
      <c r="DM762" s="33">
        <v>139033.79740000001</v>
      </c>
      <c r="DN762" s="33">
        <v>139582.323</v>
      </c>
      <c r="DO762" s="33">
        <v>144137.70209999999</v>
      </c>
      <c r="DP762" s="33">
        <v>151447.8371</v>
      </c>
      <c r="DQ762" s="33">
        <v>141992.59280000001</v>
      </c>
      <c r="DR762" s="33">
        <v>142554.04120000001</v>
      </c>
      <c r="DS762" s="33">
        <v>147222.0287</v>
      </c>
      <c r="DT762" s="33">
        <v>154646.51079999999</v>
      </c>
      <c r="DU762" s="33">
        <v>144961.97200000001</v>
      </c>
      <c r="DV762" s="33">
        <v>145535.53339999999</v>
      </c>
      <c r="DW762" s="33">
        <v>150317.57689999999</v>
      </c>
      <c r="DX762" s="33">
        <v>157835.5343</v>
      </c>
      <c r="DY762" s="33">
        <v>147919.22270000001</v>
      </c>
      <c r="DZ762" s="33">
        <v>148505.5508</v>
      </c>
      <c r="EA762" s="33">
        <v>153402.74</v>
      </c>
      <c r="EB762" s="33">
        <v>161075.36360000001</v>
      </c>
      <c r="EC762" s="33">
        <v>150919.7611</v>
      </c>
      <c r="ED762" s="33">
        <v>151518.5245</v>
      </c>
      <c r="EE762" s="33">
        <v>156534.9926</v>
      </c>
      <c r="EF762" s="33">
        <v>164377.09820000001</v>
      </c>
      <c r="EG762" s="33">
        <v>153977.1949</v>
      </c>
      <c r="EH762" s="33">
        <v>154587.981</v>
      </c>
      <c r="EI762" s="33">
        <v>159726.95819999999</v>
      </c>
      <c r="EJ762" s="33">
        <v>167689.56080000001</v>
      </c>
      <c r="EK762" s="33">
        <v>157042.5289</v>
      </c>
      <c r="EL762" s="33">
        <v>157664.88140000001</v>
      </c>
      <c r="EM762" s="33">
        <v>162928.56820000001</v>
      </c>
      <c r="EN762" s="33">
        <v>170947.72099999999</v>
      </c>
      <c r="EO762" s="33">
        <v>160052.2249</v>
      </c>
      <c r="EP762" s="33">
        <v>160686.76560000001</v>
      </c>
      <c r="EQ762" s="33">
        <v>166074.91099999999</v>
      </c>
      <c r="ER762" s="33">
        <v>174522.44010000001</v>
      </c>
      <c r="ES762" s="33">
        <v>163345.29949999999</v>
      </c>
      <c r="ET762" s="33">
        <v>163993.71059999999</v>
      </c>
      <c r="EU762" s="33">
        <v>169519.6514</v>
      </c>
      <c r="EV762" s="33">
        <v>177924.36489999999</v>
      </c>
      <c r="EW762" s="33">
        <v>166475.73550000001</v>
      </c>
      <c r="EX762" s="33">
        <v>167137.1379</v>
      </c>
      <c r="EY762" s="33">
        <v>172797.6997</v>
      </c>
      <c r="EZ762" s="33">
        <v>181273.37150000001</v>
      </c>
      <c r="FA762" s="33">
        <v>169557.7236</v>
      </c>
      <c r="FB762" s="33">
        <v>170232.0294</v>
      </c>
      <c r="FC762" s="33">
        <v>176025.91250000001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50608.396639999999</v>
      </c>
      <c r="D4" s="1">
        <f>PLANEL_GerMED_Trim_Resultado!Q245</f>
        <v>44242.358330000003</v>
      </c>
      <c r="E4" s="1">
        <f>PLANEL_GerMED_Trim_Resultado!R245</f>
        <v>45074.622940000001</v>
      </c>
      <c r="F4" s="1">
        <f>PLANEL_GerMED_Trim_Resultado!S245</f>
        <v>44400.424039999998</v>
      </c>
      <c r="G4" s="1">
        <f>PLANEL_GerMED_Trim_Resultado!T245</f>
        <v>53916.304559999997</v>
      </c>
      <c r="H4" s="1">
        <f>PLANEL_GerMED_Trim_Resultado!U245</f>
        <v>45095.934439999997</v>
      </c>
      <c r="I4" s="1">
        <f>PLANEL_GerMED_Trim_Resultado!V245</f>
        <v>42784.325559999997</v>
      </c>
      <c r="J4" s="1">
        <f>PLANEL_GerMED_Trim_Resultado!W245</f>
        <v>45172.438040000001</v>
      </c>
      <c r="K4" s="1">
        <f>PLANEL_GerMED_Trim_Resultado!X245</f>
        <v>54810.578300000001</v>
      </c>
      <c r="L4" s="1">
        <f>PLANEL_GerMED_Trim_Resultado!Y245</f>
        <v>46093.304859999997</v>
      </c>
      <c r="M4" s="1">
        <f>PLANEL_GerMED_Trim_Resultado!Z245</f>
        <v>43871.221890000001</v>
      </c>
      <c r="N4" s="1">
        <f>PLANEL_GerMED_Trim_Resultado!AA245</f>
        <v>45172.438040000001</v>
      </c>
      <c r="O4" s="1">
        <f>PLANEL_GerMED_Trim_Resultado!AB245</f>
        <v>53442.123540000001</v>
      </c>
      <c r="P4" s="1">
        <f>PLANEL_GerMED_Trim_Resultado!AC245</f>
        <v>44348.762329999998</v>
      </c>
      <c r="Q4" s="1">
        <f>PLANEL_GerMED_Trim_Resultado!AD245</f>
        <v>41206.128190000003</v>
      </c>
      <c r="R4" s="1">
        <f>PLANEL_GerMED_Trim_Resultado!AE245</f>
        <v>46694.879690000002</v>
      </c>
      <c r="S4" s="1">
        <f>PLANEL_GerMED_Trim_Resultado!AF245</f>
        <v>57799.432589999997</v>
      </c>
      <c r="T4" s="1">
        <f>PLANEL_GerMED_Trim_Resultado!AG245</f>
        <v>48099.767930000002</v>
      </c>
      <c r="U4" s="1">
        <f>PLANEL_GerMED_Trim_Resultado!AH245</f>
        <v>44814.703650000003</v>
      </c>
      <c r="V4" s="1">
        <f>PLANEL_GerMED_Trim_Resultado!AI245</f>
        <v>48426.768210000002</v>
      </c>
      <c r="W4" s="1">
        <f>PLANEL_GerMED_Trim_Resultado!AJ245</f>
        <v>60671.016239999997</v>
      </c>
      <c r="X4" s="1">
        <f>PLANEL_GerMED_Trim_Resultado!AK245</f>
        <v>50838.100769999997</v>
      </c>
      <c r="Y4" s="1">
        <f>PLANEL_GerMED_Trim_Resultado!AL245</f>
        <v>47583.889600000002</v>
      </c>
      <c r="Z4" s="1">
        <f>PLANEL_GerMED_Trim_Resultado!AM245</f>
        <v>50290.599589999998</v>
      </c>
      <c r="AA4" s="1">
        <f>PLANEL_GerMED_Trim_Resultado!AN245</f>
        <v>64413.822590000003</v>
      </c>
      <c r="AB4" s="1">
        <f>PLANEL_GerMED_Trim_Resultado!AO245</f>
        <v>54392.48588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65029.198709999997</v>
      </c>
      <c r="AF4" s="1">
        <f>PLANEL_GerMED_Trim_Resultado!AS245</f>
        <v>54548.960160000002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65902.055040000007</v>
      </c>
      <c r="AJ4" s="1">
        <f>PLANEL_GerMED_Trim_Resultado!AW245</f>
        <v>57504.57359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70015.548500000004</v>
      </c>
      <c r="AN4" s="1">
        <f>PLANEL_GerMED_Trim_Resultado!BA245</f>
        <v>56173.44844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69691.254679999998</v>
      </c>
      <c r="AR4" s="1">
        <f>PLANEL_GerMED_Trim_Resultado!BE245</f>
        <v>57559.476860000002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70603.884359999996</v>
      </c>
      <c r="AV4" s="1">
        <f>PLANEL_GerMED_Trim_Resultado!BI245</f>
        <v>58453.978750000002</v>
      </c>
      <c r="AW4" s="1">
        <f>PLANEL_GerMED_Trim_Resultado!BJ245</f>
        <v>51198.765890000002</v>
      </c>
      <c r="AX4" s="1">
        <f>PLANEL_GerMED_Trim_Resultado!BK245</f>
        <v>50999.755279999998</v>
      </c>
      <c r="AY4" s="1">
        <f>PLANEL_GerMED_Trim_Resultado!BL245</f>
        <v>72389.207670000003</v>
      </c>
      <c r="AZ4" s="1">
        <f>PLANEL_GerMED_Trim_Resultado!BM245</f>
        <v>59595.835379999997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74906.503479999999</v>
      </c>
      <c r="BD4" s="1">
        <f>PLANEL_GerMED_Trim_Resultado!BQ245</f>
        <v>61858.883979999999</v>
      </c>
      <c r="BE4" s="1">
        <f>PLANEL_GerMED_Trim_Resultado!BR245</f>
        <v>53250.812089999999</v>
      </c>
      <c r="BF4" s="1">
        <f>PLANEL_GerMED_Trim_Resultado!BS245</f>
        <v>53284.74944</v>
      </c>
      <c r="BG4" s="1">
        <f>PLANEL_GerMED_Trim_Resultado!BT245</f>
        <v>76103.015759999995</v>
      </c>
      <c r="BH4" s="1">
        <f>PLANEL_GerMED_Trim_Resultado!BU245</f>
        <v>64671.123590000003</v>
      </c>
      <c r="BI4" s="1">
        <f>PLANEL_GerMED_Trim_Resultado!BV245</f>
        <v>54283.407829999996</v>
      </c>
      <c r="BJ4" s="1">
        <f>PLANEL_GerMED_Trim_Resultado!BW245</f>
        <v>54619.73115</v>
      </c>
      <c r="BK4" s="1">
        <f>PLANEL_GerMED_Trim_Resultado!BX245</f>
        <v>76768.538579999993</v>
      </c>
      <c r="BL4" s="1">
        <f>PLANEL_GerMED_Trim_Resultado!BY245</f>
        <v>65272.271849999997</v>
      </c>
      <c r="BM4" s="1">
        <f>PLANEL_GerMED_Trim_Resultado!BZ245</f>
        <v>54283.407829999996</v>
      </c>
      <c r="BN4" s="1">
        <f>PLANEL_GerMED_Trim_Resultado!CA245</f>
        <v>54619.73115</v>
      </c>
      <c r="BO4" s="1">
        <f>PLANEL_GerMED_Trim_Resultado!CB245</f>
        <v>77925.277100000007</v>
      </c>
      <c r="BP4" s="1">
        <f>PLANEL_GerMED_Trim_Resultado!CC245</f>
        <v>64253.802759999999</v>
      </c>
      <c r="BQ4" s="1">
        <f>PLANEL_GerMED_Trim_Resultado!CD245</f>
        <v>54336.744229999997</v>
      </c>
      <c r="BR4" s="1">
        <f>PLANEL_GerMED_Trim_Resultado!CE245</f>
        <v>54694.925260000004</v>
      </c>
      <c r="BS4" s="1">
        <f>PLANEL_GerMED_Trim_Resultado!CF245</f>
        <v>79684.458989999999</v>
      </c>
      <c r="BT4" s="1">
        <f>PLANEL_GerMED_Trim_Resultado!CG245</f>
        <v>65501.042450000001</v>
      </c>
      <c r="BU4" s="1">
        <f>PLANEL_GerMED_Trim_Resultado!CH245</f>
        <v>54882.154260000003</v>
      </c>
      <c r="BV4" s="1">
        <f>PLANEL_GerMED_Trim_Resultado!CI245</f>
        <v>55463.8488</v>
      </c>
      <c r="BW4" s="1">
        <f>PLANEL_GerMED_Trim_Resultado!CJ245</f>
        <v>79684.458989999999</v>
      </c>
      <c r="BX4" s="1">
        <f>PLANEL_GerMED_Trim_Resultado!CK245</f>
        <v>65629.700320000004</v>
      </c>
      <c r="BY4" s="1">
        <f>PLANEL_GerMED_Trim_Resultado!CL245</f>
        <v>54882.154260000003</v>
      </c>
      <c r="BZ4" s="1">
        <f>PLANEL_GerMED_Trim_Resultado!CM245</f>
        <v>55463.8488</v>
      </c>
      <c r="CA4" s="1">
        <f>PLANEL_GerMED_Trim_Resultado!CN245</f>
        <v>79684.458989999999</v>
      </c>
      <c r="CB4" s="1">
        <f>PLANEL_GerMED_Trim_Resultado!CO245</f>
        <v>66103.853130000003</v>
      </c>
      <c r="CC4" s="1">
        <f>PLANEL_GerMED_Trim_Resultado!CP245</f>
        <v>54882.154260000003</v>
      </c>
      <c r="CD4" s="1">
        <f>PLANEL_GerMED_Trim_Resultado!CQ245</f>
        <v>55463.8488</v>
      </c>
      <c r="CE4" s="1">
        <f>PLANEL_GerMED_Trim_Resultado!CR245</f>
        <v>79684.458989999999</v>
      </c>
      <c r="CF4" s="1">
        <f>PLANEL_GerMED_Trim_Resultado!CS245</f>
        <v>68185.387430000002</v>
      </c>
      <c r="CG4" s="1">
        <f>PLANEL_GerMED_Trim_Resultado!CT245</f>
        <v>54882.154260000003</v>
      </c>
      <c r="CH4" s="1">
        <f>PLANEL_GerMED_Trim_Resultado!CU245</f>
        <v>55463.8488</v>
      </c>
      <c r="CI4" s="1">
        <f>PLANEL_GerMED_Trim_Resultado!CV245</f>
        <v>79684.458989999999</v>
      </c>
      <c r="CJ4" s="1">
        <f>PLANEL_GerMED_Trim_Resultado!CW245</f>
        <v>67496.470830000006</v>
      </c>
      <c r="CK4" s="1">
        <f>PLANEL_GerMED_Trim_Resultado!CX245</f>
        <v>54882.154260000003</v>
      </c>
      <c r="CL4" s="1">
        <f>PLANEL_GerMED_Trim_Resultado!CY245</f>
        <v>55463.8488</v>
      </c>
      <c r="CM4" s="1">
        <f>PLANEL_GerMED_Trim_Resultado!CZ245</f>
        <v>79684.458989999999</v>
      </c>
      <c r="CN4" s="1">
        <f>PLANEL_GerMED_Trim_Resultado!DA245</f>
        <v>68504.842120000001</v>
      </c>
      <c r="CO4" s="1">
        <f>PLANEL_GerMED_Trim_Resultado!DB245</f>
        <v>54882.154260000003</v>
      </c>
      <c r="CP4" s="1">
        <f>PLANEL_GerMED_Trim_Resultado!DC245</f>
        <v>55463.8488</v>
      </c>
      <c r="CQ4" s="1">
        <f>PLANEL_GerMED_Trim_Resultado!DD245</f>
        <v>79684.458989999999</v>
      </c>
      <c r="CR4" s="1">
        <f>PLANEL_GerMED_Trim_Resultado!DE245</f>
        <v>69652.932629999996</v>
      </c>
      <c r="CS4" s="1">
        <f>PLANEL_GerMED_Trim_Resultado!DF245</f>
        <v>54882.154260000003</v>
      </c>
      <c r="CT4" s="1">
        <f>PLANEL_GerMED_Trim_Resultado!DG245</f>
        <v>55463.8488</v>
      </c>
      <c r="CU4" s="1">
        <f>PLANEL_GerMED_Trim_Resultado!DH245</f>
        <v>79708.794970000003</v>
      </c>
      <c r="CV4" s="1">
        <f>PLANEL_GerMED_Trim_Resultado!DI245</f>
        <v>70544.726720000006</v>
      </c>
      <c r="CW4" s="1">
        <f>PLANEL_GerMED_Trim_Resultado!DJ245</f>
        <v>54896.093200000003</v>
      </c>
      <c r="CX4" s="1">
        <f>PLANEL_GerMED_Trim_Resultado!DK245</f>
        <v>55479.803769999999</v>
      </c>
      <c r="CY4" s="68">
        <f>PLANEL_GerMED_Trim_Resultado!DL245</f>
        <v>79708.794970000003</v>
      </c>
      <c r="CZ4" s="68">
        <f>PLANEL_GerMED_Trim_Resultado!DM245</f>
        <v>70145.842650000006</v>
      </c>
      <c r="DA4" s="68">
        <f>PLANEL_GerMED_Trim_Resultado!DN245</f>
        <v>53757.629560000001</v>
      </c>
      <c r="DB4" s="68">
        <f>PLANEL_GerMED_Trim_Resultado!DO245</f>
        <v>55479.803769999999</v>
      </c>
      <c r="DC4" s="1">
        <f>PLANEL_GerMED_Trim_Resultado!DP245</f>
        <v>79708.794970000003</v>
      </c>
      <c r="DD4" s="1">
        <f>PLANEL_GerMED_Trim_Resultado!DQ245</f>
        <v>69378.779869999998</v>
      </c>
      <c r="DE4" s="1">
        <f>PLANEL_GerMED_Trim_Resultado!DR245</f>
        <v>53485.5092</v>
      </c>
      <c r="DF4" s="1">
        <f>PLANEL_GerMED_Trim_Resultado!DS245</f>
        <v>55479.803769999999</v>
      </c>
      <c r="DG4" s="1">
        <f>PLANEL_GerMED_Trim_Resultado!DT245</f>
        <v>79708.794970000003</v>
      </c>
      <c r="DH4" s="1">
        <f>PLANEL_GerMED_Trim_Resultado!DU245</f>
        <v>70048.211500000005</v>
      </c>
      <c r="DI4" s="1">
        <f>PLANEL_GerMED_Trim_Resultado!DV245</f>
        <v>53640.019030000003</v>
      </c>
      <c r="DJ4" s="1">
        <f>PLANEL_GerMED_Trim_Resultado!DW245</f>
        <v>55479.803769999999</v>
      </c>
      <c r="DK4" s="1">
        <f>PLANEL_GerMED_Trim_Resultado!DX245</f>
        <v>79708.794970000003</v>
      </c>
      <c r="DL4" s="1">
        <f>PLANEL_GerMED_Trim_Resultado!DY245</f>
        <v>70544.726720000006</v>
      </c>
      <c r="DM4" s="1">
        <f>PLANEL_GerMED_Trim_Resultado!DZ245</f>
        <v>53716.99424</v>
      </c>
      <c r="DN4" s="1">
        <f>PLANEL_GerMED_Trim_Resultado!EA245</f>
        <v>55479.803769999999</v>
      </c>
      <c r="DO4" s="1">
        <f>PLANEL_GerMED_Trim_Resultado!EB245</f>
        <v>79708.794970000003</v>
      </c>
      <c r="DP4" s="1">
        <f>PLANEL_GerMED_Trim_Resultado!EC245</f>
        <v>70544.726720000006</v>
      </c>
      <c r="DQ4" s="1">
        <f>PLANEL_GerMED_Trim_Resultado!ED245</f>
        <v>52945.26384</v>
      </c>
      <c r="DR4" s="1">
        <f>PLANEL_GerMED_Trim_Resultado!EE245</f>
        <v>55479.803769999999</v>
      </c>
      <c r="DS4" s="1">
        <f>PLANEL_GerMED_Trim_Resultado!EF245</f>
        <v>79708.794970000003</v>
      </c>
      <c r="DT4" s="1">
        <f>PLANEL_GerMED_Trim_Resultado!EG245</f>
        <v>70544.726720000006</v>
      </c>
      <c r="DU4" s="1">
        <f>PLANEL_GerMED_Trim_Resultado!EH245</f>
        <v>52039.312180000001</v>
      </c>
      <c r="DV4" s="1">
        <f>PLANEL_GerMED_Trim_Resultado!EI245</f>
        <v>55479.803769999999</v>
      </c>
      <c r="DW4" s="1">
        <f>PLANEL_GerMED_Trim_Resultado!EJ245</f>
        <v>79708.794970000003</v>
      </c>
      <c r="DX4" s="1">
        <f>PLANEL_GerMED_Trim_Resultado!EK245</f>
        <v>70544.726720000006</v>
      </c>
      <c r="DY4" s="1">
        <f>PLANEL_GerMED_Trim_Resultado!EL245</f>
        <v>51005.88682</v>
      </c>
      <c r="DZ4" s="1">
        <f>PLANEL_GerMED_Trim_Resultado!EM245</f>
        <v>55479.803769999999</v>
      </c>
      <c r="EA4" s="1">
        <f>PLANEL_GerMED_Trim_Resultado!EN245</f>
        <v>79708.794970000003</v>
      </c>
      <c r="EB4" s="1">
        <f>PLANEL_GerMED_Trim_Resultado!EO245</f>
        <v>70544.726720000006</v>
      </c>
      <c r="EC4" s="1">
        <f>PLANEL_GerMED_Trim_Resultado!EP245</f>
        <v>50179.833079999997</v>
      </c>
      <c r="ED4" s="1">
        <f>PLANEL_GerMED_Trim_Resultado!EQ245</f>
        <v>55479.803769999999</v>
      </c>
      <c r="EE4" s="1">
        <f>PLANEL_GerMED_Trim_Resultado!ER245</f>
        <v>79708.794970000003</v>
      </c>
      <c r="EF4" s="1">
        <f>PLANEL_GerMED_Trim_Resultado!ES245</f>
        <v>70544.726720000006</v>
      </c>
      <c r="EG4" s="1">
        <f>PLANEL_GerMED_Trim_Resultado!ET245</f>
        <v>49285.662420000001</v>
      </c>
      <c r="EH4" s="1">
        <f>PLANEL_GerMED_Trim_Resultado!EU245</f>
        <v>55479.803769999999</v>
      </c>
      <c r="EI4" s="1">
        <f>PLANEL_GerMED_Trim_Resultado!EV245</f>
        <v>79708.794970000003</v>
      </c>
      <c r="EJ4" s="1">
        <f>PLANEL_GerMED_Trim_Resultado!EW245</f>
        <v>70544.726720000006</v>
      </c>
      <c r="EK4" s="1">
        <f>PLANEL_GerMED_Trim_Resultado!EX245</f>
        <v>49006.130219999999</v>
      </c>
      <c r="EL4" s="1">
        <f>PLANEL_GerMED_Trim_Resultado!EY245</f>
        <v>55479.803769999999</v>
      </c>
      <c r="EM4" s="1">
        <f>PLANEL_GerMED_Trim_Resultado!EZ245</f>
        <v>79801.710070000001</v>
      </c>
      <c r="EN4" s="1">
        <f>PLANEL_GerMED_Trim_Resultado!FA245</f>
        <v>70616.161649999995</v>
      </c>
      <c r="EO4" s="1">
        <f>PLANEL_GerMED_Trim_Resultado!FB245</f>
        <v>49033.192490000001</v>
      </c>
      <c r="EP4" s="1">
        <f>PLANEL_GerMED_Trim_Resultado!FC245</f>
        <v>55529.002659999998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3281.3042989999999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3312.682722</v>
      </c>
      <c r="L5" s="1">
        <f>PLANEL_GerMED_Trim_Resultado!Y257</f>
        <v>2986.7737860000002</v>
      </c>
      <c r="M5" s="1">
        <f>PLANEL_GerMED_Trim_Resultado!Z257</f>
        <v>2355.947893</v>
      </c>
      <c r="N5" s="1">
        <f>PLANEL_GerMED_Trim_Resultado!AA257</f>
        <v>3015.8324349999998</v>
      </c>
      <c r="O5" s="1">
        <f>PLANEL_GerMED_Trim_Resultado!AB257</f>
        <v>3508.7098900000001</v>
      </c>
      <c r="P5" s="1">
        <f>PLANEL_GerMED_Trim_Resultado!AC257</f>
        <v>3192.936494</v>
      </c>
      <c r="Q5" s="1">
        <f>PLANEL_GerMED_Trim_Resultado!AD257</f>
        <v>2749.1085880000001</v>
      </c>
      <c r="R5" s="1">
        <f>PLANEL_GerMED_Trim_Resultado!AE257</f>
        <v>3042.7798769999999</v>
      </c>
      <c r="S5" s="1">
        <f>PLANEL_GerMED_Trim_Resultado!AF257</f>
        <v>3474.3219309999999</v>
      </c>
      <c r="T5" s="1">
        <f>PLANEL_GerMED_Trim_Resultado!AG257</f>
        <v>3355.8019519999998</v>
      </c>
      <c r="U5" s="1">
        <f>PLANEL_GerMED_Trim_Resultado!AH257</f>
        <v>2870.6333079999999</v>
      </c>
      <c r="V5" s="1">
        <f>PLANEL_GerMED_Trim_Resultado!AI257</f>
        <v>3184.5163849999999</v>
      </c>
      <c r="W5" s="1">
        <f>PLANEL_GerMED_Trim_Resultado!AJ257</f>
        <v>3644.1627149999999</v>
      </c>
      <c r="X5" s="1">
        <f>PLANEL_GerMED_Trim_Resultado!AK257</f>
        <v>3406.8589430000002</v>
      </c>
      <c r="Y5" s="1">
        <f>PLANEL_GerMED_Trim_Resultado!AL257</f>
        <v>2930.197001</v>
      </c>
      <c r="Z5" s="1">
        <f>PLANEL_GerMED_Trim_Resultado!AM257</f>
        <v>3314.0706719999998</v>
      </c>
      <c r="AA5" s="1">
        <f>PLANEL_GerMED_Trim_Resultado!AN257</f>
        <v>3719.6660419999998</v>
      </c>
      <c r="AB5" s="1">
        <f>PLANEL_GerMED_Trim_Resultado!AO257</f>
        <v>3493.0028520000001</v>
      </c>
      <c r="AC5" s="1">
        <f>PLANEL_GerMED_Trim_Resultado!AP257</f>
        <v>3677.7953849999999</v>
      </c>
      <c r="AD5" s="1">
        <f>PLANEL_GerMED_Trim_Resultado!AQ257</f>
        <v>4140.0843569999997</v>
      </c>
      <c r="AE5" s="1">
        <f>PLANEL_GerMED_Trim_Resultado!AR257</f>
        <v>6068.5763649999999</v>
      </c>
      <c r="AF5" s="1">
        <f>PLANEL_GerMED_Trim_Resultado!AS257</f>
        <v>5924.3273749999998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6461.0973969999995</v>
      </c>
      <c r="AJ5" s="1">
        <f>PLANEL_GerMED_Trim_Resultado!AW257</f>
        <v>3493.832887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5307.5822420000004</v>
      </c>
      <c r="AN5" s="1">
        <f>PLANEL_GerMED_Trim_Resultado!BA257</f>
        <v>7531.5398580000001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7820.5247820000004</v>
      </c>
      <c r="AR5" s="1">
        <f>PLANEL_GerMED_Trim_Resultado!BE257</f>
        <v>7431.5443139999998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7262.6316150000002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7438.1570460000003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7860.4785730000003</v>
      </c>
      <c r="BD5" s="1">
        <f>PLANEL_GerMED_Trim_Resultado!BQ257</f>
        <v>7349.7427509999998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9059.4996109999993</v>
      </c>
      <c r="BH5" s="1">
        <f>PLANEL_GerMED_Trim_Resultado!BU257</f>
        <v>6533.7967209999997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6144.004371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8403.2628980000009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8666.2008609999993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8405.2340999999997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8576.3012519999993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7241.262299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8676.4642179999992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8576.3012519999993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8676.2967960000005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7213.9890859999996</v>
      </c>
      <c r="DA5" s="68">
        <f>PLANEL_GerMED_Trim_Resultado!DN257</f>
        <v>7127.360267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8525.6738920000007</v>
      </c>
      <c r="DE5" s="1">
        <f>PLANEL_GerMED_Trim_Resultado!DR257</f>
        <v>7127.360267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8616.9966239999994</v>
      </c>
      <c r="DI5" s="1">
        <f>PLANEL_GerMED_Trim_Resultado!DV257</f>
        <v>7127.360267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7127.360267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7127.360267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7127.360267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7071.5674499999996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5499.2759869000001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3848.0622539999999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7134.5596740000001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5104.0508870000003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5753.6546194000002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4840.9233180000001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6157.9374029999999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8725.8321329999999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5016.4149260000004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9772.2213080000001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4931.3931210000001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10657.9297477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2412.5756379999998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10228.865618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3435.3028410000002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10513.243420999999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2346.5347339999998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3835.603286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11715.816092000001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3981.8907869700001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11798.107416999999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3757.7863950000001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11667.136865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11662.618425000001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3142.7536750800004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12103.71544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2314.3302699999999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3686.8263466000003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12661.473858000001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2931.6760449000003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12191.628363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3816.0694339000001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11536.207026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5234.3401700000004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12022.133636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6428.8123369999994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12464.376743999999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7671.4926479999995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12225.019109999999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1882.0553718000001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13269.795681000001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2300.0660447999999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13950.842629000001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11485.8659967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11125.190176399999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11647.761083500001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12106.6265743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12583.625689300001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12583.625689300001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13044.953941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13044.953941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13566.168384000001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13566.168384000001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14022.055004000002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14022.055004000002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14535.633734000001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14535.633734000001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16034.436633000001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391.66357219999998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16034.436633000001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16771.194083999999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2669.9715266999997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2127.2487540000002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1121.529837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2978.9929120000002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3014.9383600000001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724.96968010000001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517.40617220000001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160.9453895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466.02229879999999</v>
      </c>
      <c r="DX14" s="24">
        <f>PLANEL_GerMED_Trim_Resultado!EK17+PLANEL_GerMED_Trim_Resultado!EK29+PLANEL_GerMED_Trim_Resultado!EK629+PLANEL_GerMED_Trim_Resultado!EK713</f>
        <v>4767.3322109999999</v>
      </c>
      <c r="DY14" s="24">
        <f>PLANEL_GerMED_Trim_Resultado!EL17+PLANEL_GerMED_Trim_Resultado!EL29+PLANEL_GerMED_Trim_Resultado!EL629+PLANEL_GerMED_Trim_Resultado!EL713</f>
        <v>6523.6178559999998</v>
      </c>
      <c r="DZ14" s="24">
        <f>PLANEL_GerMED_Trim_Resultado!EM17+PLANEL_GerMED_Trim_Resultado!EM29+PLANEL_GerMED_Trim_Resultado!EM629+PLANEL_GerMED_Trim_Resultado!EM713</f>
        <v>4157.204154</v>
      </c>
      <c r="EA14" s="24">
        <f>PLANEL_GerMED_Trim_Resultado!EN17+PLANEL_GerMED_Trim_Resultado!EN29+PLANEL_GerMED_Trim_Resultado!EN629+PLANEL_GerMED_Trim_Resultado!EN713</f>
        <v>466.02229879999999</v>
      </c>
      <c r="EB14" s="24">
        <f>PLANEL_GerMED_Trim_Resultado!EO17+PLANEL_GerMED_Trim_Resultado!EO29+PLANEL_GerMED_Trim_Resultado!EO629+PLANEL_GerMED_Trim_Resultado!EO713</f>
        <v>4767.3322109999999</v>
      </c>
      <c r="EC14" s="24">
        <f>PLANEL_GerMED_Trim_Resultado!EP17+PLANEL_GerMED_Trim_Resultado!EP29+PLANEL_GerMED_Trim_Resultado!EP629+PLANEL_GerMED_Trim_Resultado!EP713</f>
        <v>6523.6178559999998</v>
      </c>
      <c r="ED14" s="24">
        <f>PLANEL_GerMED_Trim_Resultado!EQ17+PLANEL_GerMED_Trim_Resultado!EQ29+PLANEL_GerMED_Trim_Resultado!EQ629+PLANEL_GerMED_Trim_Resultado!EQ713</f>
        <v>4157.204154</v>
      </c>
      <c r="EE14" s="24">
        <f>PLANEL_GerMED_Trim_Resultado!ER17+PLANEL_GerMED_Trim_Resultado!ER29+PLANEL_GerMED_Trim_Resultado!ER629+PLANEL_GerMED_Trim_Resultado!ER713</f>
        <v>466.02229879999999</v>
      </c>
      <c r="EF14" s="24">
        <f>PLANEL_GerMED_Trim_Resultado!ES17+PLANEL_GerMED_Trim_Resultado!ES29+PLANEL_GerMED_Trim_Resultado!ES629+PLANEL_GerMED_Trim_Resultado!ES713</f>
        <v>4767.3322109999999</v>
      </c>
      <c r="EG14" s="24">
        <f>PLANEL_GerMED_Trim_Resultado!ET17+PLANEL_GerMED_Trim_Resultado!ET29+PLANEL_GerMED_Trim_Resultado!ET629+PLANEL_GerMED_Trim_Resultado!ET713</f>
        <v>6523.6178559999998</v>
      </c>
      <c r="EH14" s="24">
        <f>PLANEL_GerMED_Trim_Resultado!EU17+PLANEL_GerMED_Trim_Resultado!EU29+PLANEL_GerMED_Trim_Resultado!EU629+PLANEL_GerMED_Trim_Resultado!EU713</f>
        <v>4157.204154</v>
      </c>
      <c r="EI14" s="24">
        <f>PLANEL_GerMED_Trim_Resultado!EV17+PLANEL_GerMED_Trim_Resultado!EV29+PLANEL_GerMED_Trim_Resultado!EV629+PLANEL_GerMED_Trim_Resultado!EV713</f>
        <v>466.02229879999999</v>
      </c>
      <c r="EJ14" s="24">
        <f>PLANEL_GerMED_Trim_Resultado!EW17+PLANEL_GerMED_Trim_Resultado!EW29+PLANEL_GerMED_Trim_Resultado!EW629+PLANEL_GerMED_Trim_Resultado!EW713</f>
        <v>4767.3322109999999</v>
      </c>
      <c r="EK14" s="24">
        <f>PLANEL_GerMED_Trim_Resultado!EX17+PLANEL_GerMED_Trim_Resultado!EX29+PLANEL_GerMED_Trim_Resultado!EX629+PLANEL_GerMED_Trim_Resultado!EX713</f>
        <v>6523.6178559999998</v>
      </c>
      <c r="EL14" s="24">
        <f>PLANEL_GerMED_Trim_Resultado!EY17+PLANEL_GerMED_Trim_Resultado!EY29+PLANEL_GerMED_Trim_Resultado!EY629+PLANEL_GerMED_Trim_Resultado!EY713</f>
        <v>4157.204154</v>
      </c>
      <c r="EM14" s="24">
        <f>PLANEL_GerMED_Trim_Resultado!EZ17+PLANEL_GerMED_Trim_Resultado!EZ29+PLANEL_GerMED_Trim_Resultado!EZ629+PLANEL_GerMED_Trim_Resultado!EZ713</f>
        <v>466.02229879999999</v>
      </c>
      <c r="EN14" s="24">
        <f>PLANEL_GerMED_Trim_Resultado!FA17+PLANEL_GerMED_Trim_Resultado!FA29+PLANEL_GerMED_Trim_Resultado!FA629+PLANEL_GerMED_Trim_Resultado!FA713</f>
        <v>4767.3322109999999</v>
      </c>
      <c r="EO14" s="24">
        <f>PLANEL_GerMED_Trim_Resultado!FB17+PLANEL_GerMED_Trim_Resultado!FB29+PLANEL_GerMED_Trim_Resultado!FB629+PLANEL_GerMED_Trim_Resultado!FB713</f>
        <v>6523.6178559999998</v>
      </c>
      <c r="EP14" s="24">
        <f>PLANEL_GerMED_Trim_Resultado!FC17+PLANEL_GerMED_Trim_Resultado!FC29+PLANEL_GerMED_Trim_Resultado!FC629+PLANEL_GerMED_Trim_Resultado!FC713</f>
        <v>4157.204154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644.79506990000004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510.50511990000001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263.81606240000002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6637.4876350000004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7891.0443149000002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10404.1513522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8648.005182500001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8900.9035199000009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10640.1717632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14056.702308200001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11649.702643500001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9645.3037439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11544.314524199999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15257.9661892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12636.911524499999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12598.237775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15131.314439199999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20023.9152321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16553.3862682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13405.789403999999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16112.1604092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21327.088682100002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17624.345298199998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14470.239821800002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17417.9210322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23067.991950700001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19047.656110399999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14778.473575799999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17792.4695039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23565.705006200002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19456.583530299999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15840.370818799998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19082.241686900001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25279.324590199998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20864.850691299998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17900.978443799999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21585.039790900002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28604.596982200001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23597.5878433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19904.0052062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24020.8566111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31842.262228300002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26256.636326599997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20962.186794000001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25329.5400071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33591.988027899999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27681.1649908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23380.571547300002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28282.866924099999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37523.331556700003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30902.830247999998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25637.259411200001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31043.688569099999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41200.732101799993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33913.575574699993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27469.6517657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33315.301623599997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44240.4116211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36385.272057499998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29610.392708799998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35818.9984893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47521.675206699998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39137.051053000003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31840.062271300001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38358.900116999997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50817.380746399998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41941.809835100001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33702.537938299996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40505.051022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53614.428634399999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44306.858849099997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35992.575169300006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42777.0568719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56394.252179600007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46883.016316299996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40146.646828099998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47824.019164099998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63100.440749200003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52393.383876300002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42368.595955000004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50522.781409000003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66686.075396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55340.088942000002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43935.593982999999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52426.045108000006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69214.793235999998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57418.210788999997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45546.497955999999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54382.636628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71814.363605999999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59554.559839000001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47815.306597500006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57042.203306900003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75302.869135999994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62476.468947599999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50483.128890000007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60107.261574000004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79293.018450999996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65855.946798999998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53127.180249999998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63216.130724000002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83375.446807999993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69269.647782999993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55441.286999000004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65928.377674000003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86932.848318999997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72249.515008999995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57979.175791000001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68888.967828000008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90809.206573999996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75504.935406999997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60215.290052000004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71316.115350000007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93898.580446999986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78209.164848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60571.644602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71748.940830000007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94473.641866999998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78681.755218000006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897.29495659999998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753.90431960000001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786.91695779999998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892.81074009999998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1198.6973990000001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1053.3623270000001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1079.4034047999999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1192.1902202000001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1513.2003082000001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1365.7551985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1384.5363159999999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1504.5830917000001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1852.8822035000003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1703.1581272000001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1714.0980546999999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1841.9860204000001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2206.142922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2054.1092699999999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2056.8659889999999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2192.8759792000001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2558.3768850000001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2403.9800530000002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2398.6058308000001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2542.7467621999999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2919.988597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2763.165669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2749.4440308000003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2901.9323782000001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3289.6498600999998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3130.9297106999998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3108.5131904999998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3269.1072307999998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3681.7478951000003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3521.0020357000003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3489.2486964999998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3658.5677157999999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4066.8928821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3903.5630387000001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3862.9190425000002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4041.1287188000001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4188.1787607999995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4082.6904850000001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4014.9030177000004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4160.9406758000005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4283.3279961999997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4238.0548179999996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4145.1003919000004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4254.7737939999997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4563.6398591999996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4533.0218526999997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4427.6751506000001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4533.0218526999997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4868.8054646999999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4836.1400655999996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4723.7489447999997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4836.1400655999996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5176.2291175999999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5141.5011763000002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5022.0135123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5141.5011763000002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5478.7127971999998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5441.9554559999997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5315.4852829000001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5441.9554559999997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5784.0070071999999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5745.2014119999994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5611.6838508999999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5745.2014119999994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6092.3015591999992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6051.4275789999992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5910.7933708999999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6051.4275789999992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6398.7757591999998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6355.8456059999999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6208.1367719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6355.8456059999999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6698.2339351999999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6653.2946809999994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6498.6731779000002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6653.2946809999994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7032.9640321999996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6985.7790339999992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6823.4306478999997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6985.7790339999992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7346.6938711999992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7297.4040210000003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7127.8135208999993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7297.4040210000003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7648.1359641999998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7596.823703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7420.2747378999993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7596.823703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68270.061628551994</v>
      </c>
      <c r="D24" s="28">
        <f t="shared" si="0"/>
        <v>63577.388231048004</v>
      </c>
      <c r="E24" s="28">
        <f t="shared" si="0"/>
        <v>65365.714595183999</v>
      </c>
      <c r="F24" s="28">
        <f t="shared" si="0"/>
        <v>65190.314266699999</v>
      </c>
      <c r="G24" s="28">
        <f t="shared" si="0"/>
        <v>68311.282432652006</v>
      </c>
      <c r="H24" s="28">
        <f t="shared" si="0"/>
        <v>64238.292780747994</v>
      </c>
      <c r="I24" s="28">
        <f t="shared" si="0"/>
        <v>65721.555977084005</v>
      </c>
      <c r="J24" s="28">
        <f t="shared" si="0"/>
        <v>65240.581763200003</v>
      </c>
      <c r="K24" s="28">
        <f t="shared" si="0"/>
        <v>69535.635048700002</v>
      </c>
      <c r="L24" s="28">
        <f t="shared" si="0"/>
        <v>65393.983444499994</v>
      </c>
      <c r="M24" s="28">
        <f t="shared" si="0"/>
        <v>66880.080290800004</v>
      </c>
      <c r="N24" s="28">
        <f t="shared" si="0"/>
        <v>66431.191647099986</v>
      </c>
      <c r="O24" s="28">
        <f t="shared" si="0"/>
        <v>70619.376238099998</v>
      </c>
      <c r="P24" s="28">
        <f t="shared" si="0"/>
        <v>66402.911796400003</v>
      </c>
      <c r="Q24" s="28">
        <f t="shared" si="0"/>
        <v>66646.602072299997</v>
      </c>
      <c r="R24" s="28">
        <f t="shared" si="0"/>
        <v>68718.653875600008</v>
      </c>
      <c r="S24" s="28">
        <f t="shared" si="0"/>
        <v>75729.997767499983</v>
      </c>
      <c r="T24" s="28">
        <f t="shared" si="0"/>
        <v>71212.210321400009</v>
      </c>
      <c r="U24" s="28">
        <f t="shared" si="0"/>
        <v>72382.544819100018</v>
      </c>
      <c r="V24" s="28">
        <f t="shared" si="0"/>
        <v>72800.189087799998</v>
      </c>
      <c r="W24" s="28">
        <f t="shared" si="0"/>
        <v>79438.89132119999</v>
      </c>
      <c r="X24" s="28">
        <f t="shared" si="0"/>
        <v>74709.533879099996</v>
      </c>
      <c r="Y24" s="28">
        <f t="shared" si="0"/>
        <v>76122.415056800004</v>
      </c>
      <c r="Z24" s="28">
        <f t="shared" si="0"/>
        <v>76202.37473950001</v>
      </c>
      <c r="AA24" s="28">
        <f t="shared" si="0"/>
        <v>83261.923423200002</v>
      </c>
      <c r="AB24" s="28">
        <f t="shared" si="0"/>
        <v>78322.310313099995</v>
      </c>
      <c r="AC24" s="28">
        <f t="shared" si="0"/>
        <v>79878.321451800002</v>
      </c>
      <c r="AD24" s="28">
        <f t="shared" si="0"/>
        <v>79820.321381500005</v>
      </c>
      <c r="AE24" s="28">
        <f t="shared" si="0"/>
        <v>86638.531853299995</v>
      </c>
      <c r="AF24" s="28">
        <f t="shared" si="0"/>
        <v>81490.506866800002</v>
      </c>
      <c r="AG24" s="28">
        <f t="shared" si="0"/>
        <v>83056.907378400007</v>
      </c>
      <c r="AH24" s="28">
        <f t="shared" si="0"/>
        <v>83102.754977700009</v>
      </c>
      <c r="AI24" s="28">
        <f t="shared" ref="AI24:BN24" si="1">SUM(AI4:AI23)</f>
        <v>90127.011228200005</v>
      </c>
      <c r="AJ24" s="28">
        <f t="shared" si="1"/>
        <v>84756.904395099991</v>
      </c>
      <c r="AK24" s="28">
        <f t="shared" si="1"/>
        <v>86333.706370800006</v>
      </c>
      <c r="AL24" s="28">
        <f t="shared" si="1"/>
        <v>86490.562585899999</v>
      </c>
      <c r="AM24" s="28">
        <f t="shared" si="1"/>
        <v>93614.263608499998</v>
      </c>
      <c r="AN24" s="28">
        <f t="shared" si="1"/>
        <v>88019.993295099994</v>
      </c>
      <c r="AO24" s="28">
        <f t="shared" si="1"/>
        <v>89609.028908400011</v>
      </c>
      <c r="AP24" s="28">
        <f t="shared" si="1"/>
        <v>89877.615154200001</v>
      </c>
      <c r="AQ24" s="28">
        <f t="shared" si="1"/>
        <v>97207.652564599994</v>
      </c>
      <c r="AR24" s="28">
        <f t="shared" si="1"/>
        <v>91377.279233099995</v>
      </c>
      <c r="AS24" s="28">
        <f t="shared" si="1"/>
        <v>92977.338503300009</v>
      </c>
      <c r="AT24" s="28">
        <f t="shared" si="1"/>
        <v>93365.025768200008</v>
      </c>
      <c r="AU24" s="28">
        <f t="shared" si="1"/>
        <v>100260.43366659997</v>
      </c>
      <c r="AV24" s="28">
        <f t="shared" si="1"/>
        <v>94235.555605100002</v>
      </c>
      <c r="AW24" s="28">
        <f t="shared" si="1"/>
        <v>95844.11712130002</v>
      </c>
      <c r="AX24" s="28">
        <f t="shared" si="1"/>
        <v>96334.731711200002</v>
      </c>
      <c r="AY24" s="28">
        <f t="shared" si="1"/>
        <v>103110.17932639999</v>
      </c>
      <c r="AZ24" s="28">
        <f t="shared" si="1"/>
        <v>97203.870884499993</v>
      </c>
      <c r="BA24" s="28">
        <f t="shared" si="1"/>
        <v>98196.940385900016</v>
      </c>
      <c r="BB24" s="28">
        <f t="shared" si="1"/>
        <v>99097.144594399986</v>
      </c>
      <c r="BC24" s="28">
        <f t="shared" si="1"/>
        <v>106067.72217149999</v>
      </c>
      <c r="BD24" s="28">
        <f t="shared" si="1"/>
        <v>99959.011367300001</v>
      </c>
      <c r="BE24" s="28">
        <f t="shared" si="1"/>
        <v>100962.99001597</v>
      </c>
      <c r="BF24" s="28">
        <f t="shared" si="1"/>
        <v>101963.0978414</v>
      </c>
      <c r="BG24" s="28">
        <f t="shared" si="1"/>
        <v>109108.61958429997</v>
      </c>
      <c r="BH24" s="28">
        <f t="shared" si="1"/>
        <v>102794.12453710001</v>
      </c>
      <c r="BI24" s="28">
        <f t="shared" si="1"/>
        <v>103810.47186500001</v>
      </c>
      <c r="BJ24" s="28">
        <f t="shared" si="1"/>
        <v>104911.39623650002</v>
      </c>
      <c r="BK24" s="28">
        <f t="shared" si="1"/>
        <v>112240.59385749997</v>
      </c>
      <c r="BL24" s="28">
        <f t="shared" si="1"/>
        <v>105406.11188319999</v>
      </c>
      <c r="BM24" s="28">
        <f t="shared" si="1"/>
        <v>107062.1956352</v>
      </c>
      <c r="BN24" s="28">
        <f t="shared" si="1"/>
        <v>107952.00782</v>
      </c>
      <c r="BO24" s="28">
        <f t="shared" ref="BO24:CT24" si="2">SUM(BO4:BO23)</f>
        <v>115553.13255107001</v>
      </c>
      <c r="BP24" s="28">
        <f t="shared" si="2"/>
        <v>108497.35855500001</v>
      </c>
      <c r="BQ24" s="28">
        <f t="shared" si="2"/>
        <v>108923.64729028</v>
      </c>
      <c r="BR24" s="28">
        <f t="shared" si="2"/>
        <v>111156.4059234</v>
      </c>
      <c r="BS24" s="28">
        <f t="shared" si="2"/>
        <v>118944.32780736999</v>
      </c>
      <c r="BT24" s="28">
        <f t="shared" si="2"/>
        <v>111667.17074680001</v>
      </c>
      <c r="BU24" s="28">
        <f t="shared" si="2"/>
        <v>112105.6237257</v>
      </c>
      <c r="BV24" s="28">
        <f t="shared" si="2"/>
        <v>114258.50650439999</v>
      </c>
      <c r="BW24" s="28">
        <f t="shared" si="2"/>
        <v>122332.29229857</v>
      </c>
      <c r="BX24" s="28">
        <f t="shared" si="2"/>
        <v>114838.05955580002</v>
      </c>
      <c r="BY24" s="28">
        <f t="shared" si="2"/>
        <v>115289.16397870002</v>
      </c>
      <c r="BZ24" s="28">
        <f t="shared" si="2"/>
        <v>117360.19704959998</v>
      </c>
      <c r="CA24" s="28">
        <f t="shared" si="2"/>
        <v>125834.98526346999</v>
      </c>
      <c r="CB24" s="28">
        <f t="shared" si="2"/>
        <v>118108.71693080002</v>
      </c>
      <c r="CC24" s="28">
        <f t="shared" si="2"/>
        <v>118572.3563128</v>
      </c>
      <c r="CD24" s="28">
        <f t="shared" si="2"/>
        <v>120074.70665529999</v>
      </c>
      <c r="CE24" s="28">
        <f t="shared" si="2"/>
        <v>129455.30961716999</v>
      </c>
      <c r="CF24" s="28">
        <f t="shared" si="2"/>
        <v>121494.589374</v>
      </c>
      <c r="CG24" s="28">
        <f t="shared" si="2"/>
        <v>121971.10499180001</v>
      </c>
      <c r="CH24" s="28">
        <f t="shared" si="2"/>
        <v>123399.50460069999</v>
      </c>
      <c r="CI24" s="28">
        <f t="shared" si="2"/>
        <v>133174.2598197</v>
      </c>
      <c r="CJ24" s="28">
        <f t="shared" si="2"/>
        <v>125112.28476280002</v>
      </c>
      <c r="CK24" s="28">
        <f t="shared" si="2"/>
        <v>125605.02930719999</v>
      </c>
      <c r="CL24" s="28">
        <f t="shared" si="2"/>
        <v>126962.6136688</v>
      </c>
      <c r="CM24" s="28">
        <f t="shared" si="2"/>
        <v>137031.75468019999</v>
      </c>
      <c r="CN24" s="28">
        <f t="shared" si="2"/>
        <v>128673.5679623</v>
      </c>
      <c r="CO24" s="28">
        <f t="shared" si="2"/>
        <v>128751.96998089999</v>
      </c>
      <c r="CP24" s="28">
        <f t="shared" si="2"/>
        <v>129910.5758199</v>
      </c>
      <c r="CQ24" s="28">
        <f t="shared" si="2"/>
        <v>140043.97864689998</v>
      </c>
      <c r="CR24" s="28">
        <f t="shared" si="2"/>
        <v>132246.93236760001</v>
      </c>
      <c r="CS24" s="28">
        <f t="shared" si="2"/>
        <v>132253.25560989999</v>
      </c>
      <c r="CT24" s="28">
        <f t="shared" si="2"/>
        <v>133440.21336190001</v>
      </c>
      <c r="CU24" s="28">
        <f t="shared" ref="CU24:DZ24" si="3">SUM(CU4:CU23)</f>
        <v>143140.8735783</v>
      </c>
      <c r="CV24" s="28">
        <f t="shared" si="3"/>
        <v>135661.5039145</v>
      </c>
      <c r="CW24" s="28">
        <f t="shared" si="3"/>
        <v>135595.2261423</v>
      </c>
      <c r="CX24" s="28">
        <f t="shared" si="3"/>
        <v>136807.2058653</v>
      </c>
      <c r="CY24" s="76">
        <f t="shared" si="3"/>
        <v>148262.17398109997</v>
      </c>
      <c r="CZ24" s="76">
        <f t="shared" si="3"/>
        <v>139033.79738740003</v>
      </c>
      <c r="DA24" s="76">
        <f t="shared" si="3"/>
        <v>139582.3230411</v>
      </c>
      <c r="DB24" s="76">
        <f t="shared" si="3"/>
        <v>140130.84485170001</v>
      </c>
      <c r="DC24" s="28">
        <f t="shared" si="3"/>
        <v>151447.83709080002</v>
      </c>
      <c r="DD24" s="28">
        <f t="shared" si="3"/>
        <v>141992.59279670002</v>
      </c>
      <c r="DE24" s="28">
        <f t="shared" si="3"/>
        <v>142554.0411959</v>
      </c>
      <c r="DF24" s="28">
        <f t="shared" si="3"/>
        <v>143019.99231</v>
      </c>
      <c r="DG24" s="28">
        <f t="shared" si="3"/>
        <v>154009.17565270001</v>
      </c>
      <c r="DH24" s="28">
        <f t="shared" si="3"/>
        <v>144961.9719684</v>
      </c>
      <c r="DI24" s="28">
        <f t="shared" si="3"/>
        <v>145535.53343340001</v>
      </c>
      <c r="DJ24" s="28">
        <f t="shared" si="3"/>
        <v>145926.04617479999</v>
      </c>
      <c r="DK24" s="28">
        <f t="shared" si="3"/>
        <v>156609.48018629997</v>
      </c>
      <c r="DL24" s="28">
        <f t="shared" si="3"/>
        <v>147919.22268209999</v>
      </c>
      <c r="DM24" s="28">
        <f t="shared" si="3"/>
        <v>148505.55078399996</v>
      </c>
      <c r="DN24" s="28">
        <f t="shared" si="3"/>
        <v>148821.71499529999</v>
      </c>
      <c r="DO24" s="28">
        <f t="shared" si="3"/>
        <v>159660.58215280002</v>
      </c>
      <c r="DP24" s="28">
        <f t="shared" si="3"/>
        <v>150919.76113</v>
      </c>
      <c r="DQ24" s="28">
        <f t="shared" si="3"/>
        <v>151518.52448200001</v>
      </c>
      <c r="DR24" s="28">
        <f t="shared" si="3"/>
        <v>152523.8691749</v>
      </c>
      <c r="DS24" s="28">
        <f t="shared" si="3"/>
        <v>162774.22101380001</v>
      </c>
      <c r="DT24" s="28">
        <f t="shared" si="3"/>
        <v>153977.1949068</v>
      </c>
      <c r="DU24" s="28">
        <f t="shared" si="3"/>
        <v>154587.9809997</v>
      </c>
      <c r="DV24" s="28">
        <f t="shared" si="3"/>
        <v>156347.0952098</v>
      </c>
      <c r="DW24" s="28">
        <f t="shared" si="3"/>
        <v>165898.00785610001</v>
      </c>
      <c r="DX24" s="28">
        <f t="shared" si="3"/>
        <v>157042.52892309998</v>
      </c>
      <c r="DY24" s="28">
        <f t="shared" si="3"/>
        <v>157664.88136999999</v>
      </c>
      <c r="DZ24" s="28">
        <f t="shared" si="3"/>
        <v>160238.47550309997</v>
      </c>
      <c r="EA24" s="28">
        <f t="shared" ref="EA24:EP24" si="4">SUM(EA4:EA23)</f>
        <v>168967.4594011</v>
      </c>
      <c r="EB24" s="28">
        <f t="shared" si="4"/>
        <v>160052.22494809999</v>
      </c>
      <c r="EC24" s="28">
        <f t="shared" si="4"/>
        <v>160686.76554699999</v>
      </c>
      <c r="ED24" s="28">
        <f t="shared" si="4"/>
        <v>163971.67842409998</v>
      </c>
      <c r="EE24" s="28">
        <f t="shared" si="4"/>
        <v>172353.65702009998</v>
      </c>
      <c r="EF24" s="28">
        <f t="shared" si="4"/>
        <v>163345.29945510003</v>
      </c>
      <c r="EG24" s="28">
        <f t="shared" si="4"/>
        <v>163993.710612</v>
      </c>
      <c r="EH24" s="28">
        <f t="shared" si="4"/>
        <v>168073.16190509999</v>
      </c>
      <c r="EI24" s="28">
        <f t="shared" si="4"/>
        <v>176402.3040191</v>
      </c>
      <c r="EJ24" s="28">
        <f t="shared" si="4"/>
        <v>166475.73553630002</v>
      </c>
      <c r="EK24" s="28">
        <f t="shared" si="4"/>
        <v>167107.93515800001</v>
      </c>
      <c r="EL24" s="28">
        <f t="shared" si="4"/>
        <v>172587.81923210001</v>
      </c>
      <c r="EM24" s="28">
        <f t="shared" si="4"/>
        <v>177889.77321310001</v>
      </c>
      <c r="EN24" s="28">
        <f t="shared" si="4"/>
        <v>169557.72358279998</v>
      </c>
      <c r="EO24" s="28">
        <f t="shared" si="4"/>
        <v>170129.76881899999</v>
      </c>
      <c r="EP24" s="28">
        <f t="shared" si="4"/>
        <v>174145.78562509999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0.56396673763445082</v>
      </c>
      <c r="D29" s="47">
        <f>IF(PLANEL_Pot_Trim!D4&lt;&gt;0,D4/PLANEL_Pot_Trim!D4,0)</f>
        <v>0.49302527148041403</v>
      </c>
      <c r="E29" s="47">
        <f>IF(PLANEL_Pot_Trim!E4&lt;&gt;0,E4/PLANEL_Pot_Trim!E4,0)</f>
        <v>0.50229981065005302</v>
      </c>
      <c r="F29" s="47">
        <f>IF(PLANEL_Pot_Trim!F4&lt;&gt;0,F4/PLANEL_Pot_Trim!F4,0)</f>
        <v>0.49478671441714034</v>
      </c>
      <c r="G29" s="47">
        <f>IF(PLANEL_Pot_Trim!G4&lt;&gt;0,G4/PLANEL_Pot_Trim!G4,0)</f>
        <v>0.60082919844916605</v>
      </c>
      <c r="H29" s="47">
        <f>IF(PLANEL_Pot_Trim!H4&lt;&gt;0,H4/PLANEL_Pot_Trim!H4,0)</f>
        <v>0.50253730043291633</v>
      </c>
      <c r="I29" s="47">
        <f>IF(PLANEL_Pot_Trim!I4&lt;&gt;0,I4/PLANEL_Pot_Trim!I4,0)</f>
        <v>0.47677733557937607</v>
      </c>
      <c r="J29" s="47">
        <f>IF(PLANEL_Pot_Trim!J4&lt;&gt;0,J4/PLANEL_Pot_Trim!J4,0)</f>
        <v>0.50338983654498104</v>
      </c>
      <c r="K29" s="47">
        <f>IF(PLANEL_Pot_Trim!K4&lt;&gt;0,K4/PLANEL_Pot_Trim!K4,0)</f>
        <v>0.61079475114761561</v>
      </c>
      <c r="L29" s="47">
        <f>IF(PLANEL_Pot_Trim!L4&lt;&gt;0,L4/PLANEL_Pot_Trim!L4,0)</f>
        <v>0.51365173557263633</v>
      </c>
      <c r="M29" s="47">
        <f>IF(PLANEL_Pot_Trim!M4&lt;&gt;0,M4/PLANEL_Pot_Trim!M4,0)</f>
        <v>0.48888942404835706</v>
      </c>
      <c r="N29" s="47">
        <f>IF(PLANEL_Pot_Trim!N4&lt;&gt;0,N4/PLANEL_Pot_Trim!N4,0)</f>
        <v>0.50338983654498104</v>
      </c>
      <c r="O29" s="47">
        <f>IF(PLANEL_Pot_Trim!O4&lt;&gt;0,O4/PLANEL_Pot_Trim!O4,0)</f>
        <v>0.53321959198983626</v>
      </c>
      <c r="P29" s="47">
        <f>IF(PLANEL_Pot_Trim!P4&lt;&gt;0,P4/PLANEL_Pot_Trim!P4,0)</f>
        <v>0.44249044365082535</v>
      </c>
      <c r="Q29" s="47">
        <f>IF(PLANEL_Pot_Trim!Q4&lt;&gt;0,Q4/PLANEL_Pot_Trim!Q4,0)</f>
        <v>0.41113476421847833</v>
      </c>
      <c r="R29" s="47">
        <f>IF(PLANEL_Pot_Trim!R4&lt;&gt;0,R4/PLANEL_Pot_Trim!R4,0)</f>
        <v>0.46589886492216831</v>
      </c>
      <c r="S29" s="47">
        <f>IF(PLANEL_Pot_Trim!S4&lt;&gt;0,S4/PLANEL_Pot_Trim!S4,0)</f>
        <v>0.5490123128789044</v>
      </c>
      <c r="T29" s="47">
        <f>IF(PLANEL_Pot_Trim!T4&lt;&gt;0,T4/PLANEL_Pot_Trim!T4,0)</f>
        <v>0.45687930930928627</v>
      </c>
      <c r="U29" s="47">
        <f>IF(PLANEL_Pot_Trim!U4&lt;&gt;0,U4/PLANEL_Pot_Trim!U4,0)</f>
        <v>0.42567587603145329</v>
      </c>
      <c r="V29" s="47">
        <f>IF(PLANEL_Pot_Trim!V4&lt;&gt;0,V4/PLANEL_Pot_Trim!V4,0)</f>
        <v>0.45998534637557248</v>
      </c>
      <c r="W29" s="47">
        <f>IF(PLANEL_Pot_Trim!W4&lt;&gt;0,W4/PLANEL_Pot_Trim!W4,0)</f>
        <v>0.55601356298456373</v>
      </c>
      <c r="X29" s="47">
        <f>IF(PLANEL_Pot_Trim!X4&lt;&gt;0,X4/PLANEL_Pot_Trim!X4,0)</f>
        <v>0.46590077595997081</v>
      </c>
      <c r="Y29" s="47">
        <f>IF(PLANEL_Pot_Trim!Y4&lt;&gt;0,Y4/PLANEL_Pot_Trim!Y4,0)</f>
        <v>0.4360778776558058</v>
      </c>
      <c r="Z29" s="47">
        <f>IF(PLANEL_Pot_Trim!Z4&lt;&gt;0,Z4/PLANEL_Pot_Trim!Z4,0)</f>
        <v>0.46088325522773438</v>
      </c>
      <c r="AA29" s="47">
        <f>IF(PLANEL_Pot_Trim!AA4&lt;&gt;0,AA4/PLANEL_Pot_Trim!AA4,0)</f>
        <v>0.59031414377577074</v>
      </c>
      <c r="AB29" s="47">
        <f>IF(PLANEL_Pot_Trim!AB4&lt;&gt;0,AB4/PLANEL_Pot_Trim!AB4,0)</f>
        <v>0.49847458882331019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0.59517970900744432</v>
      </c>
      <c r="AF29" s="47">
        <f>IF(PLANEL_Pot_Trim!AF4&lt;&gt;0,AF4/PLANEL_Pot_Trim!AF4,0)</f>
        <v>0.49925933086570357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0.60251780994878756</v>
      </c>
      <c r="AJ29" s="47">
        <f>IF(PLANEL_Pot_Trim!AJ4&lt;&gt;0,AJ4/PLANEL_Pot_Trim!AJ4,0)</f>
        <v>0.52574278177601552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0.63826269800767976</v>
      </c>
      <c r="AN29" s="47">
        <f>IF(PLANEL_Pot_Trim!AN4&lt;&gt;0,AN4/PLANEL_Pot_Trim!AN4,0)</f>
        <v>0.51207792448715428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0.63530643110790075</v>
      </c>
      <c r="AR29" s="47">
        <f>IF(PLANEL_Pot_Trim!AR4&lt;&gt;0,AR4/PLANEL_Pot_Trim!AR4,0)</f>
        <v>0.52471297852610854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0.64026734127132767</v>
      </c>
      <c r="AV29" s="47">
        <f>IF(PLANEL_Pot_Trim!AV4&lt;&gt;0,AV4/PLANEL_Pot_Trim!AV4,0)</f>
        <v>0.53008660784386885</v>
      </c>
      <c r="AW29" s="47">
        <f>IF(PLANEL_Pot_Trim!AW4&lt;&gt;0,AW4/PLANEL_Pot_Trim!AW4,0)</f>
        <v>0.46429311942127605</v>
      </c>
      <c r="AX29" s="47">
        <f>IF(PLANEL_Pot_Trim!AX4&lt;&gt;0,AX4/PLANEL_Pot_Trim!AX4,0)</f>
        <v>0.46248840293429366</v>
      </c>
      <c r="AY29" s="47">
        <f>IF(PLANEL_Pot_Trim!AY4&lt;&gt;0,AY4/PLANEL_Pot_Trim!AY4,0)</f>
        <v>0.6543475540669963</v>
      </c>
      <c r="AZ29" s="47">
        <f>IF(PLANEL_Pot_Trim!AZ4&lt;&gt;0,AZ4/PLANEL_Pot_Trim!AZ4,0)</f>
        <v>0.53870446118508208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0.65705389473214049</v>
      </c>
      <c r="BD29" s="47">
        <f>IF(PLANEL_Pot_Trim!BD4&lt;&gt;0,BD4/PLANEL_Pot_Trim!BD4,0)</f>
        <v>0.54260469725028226</v>
      </c>
      <c r="BE29" s="47">
        <f>IF(PLANEL_Pot_Trim!BE4&lt;&gt;0,BE4/PLANEL_Pot_Trim!BE4,0)</f>
        <v>0.46709767317768086</v>
      </c>
      <c r="BF29" s="47">
        <f>IF(PLANEL_Pot_Trim!BF4&lt;&gt;0,BF4/PLANEL_Pot_Trim!BF4,0)</f>
        <v>0.46739535985318215</v>
      </c>
      <c r="BG29" s="47">
        <f>IF(PLANEL_Pot_Trim!BG4&lt;&gt;0,BG4/PLANEL_Pot_Trim!BG4,0)</f>
        <v>0.65247825693800177</v>
      </c>
      <c r="BH29" s="47">
        <f>IF(PLANEL_Pot_Trim!BH4&lt;&gt;0,BH4/PLANEL_Pot_Trim!BH4,0)</f>
        <v>0.5544655697652906</v>
      </c>
      <c r="BI29" s="47">
        <f>IF(PLANEL_Pot_Trim!BI4&lt;&gt;0,BI4/PLANEL_Pot_Trim!BI4,0)</f>
        <v>0.46540525323293802</v>
      </c>
      <c r="BJ29" s="47">
        <f>IF(PLANEL_Pot_Trim!BJ4&lt;&gt;0,BJ4/PLANEL_Pot_Trim!BJ4,0)</f>
        <v>0.4682887612176051</v>
      </c>
      <c r="BK29" s="47">
        <f>IF(PLANEL_Pot_Trim!BK4&lt;&gt;0,BK4/PLANEL_Pot_Trim!BK4,0)</f>
        <v>0.65818419598929356</v>
      </c>
      <c r="BL29" s="47">
        <f>IF(PLANEL_Pot_Trim!BL4&lt;&gt;0,BL4/PLANEL_Pot_Trim!BL4,0)</f>
        <v>0.5596195858700278</v>
      </c>
      <c r="BM29" s="47">
        <f>IF(PLANEL_Pot_Trim!BM4&lt;&gt;0,BM4/PLANEL_Pot_Trim!BM4,0)</f>
        <v>0.46540525323293802</v>
      </c>
      <c r="BN29" s="47">
        <f>IF(PLANEL_Pot_Trim!BN4&lt;&gt;0,BN4/PLANEL_Pot_Trim!BN4,0)</f>
        <v>0.4682887612176051</v>
      </c>
      <c r="BO29" s="47">
        <f>IF(PLANEL_Pot_Trim!BO4&lt;&gt;0,BO4/PLANEL_Pot_Trim!BO4,0)</f>
        <v>0.66691078096217415</v>
      </c>
      <c r="BP29" s="47">
        <f>IF(PLANEL_Pot_Trim!BP4&lt;&gt;0,BP4/PLANEL_Pot_Trim!BP4,0)</f>
        <v>0.54990569649781973</v>
      </c>
      <c r="BQ29" s="47">
        <f>IF(PLANEL_Pot_Trim!BQ4&lt;&gt;0,BQ4/PLANEL_Pot_Trim!BQ4,0)</f>
        <v>0.46503216771199918</v>
      </c>
      <c r="BR29" s="47">
        <f>IF(PLANEL_Pot_Trim!BR4&lt;&gt;0,BR4/PLANEL_Pot_Trim!BR4,0)</f>
        <v>0.46809760166787201</v>
      </c>
      <c r="BS29" s="47">
        <f>IF(PLANEL_Pot_Trim!BS4&lt;&gt;0,BS4/PLANEL_Pot_Trim!BS4,0)</f>
        <v>0.66975879038850061</v>
      </c>
      <c r="BT29" s="47">
        <f>IF(PLANEL_Pot_Trim!BT4&lt;&gt;0,BT4/PLANEL_Pot_Trim!BT4,0)</f>
        <v>0.55054523198812566</v>
      </c>
      <c r="BU29" s="47">
        <f>IF(PLANEL_Pot_Trim!BU4&lt;&gt;0,BU4/PLANEL_Pot_Trim!BU4,0)</f>
        <v>0.46129202252230411</v>
      </c>
      <c r="BV29" s="47">
        <f>IF(PLANEL_Pot_Trim!BV4&lt;&gt;0,BV4/PLANEL_Pot_Trim!BV4,0)</f>
        <v>0.46618124479254486</v>
      </c>
      <c r="BW29" s="47">
        <f>IF(PLANEL_Pot_Trim!BW4&lt;&gt;0,BW4/PLANEL_Pot_Trim!BW4,0)</f>
        <v>0.66975879038850061</v>
      </c>
      <c r="BX29" s="47">
        <f>IF(PLANEL_Pot_Trim!BX4&lt;&gt;0,BX4/PLANEL_Pot_Trim!BX4,0)</f>
        <v>0.55162661900483334</v>
      </c>
      <c r="BY29" s="47">
        <f>IF(PLANEL_Pot_Trim!BY4&lt;&gt;0,BY4/PLANEL_Pot_Trim!BY4,0)</f>
        <v>0.46129202252230411</v>
      </c>
      <c r="BZ29" s="47">
        <f>IF(PLANEL_Pot_Trim!BZ4&lt;&gt;0,BZ4/PLANEL_Pot_Trim!BZ4,0)</f>
        <v>0.46618124479254486</v>
      </c>
      <c r="CA29" s="47">
        <f>IF(PLANEL_Pot_Trim!CA4&lt;&gt;0,CA4/PLANEL_Pot_Trim!CA4,0)</f>
        <v>0.66975879038850061</v>
      </c>
      <c r="CB29" s="47">
        <f>IF(PLANEL_Pot_Trim!CB4&lt;&gt;0,CB4/PLANEL_Pot_Trim!CB4,0)</f>
        <v>0.55561193830686639</v>
      </c>
      <c r="CC29" s="47">
        <f>IF(PLANEL_Pot_Trim!CC4&lt;&gt;0,CC4/PLANEL_Pot_Trim!CC4,0)</f>
        <v>0.46129202252230411</v>
      </c>
      <c r="CD29" s="47">
        <f>IF(PLANEL_Pot_Trim!CD4&lt;&gt;0,CD4/PLANEL_Pot_Trim!CD4,0)</f>
        <v>0.46618124479254486</v>
      </c>
      <c r="CE29" s="47">
        <f>IF(PLANEL_Pot_Trim!CE4&lt;&gt;0,CE4/PLANEL_Pot_Trim!CE4,0)</f>
        <v>0.66975879038850061</v>
      </c>
      <c r="CF29" s="47">
        <f>IF(PLANEL_Pot_Trim!CF4&lt;&gt;0,CF4/PLANEL_Pot_Trim!CF4,0)</f>
        <v>0.57310751915902636</v>
      </c>
      <c r="CG29" s="47">
        <f>IF(PLANEL_Pot_Trim!CG4&lt;&gt;0,CG4/PLANEL_Pot_Trim!CG4,0)</f>
        <v>0.46129202252230411</v>
      </c>
      <c r="CH29" s="47">
        <f>IF(PLANEL_Pot_Trim!CH4&lt;&gt;0,CH4/PLANEL_Pot_Trim!CH4,0)</f>
        <v>0.46618124479254486</v>
      </c>
      <c r="CI29" s="47">
        <f>IF(PLANEL_Pot_Trim!CI4&lt;&gt;0,CI4/PLANEL_Pot_Trim!CI4,0)</f>
        <v>0.66975879038850061</v>
      </c>
      <c r="CJ29" s="47">
        <f>IF(PLANEL_Pot_Trim!CJ4&lt;&gt;0,CJ4/PLANEL_Pot_Trim!CJ4,0)</f>
        <v>0.56731708079070586</v>
      </c>
      <c r="CK29" s="47">
        <f>IF(PLANEL_Pot_Trim!CK4&lt;&gt;0,CK4/PLANEL_Pot_Trim!CK4,0)</f>
        <v>0.46129202252230411</v>
      </c>
      <c r="CL29" s="47">
        <f>IF(PLANEL_Pot_Trim!CL4&lt;&gt;0,CL4/PLANEL_Pot_Trim!CL4,0)</f>
        <v>0.46618124479254486</v>
      </c>
      <c r="CM29" s="47">
        <f>IF(PLANEL_Pot_Trim!CM4&lt;&gt;0,CM4/PLANEL_Pot_Trim!CM4,0)</f>
        <v>0.66975879038850061</v>
      </c>
      <c r="CN29" s="47">
        <f>IF(PLANEL_Pot_Trim!CN4&lt;&gt;0,CN4/PLANEL_Pot_Trim!CN4,0)</f>
        <v>0.57579257957695784</v>
      </c>
      <c r="CO29" s="47">
        <f>IF(PLANEL_Pot_Trim!CO4&lt;&gt;0,CO4/PLANEL_Pot_Trim!CO4,0)</f>
        <v>0.46129202252230411</v>
      </c>
      <c r="CP29" s="47">
        <f>IF(PLANEL_Pot_Trim!CP4&lt;&gt;0,CP4/PLANEL_Pot_Trim!CP4,0)</f>
        <v>0.46618124479254486</v>
      </c>
      <c r="CQ29" s="47">
        <f>IF(PLANEL_Pot_Trim!CQ4&lt;&gt;0,CQ4/PLANEL_Pot_Trim!CQ4,0)</f>
        <v>0.66975879038850061</v>
      </c>
      <c r="CR29" s="47">
        <f>IF(PLANEL_Pot_Trim!CR4&lt;&gt;0,CR4/PLANEL_Pot_Trim!CR4,0)</f>
        <v>0.58544243754149028</v>
      </c>
      <c r="CS29" s="47">
        <f>IF(PLANEL_Pot_Trim!CS4&lt;&gt;0,CS4/PLANEL_Pot_Trim!CS4,0)</f>
        <v>0.46129202252230411</v>
      </c>
      <c r="CT29" s="47">
        <f>IF(PLANEL_Pot_Trim!CT4&lt;&gt;0,CT4/PLANEL_Pot_Trim!CT4,0)</f>
        <v>0.46618124479254486</v>
      </c>
      <c r="CU29" s="47">
        <f>IF(PLANEL_Pot_Trim!CU4&lt;&gt;0,CU4/PLANEL_Pot_Trim!CU4,0)</f>
        <v>0.66977868735694257</v>
      </c>
      <c r="CV29" s="47">
        <f>IF(PLANEL_Pot_Trim!CV4&lt;&gt;0,CV4/PLANEL_Pot_Trim!CV4,0)</f>
        <v>0.59277466784260224</v>
      </c>
      <c r="CW29" s="47">
        <f>IF(PLANEL_Pot_Trim!CW4&lt;&gt;0,CW4/PLANEL_Pot_Trim!CW4,0)</f>
        <v>0.46128201107994221</v>
      </c>
      <c r="CX29" s="47">
        <f>IF(PLANEL_Pot_Trim!CX4&lt;&gt;0,CX4/PLANEL_Pot_Trim!CX4,0)</f>
        <v>0.46618682615735135</v>
      </c>
      <c r="CY29" s="77">
        <f>IF(PLANEL_Pot_Trim!CY4&lt;&gt;0,CY4/PLANEL_Pot_Trim!CY4,0)</f>
        <v>0.66977868735694257</v>
      </c>
      <c r="CZ29" s="77">
        <f>IF(PLANEL_Pot_Trim!CZ4&lt;&gt;0,CZ4/PLANEL_Pot_Trim!CZ4,0)</f>
        <v>0.5894229166473578</v>
      </c>
      <c r="DA29" s="77">
        <f>IF(PLANEL_Pot_Trim!DA4&lt;&gt;0,DA4/PLANEL_Pot_Trim!DA4,0)</f>
        <v>0.45171570559646579</v>
      </c>
      <c r="DB29" s="77">
        <f>IF(PLANEL_Pot_Trim!DB4&lt;&gt;0,DB4/PLANEL_Pot_Trim!DB4,0)</f>
        <v>0.46618682615735135</v>
      </c>
      <c r="DC29" s="47">
        <f>IF(PLANEL_Pot_Trim!DC4&lt;&gt;0,DC4/PLANEL_Pot_Trim!DC4,0)</f>
        <v>0.66977868735694257</v>
      </c>
      <c r="DD29" s="47">
        <f>IF(PLANEL_Pot_Trim!DD4&lt;&gt;0,DD4/PLANEL_Pot_Trim!DD4,0)</f>
        <v>0.58297742588185142</v>
      </c>
      <c r="DE29" s="47">
        <f>IF(PLANEL_Pot_Trim!DE4&lt;&gt;0,DE4/PLANEL_Pot_Trim!DE4,0)</f>
        <v>0.44942912708787719</v>
      </c>
      <c r="DF29" s="47">
        <f>IF(PLANEL_Pot_Trim!DF4&lt;&gt;0,DF4/PLANEL_Pot_Trim!DF4,0)</f>
        <v>0.46618682615735135</v>
      </c>
      <c r="DG29" s="47">
        <f>IF(PLANEL_Pot_Trim!DG4&lt;&gt;0,DG4/PLANEL_Pot_Trim!DG4,0)</f>
        <v>0.66977868735694257</v>
      </c>
      <c r="DH29" s="47">
        <f>IF(PLANEL_Pot_Trim!DH4&lt;&gt;0,DH4/PLANEL_Pot_Trim!DH4,0)</f>
        <v>0.58860253962978071</v>
      </c>
      <c r="DI29" s="47">
        <f>IF(PLANEL_Pot_Trim!DI4&lt;&gt;0,DI4/PLANEL_Pot_Trim!DI4,0)</f>
        <v>0.45072744543731524</v>
      </c>
      <c r="DJ29" s="47">
        <f>IF(PLANEL_Pot_Trim!DJ4&lt;&gt;0,DJ4/PLANEL_Pot_Trim!DJ4,0)</f>
        <v>0.46618682615735135</v>
      </c>
      <c r="DK29" s="47">
        <f>IF(PLANEL_Pot_Trim!DK4&lt;&gt;0,DK4/PLANEL_Pot_Trim!DK4,0)</f>
        <v>0.66977868735694257</v>
      </c>
      <c r="DL29" s="47">
        <f>IF(PLANEL_Pot_Trim!DL4&lt;&gt;0,DL4/PLANEL_Pot_Trim!DL4,0)</f>
        <v>0.59277466784260224</v>
      </c>
      <c r="DM29" s="47">
        <f>IF(PLANEL_Pot_Trim!DM4&lt;&gt;0,DM4/PLANEL_Pot_Trim!DM4,0)</f>
        <v>0.45137425430115802</v>
      </c>
      <c r="DN29" s="47">
        <f>IF(PLANEL_Pot_Trim!DN4&lt;&gt;0,DN4/PLANEL_Pot_Trim!DN4,0)</f>
        <v>0.46618682615735135</v>
      </c>
      <c r="DO29" s="47">
        <f>IF(PLANEL_Pot_Trim!DO4&lt;&gt;0,DO4/PLANEL_Pot_Trim!DO4,0)</f>
        <v>0.66977868735694257</v>
      </c>
      <c r="DP29" s="47">
        <f>IF(PLANEL_Pot_Trim!DP4&lt;&gt;0,DP4/PLANEL_Pot_Trim!DP4,0)</f>
        <v>0.59277466784260224</v>
      </c>
      <c r="DQ29" s="47">
        <f>IF(PLANEL_Pot_Trim!DQ4&lt;&gt;0,DQ4/PLANEL_Pot_Trim!DQ4,0)</f>
        <v>0.44488954236315931</v>
      </c>
      <c r="DR29" s="47">
        <f>IF(PLANEL_Pot_Trim!DR4&lt;&gt;0,DR4/PLANEL_Pot_Trim!DR4,0)</f>
        <v>0.46618682615735135</v>
      </c>
      <c r="DS29" s="47">
        <f>IF(PLANEL_Pot_Trim!DS4&lt;&gt;0,DS4/PLANEL_Pot_Trim!DS4,0)</f>
        <v>0.66977868735694257</v>
      </c>
      <c r="DT29" s="47">
        <f>IF(PLANEL_Pot_Trim!DT4&lt;&gt;0,DT4/PLANEL_Pot_Trim!DT4,0)</f>
        <v>0.59277466784260224</v>
      </c>
      <c r="DU29" s="47">
        <f>IF(PLANEL_Pot_Trim!DU4&lt;&gt;0,DU4/PLANEL_Pot_Trim!DU4,0)</f>
        <v>0.43727699328533148</v>
      </c>
      <c r="DV29" s="47">
        <f>IF(PLANEL_Pot_Trim!DV4&lt;&gt;0,DV4/PLANEL_Pot_Trim!DV4,0)</f>
        <v>0.46618682615735135</v>
      </c>
      <c r="DW29" s="47">
        <f>IF(PLANEL_Pot_Trim!DW4&lt;&gt;0,DW4/PLANEL_Pot_Trim!DW4,0)</f>
        <v>0.66977868735694257</v>
      </c>
      <c r="DX29" s="47">
        <f>IF(PLANEL_Pot_Trim!DX4&lt;&gt;0,DX4/PLANEL_Pot_Trim!DX4,0)</f>
        <v>0.59277466784260224</v>
      </c>
      <c r="DY29" s="47">
        <f>IF(PLANEL_Pot_Trim!DY4&lt;&gt;0,DY4/PLANEL_Pot_Trim!DY4,0)</f>
        <v>0.42859330560240155</v>
      </c>
      <c r="DZ29" s="47">
        <f>IF(PLANEL_Pot_Trim!DZ4&lt;&gt;0,DZ4/PLANEL_Pot_Trim!DZ4,0)</f>
        <v>0.46618682615735135</v>
      </c>
      <c r="EA29" s="47">
        <f>IF(PLANEL_Pot_Trim!EA4&lt;&gt;0,EA4/PLANEL_Pot_Trim!EA4,0)</f>
        <v>0.66977868735694257</v>
      </c>
      <c r="EB29" s="47">
        <f>IF(PLANEL_Pot_Trim!EB4&lt;&gt;0,EB4/PLANEL_Pot_Trim!EB4,0)</f>
        <v>0.59277466784260224</v>
      </c>
      <c r="EC29" s="47">
        <f>IF(PLANEL_Pot_Trim!EC4&lt;&gt;0,EC4/PLANEL_Pot_Trim!EC4,0)</f>
        <v>0.4216521243955883</v>
      </c>
      <c r="ED29" s="47">
        <f>IF(PLANEL_Pot_Trim!ED4&lt;&gt;0,ED4/PLANEL_Pot_Trim!ED4,0)</f>
        <v>0.46618682615735135</v>
      </c>
      <c r="EE29" s="47">
        <f>IF(PLANEL_Pot_Trim!EE4&lt;&gt;0,EE4/PLANEL_Pot_Trim!EE4,0)</f>
        <v>0.66977868735694257</v>
      </c>
      <c r="EF29" s="47">
        <f>IF(PLANEL_Pot_Trim!EF4&lt;&gt;0,EF4/PLANEL_Pot_Trim!EF4,0)</f>
        <v>0.59277466784260224</v>
      </c>
      <c r="EG29" s="47">
        <f>IF(PLANEL_Pot_Trim!EG4&lt;&gt;0,EG4/PLANEL_Pot_Trim!EG4,0)</f>
        <v>0.41413856894473378</v>
      </c>
      <c r="EH29" s="47">
        <f>IF(PLANEL_Pot_Trim!EH4&lt;&gt;0,EH4/PLANEL_Pot_Trim!EH4,0)</f>
        <v>0.46618682615735135</v>
      </c>
      <c r="EI29" s="47">
        <f>IF(PLANEL_Pot_Trim!EI4&lt;&gt;0,EI4/PLANEL_Pot_Trim!EI4,0)</f>
        <v>0.66977868735694257</v>
      </c>
      <c r="EJ29" s="47">
        <f>IF(PLANEL_Pot_Trim!EJ4&lt;&gt;0,EJ4/PLANEL_Pot_Trim!EJ4,0)</f>
        <v>0.59277466784260224</v>
      </c>
      <c r="EK29" s="47">
        <f>IF(PLANEL_Pot_Trim!EK4&lt;&gt;0,EK4/PLANEL_Pot_Trim!EK4,0)</f>
        <v>0.41178971007589171</v>
      </c>
      <c r="EL29" s="47">
        <f>IF(PLANEL_Pot_Trim!EL4&lt;&gt;0,EL4/PLANEL_Pot_Trim!EL4,0)</f>
        <v>0.46618682615735135</v>
      </c>
      <c r="EM29" s="47">
        <f>IF(PLANEL_Pot_Trim!EM4&lt;&gt;0,EM4/PLANEL_Pot_Trim!EM4,0)</f>
        <v>0.66991770766191727</v>
      </c>
      <c r="EN29" s="47">
        <f>IF(PLANEL_Pot_Trim!EN4&lt;&gt;0,EN4/PLANEL_Pot_Trim!EN4,0)</f>
        <v>0.5928070600862424</v>
      </c>
      <c r="EO29" s="47">
        <f>IF(PLANEL_Pot_Trim!EO4&lt;&gt;0,EO4/PLANEL_Pot_Trim!EO4,0)</f>
        <v>0.41162280712321503</v>
      </c>
      <c r="EP29" s="47">
        <f>IF(PLANEL_Pot_Trim!EP4&lt;&gt;0,EP4/PLANEL_Pot_Trim!EP4,0)</f>
        <v>0.4661536969334234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0.56621793883342653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0.54964715378951057</v>
      </c>
      <c r="L30" s="47">
        <f>IF(PLANEL_Pot_Trim!L5&lt;&gt;0,L5/PLANEL_Pot_Trim!L5,0)</f>
        <v>0.49557167053320383</v>
      </c>
      <c r="M30" s="47">
        <f>IF(PLANEL_Pot_Trim!M5&lt;&gt;0,M5/PLANEL_Pot_Trim!M5,0)</f>
        <v>0.39090373649850685</v>
      </c>
      <c r="N30" s="47">
        <f>IF(PLANEL_Pot_Trim!N5&lt;&gt;0,N5/PLANEL_Pot_Trim!N5,0)</f>
        <v>0.50039314154512593</v>
      </c>
      <c r="O30" s="47">
        <f>IF(PLANEL_Pot_Trim!O5&lt;&gt;0,O5/PLANEL_Pot_Trim!O5,0)</f>
        <v>0.56182272507031772</v>
      </c>
      <c r="P30" s="47">
        <f>IF(PLANEL_Pot_Trim!P5&lt;&gt;0,P5/PLANEL_Pot_Trim!P5,0)</f>
        <v>0.51126036015349974</v>
      </c>
      <c r="Q30" s="47">
        <f>IF(PLANEL_Pot_Trim!Q5&lt;&gt;0,Q5/PLANEL_Pot_Trim!Q5,0)</f>
        <v>0.44019361156826031</v>
      </c>
      <c r="R30" s="47">
        <f>IF(PLANEL_Pot_Trim!R5&lt;&gt;0,R5/PLANEL_Pot_Trim!R5,0)</f>
        <v>0.48721693610447409</v>
      </c>
      <c r="S30" s="47">
        <f>IF(PLANEL_Pot_Trim!S5&lt;&gt;0,S5/PLANEL_Pot_Trim!S5,0)</f>
        <v>0.54556282624350572</v>
      </c>
      <c r="T30" s="47">
        <f>IF(PLANEL_Pot_Trim!T5&lt;&gt;0,T5/PLANEL_Pot_Trim!T5,0)</f>
        <v>0.52695197325011311</v>
      </c>
      <c r="U30" s="47">
        <f>IF(PLANEL_Pot_Trim!U5&lt;&gt;0,U5/PLANEL_Pot_Trim!U5,0)</f>
        <v>0.45076733006444708</v>
      </c>
      <c r="V30" s="47">
        <f>IF(PLANEL_Pot_Trim!V5&lt;&gt;0,V5/PLANEL_Pot_Trim!V5,0)</f>
        <v>0.5000554910348497</v>
      </c>
      <c r="W30" s="47">
        <f>IF(PLANEL_Pot_Trim!W5&lt;&gt;0,W5/PLANEL_Pot_Trim!W5,0)</f>
        <v>0.54941328402101908</v>
      </c>
      <c r="X30" s="47">
        <f>IF(PLANEL_Pot_Trim!X5&lt;&gt;0,X5/PLANEL_Pot_Trim!X5,0)</f>
        <v>0.5136361097064811</v>
      </c>
      <c r="Y30" s="47">
        <f>IF(PLANEL_Pot_Trim!Y5&lt;&gt;0,Y5/PLANEL_Pot_Trim!Y5,0)</f>
        <v>0.44177202914715386</v>
      </c>
      <c r="Z30" s="47">
        <f>IF(PLANEL_Pot_Trim!Z5&lt;&gt;0,Z5/PLANEL_Pot_Trim!Z5,0)</f>
        <v>0.49964685821699528</v>
      </c>
      <c r="AA30" s="47">
        <f>IF(PLANEL_Pot_Trim!AA5&lt;&gt;0,AA5/PLANEL_Pot_Trim!AA5,0)</f>
        <v>0.43895571097117048</v>
      </c>
      <c r="AB30" s="47">
        <f>IF(PLANEL_Pot_Trim!AB5&lt;&gt;0,AB5/PLANEL_Pot_Trim!AB5,0)</f>
        <v>0.41220731458450277</v>
      </c>
      <c r="AC30" s="47">
        <f>IF(PLANEL_Pot_Trim!AC5&lt;&gt;0,AC5/PLANEL_Pot_Trim!AC5,0)</f>
        <v>0.43401457813700273</v>
      </c>
      <c r="AD30" s="47">
        <f>IF(PLANEL_Pot_Trim!AD5&lt;&gt;0,AD5/PLANEL_Pot_Trim!AD5,0)</f>
        <v>0.48856904138373081</v>
      </c>
      <c r="AE30" s="47">
        <f>IF(PLANEL_Pot_Trim!AE5&lt;&gt;0,AE5/PLANEL_Pot_Trim!AE5,0)</f>
        <v>0.54177303338908267</v>
      </c>
      <c r="AF30" s="47">
        <f>IF(PLANEL_Pot_Trim!AF5&lt;&gt;0,AF5/PLANEL_Pot_Trim!AF5,0)</f>
        <v>0.52889518392733148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0.5768154053368324</v>
      </c>
      <c r="AJ30" s="47">
        <f>IF(PLANEL_Pot_Trim!AJ5&lt;&gt;0,AJ5/PLANEL_Pot_Trim!AJ5,0)</f>
        <v>0.31191243670615426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0.37713773147868535</v>
      </c>
      <c r="AN30" s="47">
        <f>IF(PLANEL_Pot_Trim!AN5&lt;&gt;0,AN5/PLANEL_Pot_Trim!AN5,0)</f>
        <v>0.53516417213670742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0.55569840292195327</v>
      </c>
      <c r="AR30" s="47">
        <f>IF(PLANEL_Pot_Trim!AR5&lt;&gt;0,AR5/PLANEL_Pot_Trim!AR5,0)</f>
        <v>0.52805884792265878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0.51605651819619613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0.5639326034940142</v>
      </c>
      <c r="AZ30" s="47">
        <f>IF(PLANEL_Pot_Trim!AZ5&lt;&gt;0,AZ5/PLANEL_Pot_Trim!AZ5,0)</f>
        <v>0.52852872490838343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0.55853737581293861</v>
      </c>
      <c r="BD30" s="47">
        <f>IF(PLANEL_Pot_Trim!BD5&lt;&gt;0,BD5/PLANEL_Pot_Trim!BD5,0)</f>
        <v>0.52224632265322357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0.55985644704126714</v>
      </c>
      <c r="BH30" s="47">
        <f>IF(PLANEL_Pot_Trim!BH5&lt;&gt;0,BH5/PLANEL_Pot_Trim!BH5,0)</f>
        <v>0.40377375958683526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0.37968547993285801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0.5193025124605839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0.53555147985153218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0.51942432825566165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0.52999588872108749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0.44749352137391668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0.53618573194397223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0.52999588872108749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0.5361753856456003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0.44580809891294099</v>
      </c>
      <c r="DA30" s="77">
        <f>IF(PLANEL_Pot_Trim!DA5&lt;&gt;0,DA5/PLANEL_Pot_Trim!DA5,0)</f>
        <v>0.44045463515674932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0.5268672331540335</v>
      </c>
      <c r="DE30" s="47">
        <f>IF(PLANEL_Pot_Trim!DE5&lt;&gt;0,DE5/PLANEL_Pot_Trim!DE5,0)</f>
        <v>0.44045463515674932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0.53251077004535829</v>
      </c>
      <c r="DI30" s="47">
        <f>IF(PLANEL_Pot_Trim!DI5&lt;&gt;0,DI5/PLANEL_Pot_Trim!DI5,0)</f>
        <v>0.44045463515674932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0.44045463515674932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0.44045463515674932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0.44045463515674932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0.43700676610909051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0.48916368565761148</v>
      </c>
      <c r="E32" s="48">
        <f>IF(PLANEL_Pot_Trim!E7&lt;&gt;0,E7/PLANEL_Pot_Trim!E7,0)</f>
        <v>0.3422872973261461</v>
      </c>
      <c r="F32" s="48">
        <f>IF(PLANEL_Pot_Trim!F7&lt;&gt;0,F7/PLANEL_Pot_Trim!F7,0)</f>
        <v>0.63462308747398188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0.4132232457617514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0.46581507305817782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0.39103404885377796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0.45300602515908339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0.64191210012138156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0.36901412568687886</v>
      </c>
      <c r="AH32" s="48">
        <f>IF(PLANEL_Pot_Trim!AH7&lt;&gt;0,AH7/PLANEL_Pot_Trim!AH7,0)</f>
        <v>0.6986366641925541</v>
      </c>
      <c r="AI32" s="48">
        <f>IF(PLANEL_Pot_Trim!AI7&lt;&gt;0,AI7/PLANEL_Pot_Trim!AI7,0)</f>
        <v>0.29836859702994473</v>
      </c>
      <c r="AJ32" s="48">
        <f>IF(PLANEL_Pot_Trim!AJ7&lt;&gt;0,AJ7/PLANEL_Pot_Trim!AJ7,0)</f>
        <v>0.30070985356557944</v>
      </c>
      <c r="AK32" s="48">
        <f>IF(PLANEL_Pot_Trim!AK7&lt;&gt;0,AK7/PLANEL_Pot_Trim!AK7,0)</f>
        <v>0.34289982945914871</v>
      </c>
      <c r="AL32" s="48">
        <f>IF(PLANEL_Pot_Trim!AL7&lt;&gt;0,AL7/PLANEL_Pot_Trim!AL7,0)</f>
        <v>0.70451947528341918</v>
      </c>
      <c r="AM32" s="48">
        <f>IF(PLANEL_Pot_Trim!AM7&lt;&gt;0,AM7/PLANEL_Pot_Trim!AM7,0)</f>
        <v>0.25900711672318266</v>
      </c>
      <c r="AN32" s="48">
        <f>IF(PLANEL_Pot_Trim!AN7&lt;&gt;0,AN7/PLANEL_Pot_Trim!AN7,0)</f>
        <v>0.25900711672318266</v>
      </c>
      <c r="AO32" s="48">
        <f>IF(PLANEL_Pot_Trim!AO7&lt;&gt;0,AO7/PLANEL_Pot_Trim!AO7,0)</f>
        <v>0.32248005346068365</v>
      </c>
      <c r="AP32" s="48">
        <f>IF(PLANEL_Pot_Trim!AP7&lt;&gt;0,AP7/PLANEL_Pot_Trim!AP7,0)</f>
        <v>0.69695716210139602</v>
      </c>
      <c r="AQ32" s="48">
        <f>IF(PLANEL_Pot_Trim!AQ7&lt;&gt;0,AQ7/PLANEL_Pot_Trim!AQ7,0)</f>
        <v>0.15776317948848764</v>
      </c>
      <c r="AR32" s="48">
        <f>IF(PLANEL_Pot_Trim!AR7&lt;&gt;0,AR7/PLANEL_Pot_Trim!AR7,0)</f>
        <v>0.15988495036852607</v>
      </c>
      <c r="AS32" s="48">
        <f>IF(PLANEL_Pot_Trim!AS7&lt;&gt;0,AS7/PLANEL_Pot_Trim!AS7,0)</f>
        <v>0.231079269060248</v>
      </c>
      <c r="AT32" s="48">
        <f>IF(PLANEL_Pot_Trim!AT7&lt;&gt;0,AT7/PLANEL_Pot_Trim!AT7,0)</f>
        <v>0.66888612196794228</v>
      </c>
      <c r="AU32" s="48">
        <f>IF(PLANEL_Pot_Trim!AU7&lt;&gt;0,AU7/PLANEL_Pot_Trim!AU7,0)</f>
        <v>0.1534434570107516</v>
      </c>
      <c r="AV32" s="48">
        <f>IF(PLANEL_Pot_Trim!AV7&lt;&gt;0,AV7/PLANEL_Pot_Trim!AV7,0)</f>
        <v>0.15132289765952653</v>
      </c>
      <c r="AW32" s="48">
        <f>IF(PLANEL_Pot_Trim!AW7&lt;&gt;0,AW7/PLANEL_Pot_Trim!AW7,0)</f>
        <v>0.22463696405339009</v>
      </c>
      <c r="AX32" s="48">
        <f>IF(PLANEL_Pot_Trim!AX7&lt;&gt;0,AX7/PLANEL_Pot_Trim!AX7,0)</f>
        <v>0.68746867270666823</v>
      </c>
      <c r="AY32" s="48">
        <f>IF(PLANEL_Pot_Trim!AY7&lt;&gt;0,AY7/PLANEL_Pot_Trim!AY7,0)</f>
        <v>0.13901612896492535</v>
      </c>
      <c r="AZ32" s="48">
        <f>IF(PLANEL_Pot_Trim!AZ7&lt;&gt;0,AZ7/PLANEL_Pot_Trim!AZ7,0)</f>
        <v>0.13901832173194764</v>
      </c>
      <c r="BA32" s="48">
        <f>IF(PLANEL_Pot_Trim!BA7&lt;&gt;0,BA7/PLANEL_Pot_Trim!BA7,0)</f>
        <v>0.22723325307694656</v>
      </c>
      <c r="BB32" s="48">
        <f>IF(PLANEL_Pot_Trim!BB7&lt;&gt;0,BB7/PLANEL_Pot_Trim!BB7,0)</f>
        <v>0.69408194866073525</v>
      </c>
      <c r="BC32" s="48">
        <f>IF(PLANEL_Pot_Trim!BC7&lt;&gt;0,BC7/PLANEL_Pot_Trim!BC7,0)</f>
        <v>0.13093749377478767</v>
      </c>
      <c r="BD32" s="48">
        <f>IF(PLANEL_Pot_Trim!BD7&lt;&gt;0,BD7/PLANEL_Pot_Trim!BD7,0)</f>
        <v>0.13093749377478767</v>
      </c>
      <c r="BE32" s="48">
        <f>IF(PLANEL_Pot_Trim!BE7&lt;&gt;0,BE7/PLANEL_Pot_Trim!BE7,0)</f>
        <v>0.23026849545938358</v>
      </c>
      <c r="BF32" s="48">
        <f>IF(PLANEL_Pot_Trim!BF7&lt;&gt;0,BF7/PLANEL_Pot_Trim!BF7,0)</f>
        <v>0.68227196312635885</v>
      </c>
      <c r="BG32" s="48">
        <f>IF(PLANEL_Pot_Trim!BG7&lt;&gt;0,BG7/PLANEL_Pot_Trim!BG7,0)</f>
        <v>0.13093749377478767</v>
      </c>
      <c r="BH32" s="48">
        <f>IF(PLANEL_Pot_Trim!BH7&lt;&gt;0,BH7/PLANEL_Pot_Trim!BH7,0)</f>
        <v>0.12905949859792376</v>
      </c>
      <c r="BI32" s="48">
        <f>IF(PLANEL_Pot_Trim!BI7&lt;&gt;0,BI7/PLANEL_Pot_Trim!BI7,0)</f>
        <v>0.21730877759528822</v>
      </c>
      <c r="BJ32" s="48">
        <f>IF(PLANEL_Pot_Trim!BJ7&lt;&gt;0,BJ7/PLANEL_Pot_Trim!BJ7,0)</f>
        <v>0.67469807585219943</v>
      </c>
      <c r="BK32" s="48">
        <f>IF(PLANEL_Pot_Trim!BK7&lt;&gt;0,BK7/PLANEL_Pot_Trim!BK7,0)</f>
        <v>0.13093749377478767</v>
      </c>
      <c r="BL32" s="48">
        <f>IF(PLANEL_Pot_Trim!BL7&lt;&gt;0,BL7/PLANEL_Pot_Trim!BL7,0)</f>
        <v>0.13093749377478767</v>
      </c>
      <c r="BM32" s="48">
        <f>IF(PLANEL_Pot_Trim!BM7&lt;&gt;0,BM7/PLANEL_Pot_Trim!BM7,0)</f>
        <v>0.19541002860209544</v>
      </c>
      <c r="BN32" s="48">
        <f>IF(PLANEL_Pot_Trim!BN7&lt;&gt;0,BN7/PLANEL_Pot_Trim!BN7,0)</f>
        <v>0.67443677928825851</v>
      </c>
      <c r="BO32" s="48">
        <f>IF(PLANEL_Pot_Trim!BO7&lt;&gt;0,BO7/PLANEL_Pot_Trim!BO7,0)</f>
        <v>0.12249376429828832</v>
      </c>
      <c r="BP32" s="48">
        <f>IF(PLANEL_Pot_Trim!BP7&lt;&gt;0,BP7/PLANEL_Pot_Trim!BP7,0)</f>
        <v>8.8256676686508564E-2</v>
      </c>
      <c r="BQ32" s="48">
        <f>IF(PLANEL_Pot_Trim!BQ7&lt;&gt;0,BQ7/PLANEL_Pot_Trim!BQ7,0)</f>
        <v>0.1838643747018211</v>
      </c>
      <c r="BR32" s="48">
        <f>IF(PLANEL_Pot_Trim!BR7&lt;&gt;0,BR7/PLANEL_Pot_Trim!BR7,0)</f>
        <v>0.70811851676149185</v>
      </c>
      <c r="BS32" s="48">
        <f>IF(PLANEL_Pot_Trim!BS7&lt;&gt;0,BS7/PLANEL_Pot_Trim!BS7,0)</f>
        <v>0.12844701248390128</v>
      </c>
      <c r="BT32" s="48">
        <f>IF(PLANEL_Pot_Trim!BT7&lt;&gt;0,BT7/PLANEL_Pot_Trim!BT7,0)</f>
        <v>8.3725740197383727E-2</v>
      </c>
      <c r="BU32" s="48">
        <f>IF(PLANEL_Pot_Trim!BU7&lt;&gt;0,BU7/PLANEL_Pot_Trim!BU7,0)</f>
        <v>0.2046215425284596</v>
      </c>
      <c r="BV32" s="48">
        <f>IF(PLANEL_Pot_Trim!BV7&lt;&gt;0,BV7/PLANEL_Pot_Trim!BV7,0)</f>
        <v>0.70272100390542613</v>
      </c>
      <c r="BW32" s="48">
        <f>IF(PLANEL_Pot_Trim!BW7&lt;&gt;0,BW7/PLANEL_Pot_Trim!BW7,0)</f>
        <v>0.15476480932319978</v>
      </c>
      <c r="BX32" s="48">
        <f>IF(PLANEL_Pot_Trim!BX7&lt;&gt;0,BX7/PLANEL_Pot_Trim!BX7,0)</f>
        <v>7.9637306425289101E-2</v>
      </c>
      <c r="BY32" s="48">
        <f>IF(PLANEL_Pot_Trim!BY7&lt;&gt;0,BY7/PLANEL_Pot_Trim!BY7,0)</f>
        <v>0.13711202654665783</v>
      </c>
      <c r="BZ32" s="48">
        <f>IF(PLANEL_Pot_Trim!BZ7&lt;&gt;0,BZ7/PLANEL_Pot_Trim!BZ7,0)</f>
        <v>0.64360284357522501</v>
      </c>
      <c r="CA32" s="48">
        <f>IF(PLANEL_Pot_Trim!CA7&lt;&gt;0,CA7/PLANEL_Pot_Trim!CA7,0)</f>
        <v>0.19207131520109666</v>
      </c>
      <c r="CB32" s="48">
        <f>IF(PLANEL_Pot_Trim!CB7&lt;&gt;0,CB7/PLANEL_Pot_Trim!CB7,0)</f>
        <v>5.103599785805403E-2</v>
      </c>
      <c r="CC32" s="48">
        <f>IF(PLANEL_Pot_Trim!CC7&lt;&gt;0,CC7/PLANEL_Pot_Trim!CC7,0)</f>
        <v>9.3227224467341024E-2</v>
      </c>
      <c r="CD32" s="48">
        <f>IF(PLANEL_Pot_Trim!CD7&lt;&gt;0,CD7/PLANEL_Pot_Trim!CD7,0)</f>
        <v>0.5806431183437466</v>
      </c>
      <c r="CE32" s="48">
        <f>IF(PLANEL_Pot_Trim!CE7&lt;&gt;0,CE7/PLANEL_Pot_Trim!CE7,0)</f>
        <v>0.25173590632613718</v>
      </c>
      <c r="CF32" s="48">
        <f>IF(PLANEL_Pot_Trim!CF7&lt;&gt;0,CF7/PLANEL_Pot_Trim!CF7,0)</f>
        <v>4.8765602105794038E-2</v>
      </c>
      <c r="CG32" s="48">
        <f>IF(PLANEL_Pot_Trim!CG7&lt;&gt;0,CG7/PLANEL_Pot_Trim!CG7,0)</f>
        <v>8.9079902903954816E-2</v>
      </c>
      <c r="CH32" s="48">
        <f>IF(PLANEL_Pot_Trim!CH7&lt;&gt;0,CH7/PLANEL_Pot_Trim!CH7,0)</f>
        <v>0.57818227485058515</v>
      </c>
      <c r="CI32" s="48">
        <f>IF(PLANEL_Pot_Trim!CI7&lt;&gt;0,CI7/PLANEL_Pot_Trim!CI7,0)</f>
        <v>0.2960133375106373</v>
      </c>
      <c r="CJ32" s="48">
        <f>IF(PLANEL_Pot_Trim!CJ7&lt;&gt;0,CJ7/PLANEL_Pot_Trim!CJ7,0)</f>
        <v>4.6688605175805267E-2</v>
      </c>
      <c r="CK32" s="48">
        <f>IF(PLANEL_Pot_Trim!CK7&lt;&gt;0,CK7/PLANEL_Pot_Trim!CK7,0)</f>
        <v>8.5285862086949729E-2</v>
      </c>
      <c r="CL32" s="48">
        <f>IF(PLANEL_Pot_Trim!CL7&lt;&gt;0,CL7/PLANEL_Pot_Trim!CL7,0)</f>
        <v>0.57391965522875554</v>
      </c>
      <c r="CM32" s="48">
        <f>IF(PLANEL_Pot_Trim!CM7&lt;&gt;0,CM7/PLANEL_Pot_Trim!CM7,0)</f>
        <v>0.33879923089629371</v>
      </c>
      <c r="CN32" s="48">
        <f>IF(PLANEL_Pot_Trim!CN7&lt;&gt;0,CN7/PLANEL_Pot_Trim!CN7,0)</f>
        <v>3.2883829298747176E-2</v>
      </c>
      <c r="CO32" s="48">
        <f>IF(PLANEL_Pot_Trim!CO7&lt;&gt;0,CO7/PLANEL_Pot_Trim!CO7,0)</f>
        <v>5.8728565877582295E-2</v>
      </c>
      <c r="CP32" s="48">
        <f>IF(PLANEL_Pot_Trim!CP7&lt;&gt;0,CP7/PLANEL_Pot_Trim!CP7,0)</f>
        <v>0.53989846073049297</v>
      </c>
      <c r="CQ32" s="48">
        <f>IF(PLANEL_Pot_Trim!CQ7&lt;&gt;0,CQ7/PLANEL_Pot_Trim!CQ7,0)</f>
        <v>0.36913984572604874</v>
      </c>
      <c r="CR32" s="48">
        <f>IF(PLANEL_Pot_Trim!CR7&lt;&gt;0,CR7/PLANEL_Pot_Trim!CR7,0)</f>
        <v>3.1593210357660474E-2</v>
      </c>
      <c r="CS32" s="48">
        <f>IF(PLANEL_Pot_Trim!CS7&lt;&gt;0,CS7/PLANEL_Pot_Trim!CS7,0)</f>
        <v>7.9855772137221989E-2</v>
      </c>
      <c r="CT32" s="48">
        <f>IF(PLANEL_Pot_Trim!CT7&lt;&gt;0,CT7/PLANEL_Pot_Trim!CT7,0)</f>
        <v>0.56303857797550294</v>
      </c>
      <c r="CU32" s="48">
        <f>IF(PLANEL_Pot_Trim!CU7&lt;&gt;0,CU7/PLANEL_Pot_Trim!CU7,0)</f>
        <v>0.38326288321651908</v>
      </c>
      <c r="CV32" s="48">
        <f>IF(PLANEL_Pot_Trim!CV7&lt;&gt;0,CV7/PLANEL_Pot_Trim!CV7,0)</f>
        <v>2.9867811037395171E-2</v>
      </c>
      <c r="CW32" s="48">
        <f>IF(PLANEL_Pot_Trim!CW7&lt;&gt;0,CW7/PLANEL_Pot_Trim!CW7,0)</f>
        <v>9.3906379515098296E-2</v>
      </c>
      <c r="CX32" s="48">
        <f>IF(PLANEL_Pot_Trim!CX7&lt;&gt;0,CX7/PLANEL_Pot_Trim!CX7,0)</f>
        <v>0.56958065418865045</v>
      </c>
      <c r="CY32" s="48">
        <f>IF(PLANEL_Pot_Trim!CY7&lt;&gt;0,CY7/PLANEL_Pot_Trim!CY7,0)</f>
        <v>0.3963400857470703</v>
      </c>
      <c r="CZ32" s="48">
        <f>IF(PLANEL_Pot_Trim!CZ7&lt;&gt;0,CZ7/PLANEL_Pot_Trim!CZ7,0)</f>
        <v>2.8780883372574659E-2</v>
      </c>
      <c r="DA32" s="48">
        <f>IF(PLANEL_Pot_Trim!DA7&lt;&gt;0,DA7/PLANEL_Pot_Trim!DA7,0)</f>
        <v>2.8780883372574659E-2</v>
      </c>
      <c r="DB32" s="48">
        <f>IF(PLANEL_Pot_Trim!DB7&lt;&gt;0,DB7/PLANEL_Pot_Trim!DB7,0)</f>
        <v>0.45187598369122134</v>
      </c>
      <c r="DC32" s="48">
        <f>IF(PLANEL_Pot_Trim!DC7&lt;&gt;0,DC7/PLANEL_Pot_Trim!DC7,0)</f>
        <v>0.40741739496207569</v>
      </c>
      <c r="DD32" s="48">
        <f>IF(PLANEL_Pot_Trim!DD7&lt;&gt;0,DD7/PLANEL_Pot_Trim!DD7,0)</f>
        <v>5.4605787222113495E-3</v>
      </c>
      <c r="DE32" s="48">
        <f>IF(PLANEL_Pot_Trim!DE7&lt;&gt;0,DE7/PLANEL_Pot_Trim!DE7,0)</f>
        <v>5.4605787222113495E-3</v>
      </c>
      <c r="DF32" s="48">
        <f>IF(PLANEL_Pot_Trim!DF7&lt;&gt;0,DF7/PLANEL_Pot_Trim!DF7,0)</f>
        <v>0.42231282010141064</v>
      </c>
      <c r="DG32" s="48">
        <f>IF(PLANEL_Pot_Trim!DG7&lt;&gt;0,DG7/PLANEL_Pot_Trim!DG7,0)</f>
        <v>0.41878787721387828</v>
      </c>
      <c r="DH32" s="48">
        <f>IF(PLANEL_Pot_Trim!DH7&lt;&gt;0,DH7/PLANEL_Pot_Trim!DH7,0)</f>
        <v>5.2753452604695278E-3</v>
      </c>
      <c r="DI32" s="48">
        <f>IF(PLANEL_Pot_Trim!DI7&lt;&gt;0,DI7/PLANEL_Pot_Trim!DI7,0)</f>
        <v>5.2753452604695278E-3</v>
      </c>
      <c r="DJ32" s="48">
        <f>IF(PLANEL_Pot_Trim!DJ7&lt;&gt;0,DJ7/PLANEL_Pot_Trim!DJ7,0)</f>
        <v>0.42715106333353642</v>
      </c>
      <c r="DK32" s="48">
        <f>IF(PLANEL_Pot_Trim!DK7&lt;&gt;0,DK7/PLANEL_Pot_Trim!DK7,0)</f>
        <v>0.42941225112181436</v>
      </c>
      <c r="DL32" s="48">
        <f>IF(PLANEL_Pot_Trim!DL7&lt;&gt;0,DL7/PLANEL_Pot_Trim!DL7,0)</f>
        <v>5.1022664486632388E-3</v>
      </c>
      <c r="DM32" s="48">
        <f>IF(PLANEL_Pot_Trim!DM7&lt;&gt;0,DM7/PLANEL_Pot_Trim!DM7,0)</f>
        <v>5.1022664486632388E-3</v>
      </c>
      <c r="DN32" s="48">
        <f>IF(PLANEL_Pot_Trim!DN7&lt;&gt;0,DN7/PLANEL_Pot_Trim!DN7,0)</f>
        <v>0.42941225112181436</v>
      </c>
      <c r="DO32" s="48">
        <f>IF(PLANEL_Pot_Trim!DO7&lt;&gt;0,DO7/PLANEL_Pot_Trim!DO7,0)</f>
        <v>0.43546588919677487</v>
      </c>
      <c r="DP32" s="48">
        <f>IF(PLANEL_Pot_Trim!DP7&lt;&gt;0,DP7/PLANEL_Pot_Trim!DP7,0)</f>
        <v>4.9780608498193237E-3</v>
      </c>
      <c r="DQ32" s="48">
        <f>IF(PLANEL_Pot_Trim!DQ7&lt;&gt;0,DQ7/PLANEL_Pot_Trim!DQ7,0)</f>
        <v>4.9780608498193237E-3</v>
      </c>
      <c r="DR32" s="48">
        <f>IF(PLANEL_Pot_Trim!DR7&lt;&gt;0,DR7/PLANEL_Pot_Trim!DR7,0)</f>
        <v>0.43546588919677487</v>
      </c>
      <c r="DS32" s="48">
        <f>IF(PLANEL_Pot_Trim!DS7&lt;&gt;0,DS7/PLANEL_Pot_Trim!DS7,0)</f>
        <v>0.44026028983844295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0.44026028983844295</v>
      </c>
      <c r="DW32" s="48">
        <f>IF(PLANEL_Pot_Trim!DW7&lt;&gt;0,DW7/PLANEL_Pot_Trim!DW7,0)</f>
        <v>0.44654630384210336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0.44654630384210336</v>
      </c>
      <c r="EA32" s="48">
        <f>IF(PLANEL_Pot_Trim!EA7&lt;&gt;0,EA7/PLANEL_Pot_Trim!EA7,0)</f>
        <v>0.45143071779076444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0.45143071779076444</v>
      </c>
      <c r="EE32" s="48">
        <f>IF(PLANEL_Pot_Trim!EE7&lt;&gt;0,EE7/PLANEL_Pot_Trim!EE7,0)</f>
        <v>0.45704626891492983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0.45704626891492983</v>
      </c>
      <c r="EI32" s="48">
        <f>IF(PLANEL_Pot_Trim!EI7&lt;&gt;0,EI7/PLANEL_Pot_Trim!EI7,0)</f>
        <v>0.48028410638188246</v>
      </c>
      <c r="EJ32" s="48">
        <f>IF(PLANEL_Pot_Trim!EJ7&lt;&gt;0,EJ7/PLANEL_Pot_Trim!EJ7,0)</f>
        <v>1.1731611972526037E-2</v>
      </c>
      <c r="EK32" s="48">
        <f>IF(PLANEL_Pot_Trim!EK7&lt;&gt;0,EK7/PLANEL_Pot_Trim!EK7,0)</f>
        <v>0</v>
      </c>
      <c r="EL32" s="48">
        <f>IF(PLANEL_Pot_Trim!EL7&lt;&gt;0,EL7/PLANEL_Pot_Trim!EL7,0)</f>
        <v>0.48028410638188246</v>
      </c>
      <c r="EM32" s="48">
        <f>IF(PLANEL_Pot_Trim!EM7&lt;&gt;0,EM7/PLANEL_Pot_Trim!EM7,0)</f>
        <v>0.4909180546868015</v>
      </c>
      <c r="EN32" s="48">
        <f>IF(PLANEL_Pot_Trim!EN7&lt;&gt;0,EN7/PLANEL_Pot_Trim!EN7,0)</f>
        <v>7.8154079035265514E-2</v>
      </c>
      <c r="EO32" s="48">
        <f>IF(PLANEL_Pot_Trim!EO7&lt;&gt;0,EO7/PLANEL_Pot_Trim!EO7,0)</f>
        <v>6.2267767871393653E-2</v>
      </c>
      <c r="EP32" s="48">
        <f>IF(PLANEL_Pot_Trim!EP7&lt;&gt;0,EP7/PLANEL_Pot_Trim!EP7,0)</f>
        <v>0.4909180546868015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0.77593042548775426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0.87746477525773203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0.88805253608247425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0.13985294187661559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9.9812140167444732E-2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3.1047762162892088E-2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3.5823068552540548E-2</v>
      </c>
      <c r="DX39" s="52">
        <f>IF(PLANEL_Pot_Trim!DX14&lt;&gt;0,DX14/PLANEL_Pot_Trim!DX14,0)</f>
        <v>0.36646415643016372</v>
      </c>
      <c r="DY39" s="52">
        <f>IF(PLANEL_Pot_Trim!DY14&lt;&gt;0,DY14/PLANEL_Pot_Trim!DY14,0)</f>
        <v>0.501469586901376</v>
      </c>
      <c r="DZ39" s="52">
        <f>IF(PLANEL_Pot_Trim!DZ14&lt;&gt;0,DZ14/PLANEL_Pot_Trim!DZ14,0)</f>
        <v>0.3195636985164117</v>
      </c>
      <c r="EA39" s="52">
        <f>IF(PLANEL_Pot_Trim!EA14&lt;&gt;0,EA14/PLANEL_Pot_Trim!EA14,0)</f>
        <v>3.5823068552540548E-2</v>
      </c>
      <c r="EB39" s="52">
        <f>IF(PLANEL_Pot_Trim!EB14&lt;&gt;0,EB14/PLANEL_Pot_Trim!EB14,0)</f>
        <v>0.36646415643016372</v>
      </c>
      <c r="EC39" s="52">
        <f>IF(PLANEL_Pot_Trim!EC14&lt;&gt;0,EC14/PLANEL_Pot_Trim!EC14,0)</f>
        <v>0.501469586901376</v>
      </c>
      <c r="ED39" s="52">
        <f>IF(PLANEL_Pot_Trim!ED14&lt;&gt;0,ED14/PLANEL_Pot_Trim!ED14,0)</f>
        <v>0.3195636985164117</v>
      </c>
      <c r="EE39" s="52">
        <f>IF(PLANEL_Pot_Trim!EE14&lt;&gt;0,EE14/PLANEL_Pot_Trim!EE14,0)</f>
        <v>3.5823068552540548E-2</v>
      </c>
      <c r="EF39" s="52">
        <f>IF(PLANEL_Pot_Trim!EF14&lt;&gt;0,EF14/PLANEL_Pot_Trim!EF14,0)</f>
        <v>0.36646415643016372</v>
      </c>
      <c r="EG39" s="52">
        <f>IF(PLANEL_Pot_Trim!EG14&lt;&gt;0,EG14/PLANEL_Pot_Trim!EG14,0)</f>
        <v>0.501469586901376</v>
      </c>
      <c r="EH39" s="52">
        <f>IF(PLANEL_Pot_Trim!EH14&lt;&gt;0,EH14/PLANEL_Pot_Trim!EH14,0)</f>
        <v>0.3195636985164117</v>
      </c>
      <c r="EI39" s="52">
        <f>IF(PLANEL_Pot_Trim!EI14&lt;&gt;0,EI14/PLANEL_Pot_Trim!EI14,0)</f>
        <v>3.5823068552540548E-2</v>
      </c>
      <c r="EJ39" s="52">
        <f>IF(PLANEL_Pot_Trim!EJ14&lt;&gt;0,EJ14/PLANEL_Pot_Trim!EJ14,0)</f>
        <v>0.36646415643016372</v>
      </c>
      <c r="EK39" s="52">
        <f>IF(PLANEL_Pot_Trim!EK14&lt;&gt;0,EK14/PLANEL_Pot_Trim!EK14,0)</f>
        <v>0.501469586901376</v>
      </c>
      <c r="EL39" s="52">
        <f>IF(PLANEL_Pot_Trim!EL14&lt;&gt;0,EL14/PLANEL_Pot_Trim!EL14,0)</f>
        <v>0.3195636985164117</v>
      </c>
      <c r="EM39" s="52">
        <f>IF(PLANEL_Pot_Trim!EM14&lt;&gt;0,EM14/PLANEL_Pot_Trim!EM14,0)</f>
        <v>3.5823068552540548E-2</v>
      </c>
      <c r="EN39" s="52">
        <f>IF(PLANEL_Pot_Trim!EN14&lt;&gt;0,EN14/PLANEL_Pot_Trim!EN14,0)</f>
        <v>0.36646415643016372</v>
      </c>
      <c r="EO39" s="52">
        <f>IF(PLANEL_Pot_Trim!EO14&lt;&gt;0,EO14/PLANEL_Pot_Trim!EO14,0)</f>
        <v>0.501469586901376</v>
      </c>
      <c r="EP39" s="52">
        <f>IF(PLANEL_Pot_Trim!EP14&lt;&gt;0,EP14/PLANEL_Pot_Trim!EP14,0)</f>
        <v>0.3195636985164117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0.92909952435158505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0.73559815547550433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0.68381561016070502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0.3547709189575366</v>
      </c>
      <c r="AF42" s="51">
        <f>IF(PLANEL_Pot_Trim!AF17&lt;&gt;0,AF17/PLANEL_Pot_Trim!AF17,0)</f>
        <v>0.42177299560901066</v>
      </c>
      <c r="AG42" s="51">
        <f>IF(PLANEL_Pot_Trim!AG17&lt;&gt;0,AG17/PLANEL_Pot_Trim!AG17,0)</f>
        <v>0.55609750845031758</v>
      </c>
      <c r="AH42" s="51">
        <f>IF(PLANEL_Pot_Trim!AH17&lt;&gt;0,AH17/PLANEL_Pot_Trim!AH17,0)</f>
        <v>0.46223223521606815</v>
      </c>
      <c r="AI42" s="51">
        <f>IF(PLANEL_Pot_Trim!AI17&lt;&gt;0,AI17/PLANEL_Pot_Trim!AI17,0)</f>
        <v>0.35461418021752267</v>
      </c>
      <c r="AJ42" s="51">
        <f>IF(PLANEL_Pot_Trim!AJ17&lt;&gt;0,AJ17/PLANEL_Pot_Trim!AJ17,0)</f>
        <v>0.4239070537889833</v>
      </c>
      <c r="AK42" s="51">
        <f>IF(PLANEL_Pot_Trim!AK17&lt;&gt;0,AK17/PLANEL_Pot_Trim!AK17,0)</f>
        <v>0.5600224690043718</v>
      </c>
      <c r="AL42" s="51">
        <f>IF(PLANEL_Pot_Trim!AL17&lt;&gt;0,AL17/PLANEL_Pot_Trim!AL17,0)</f>
        <v>0.464127011765326</v>
      </c>
      <c r="AM42" s="51">
        <f>IF(PLANEL_Pot_Trim!AM17&lt;&gt;0,AM17/PLANEL_Pot_Trim!AM17,0)</f>
        <v>0.35457872571181387</v>
      </c>
      <c r="AN42" s="51">
        <f>IF(PLANEL_Pot_Trim!AN17&lt;&gt;0,AN17/PLANEL_Pot_Trim!AN17,0)</f>
        <v>0.42438977992745935</v>
      </c>
      <c r="AO42" s="51">
        <f>IF(PLANEL_Pot_Trim!AO17&lt;&gt;0,AO17/PLANEL_Pot_Trim!AO17,0)</f>
        <v>0.56091029914345925</v>
      </c>
      <c r="AP42" s="51">
        <f>IF(PLANEL_Pot_Trim!AP17&lt;&gt;0,AP17/PLANEL_Pot_Trim!AP17,0)</f>
        <v>0.46455561216762448</v>
      </c>
      <c r="AQ42" s="51">
        <f>IF(PLANEL_Pot_Trim!AQ17&lt;&gt;0,AQ17/PLANEL_Pot_Trim!AQ17,0)</f>
        <v>0.35447865759808145</v>
      </c>
      <c r="AR42" s="51">
        <f>IF(PLANEL_Pot_Trim!AR17&lt;&gt;0,AR17/PLANEL_Pot_Trim!AR17,0)</f>
        <v>0.42575224613920915</v>
      </c>
      <c r="AS42" s="51">
        <f>IF(PLANEL_Pot_Trim!AS17&lt;&gt;0,AS17/PLANEL_Pot_Trim!AS17,0)</f>
        <v>0.5634161474089644</v>
      </c>
      <c r="AT42" s="51">
        <f>IF(PLANEL_Pot_Trim!AT17&lt;&gt;0,AT17/PLANEL_Pot_Trim!AT17,0)</f>
        <v>0.46576531161351659</v>
      </c>
      <c r="AU42" s="51">
        <f>IF(PLANEL_Pot_Trim!AU17&lt;&gt;0,AU17/PLANEL_Pot_Trim!AU17,0)</f>
        <v>0.35445916455477344</v>
      </c>
      <c r="AV42" s="51">
        <f>IF(PLANEL_Pot_Trim!AV17&lt;&gt;0,AV17/PLANEL_Pot_Trim!AV17,0)</f>
        <v>0.42601765145687415</v>
      </c>
      <c r="AW42" s="51">
        <f>IF(PLANEL_Pot_Trim!AW17&lt;&gt;0,AW17/PLANEL_Pot_Trim!AW17,0)</f>
        <v>0.56390428111507662</v>
      </c>
      <c r="AX42" s="51">
        <f>IF(PLANEL_Pot_Trim!AX17&lt;&gt;0,AX17/PLANEL_Pot_Trim!AX17,0)</f>
        <v>0.46600095838897909</v>
      </c>
      <c r="AY42" s="51">
        <f>IF(PLANEL_Pot_Trim!AY17&lt;&gt;0,AY17/PLANEL_Pot_Trim!AY17,0)</f>
        <v>0.35441549578973597</v>
      </c>
      <c r="AZ42" s="51">
        <f>IF(PLANEL_Pot_Trim!AZ17&lt;&gt;0,AZ17/PLANEL_Pot_Trim!AZ17,0)</f>
        <v>0.42661221889035217</v>
      </c>
      <c r="BA42" s="51">
        <f>IF(PLANEL_Pot_Trim!BA17&lt;&gt;0,BA17/PLANEL_Pot_Trim!BA17,0)</f>
        <v>0.56499780962607316</v>
      </c>
      <c r="BB42" s="51">
        <f>IF(PLANEL_Pot_Trim!BB17&lt;&gt;0,BB17/PLANEL_Pot_Trim!BB17,0)</f>
        <v>0.46652885972418229</v>
      </c>
      <c r="BC42" s="51">
        <f>IF(PLANEL_Pot_Trim!BC17&lt;&gt;0,BC17/PLANEL_Pot_Trim!BC17,0)</f>
        <v>0.35440979049418847</v>
      </c>
      <c r="BD42" s="51">
        <f>IF(PLANEL_Pot_Trim!BD17&lt;&gt;0,BD17/PLANEL_Pot_Trim!BD17,0)</f>
        <v>0.42668989844643579</v>
      </c>
      <c r="BE42" s="51">
        <f>IF(PLANEL_Pot_Trim!BE17&lt;&gt;0,BE17/PLANEL_Pot_Trim!BE17,0)</f>
        <v>0.56514067784183042</v>
      </c>
      <c r="BF42" s="51">
        <f>IF(PLANEL_Pot_Trim!BF17&lt;&gt;0,BF17/PLANEL_Pot_Trim!BF17,0)</f>
        <v>0.46659782942657679</v>
      </c>
      <c r="BG42" s="51">
        <f>IF(PLANEL_Pot_Trim!BG17&lt;&gt;0,BG17/PLANEL_Pot_Trim!BG17,0)</f>
        <v>0.35439272128290145</v>
      </c>
      <c r="BH42" s="51">
        <f>IF(PLANEL_Pot_Trim!BH17&lt;&gt;0,BH17/PLANEL_Pot_Trim!BH17,0)</f>
        <v>0.42692230105954193</v>
      </c>
      <c r="BI42" s="51">
        <f>IF(PLANEL_Pot_Trim!BI17&lt;&gt;0,BI17/PLANEL_Pot_Trim!BI17,0)</f>
        <v>0.56556811303192889</v>
      </c>
      <c r="BJ42" s="51">
        <f>IF(PLANEL_Pot_Trim!BJ17&lt;&gt;0,BJ17/PLANEL_Pot_Trim!BJ17,0)</f>
        <v>0.46680417398280327</v>
      </c>
      <c r="BK42" s="51">
        <f>IF(PLANEL_Pot_Trim!BK17&lt;&gt;0,BK17/PLANEL_Pot_Trim!BK17,0)</f>
        <v>0.35436537975657595</v>
      </c>
      <c r="BL42" s="51">
        <f>IF(PLANEL_Pot_Trim!BL17&lt;&gt;0,BL17/PLANEL_Pot_Trim!BL17,0)</f>
        <v>0.42729456641585473</v>
      </c>
      <c r="BM42" s="51">
        <f>IF(PLANEL_Pot_Trim!BM17&lt;&gt;0,BM17/PLANEL_Pot_Trim!BM17,0)</f>
        <v>0.56625278356736297</v>
      </c>
      <c r="BN42" s="51">
        <f>IF(PLANEL_Pot_Trim!BN17&lt;&gt;0,BN17/PLANEL_Pot_Trim!BN17,0)</f>
        <v>0.46713469901565075</v>
      </c>
      <c r="BO42" s="51">
        <f>IF(PLANEL_Pot_Trim!BO17&lt;&gt;0,BO17/PLANEL_Pot_Trim!BO17,0)</f>
        <v>0.35434068088777521</v>
      </c>
      <c r="BP42" s="51">
        <f>IF(PLANEL_Pot_Trim!BP17&lt;&gt;0,BP17/PLANEL_Pot_Trim!BP17,0)</f>
        <v>0.42763085112304328</v>
      </c>
      <c r="BQ42" s="51">
        <f>IF(PLANEL_Pot_Trim!BQ17&lt;&gt;0,BQ17/PLANEL_Pot_Trim!BQ17,0)</f>
        <v>0.56687127852379715</v>
      </c>
      <c r="BR42" s="51">
        <f>IF(PLANEL_Pot_Trim!BR17&lt;&gt;0,BR17/PLANEL_Pot_Trim!BR17,0)</f>
        <v>0.46743327774512683</v>
      </c>
      <c r="BS42" s="51">
        <f>IF(PLANEL_Pot_Trim!BS17&lt;&gt;0,BS17/PLANEL_Pot_Trim!BS17,0)</f>
        <v>0.35430460973506883</v>
      </c>
      <c r="BT42" s="51">
        <f>IF(PLANEL_Pot_Trim!BT17&lt;&gt;0,BT17/PLANEL_Pot_Trim!BT17,0)</f>
        <v>0.42812197387503054</v>
      </c>
      <c r="BU42" s="51">
        <f>IF(PLANEL_Pot_Trim!BU17&lt;&gt;0,BU17/PLANEL_Pot_Trim!BU17,0)</f>
        <v>0.56777455164443347</v>
      </c>
      <c r="BV42" s="51">
        <f>IF(PLANEL_Pot_Trim!BV17&lt;&gt;0,BV17/PLANEL_Pot_Trim!BV17,0)</f>
        <v>0.46786933326463154</v>
      </c>
      <c r="BW42" s="51">
        <f>IF(PLANEL_Pot_Trim!BW17&lt;&gt;0,BW17/PLANEL_Pot_Trim!BW17,0)</f>
        <v>0.35427283506013019</v>
      </c>
      <c r="BX42" s="51">
        <f>IF(PLANEL_Pot_Trim!BX17&lt;&gt;0,BX17/PLANEL_Pot_Trim!BX17,0)</f>
        <v>0.42855459835781418</v>
      </c>
      <c r="BY42" s="51">
        <f>IF(PLANEL_Pot_Trim!BY17&lt;&gt;0,BY17/PLANEL_Pot_Trim!BY17,0)</f>
        <v>0.56857023467540069</v>
      </c>
      <c r="BZ42" s="51">
        <f>IF(PLANEL_Pot_Trim!BZ17&lt;&gt;0,BZ17/PLANEL_Pot_Trim!BZ17,0)</f>
        <v>0.46825344971539795</v>
      </c>
      <c r="CA42" s="51">
        <f>IF(PLANEL_Pot_Trim!CA17&lt;&gt;0,CA17/PLANEL_Pot_Trim!CA17,0)</f>
        <v>0.35424397420132503</v>
      </c>
      <c r="CB42" s="51">
        <f>IF(PLANEL_Pot_Trim!CB17&lt;&gt;0,CB17/PLANEL_Pot_Trim!CB17,0)</f>
        <v>0.42894754997806106</v>
      </c>
      <c r="CC42" s="51">
        <f>IF(PLANEL_Pot_Trim!CC17&lt;&gt;0,CC17/PLANEL_Pot_Trim!CC17,0)</f>
        <v>0.56929295154573578</v>
      </c>
      <c r="CD42" s="51">
        <f>IF(PLANEL_Pot_Trim!CD17&lt;&gt;0,CD17/PLANEL_Pot_Trim!CD17,0)</f>
        <v>0.46860234154787878</v>
      </c>
      <c r="CE42" s="51">
        <f>IF(PLANEL_Pot_Trim!CE17&lt;&gt;0,CE17/PLANEL_Pot_Trim!CE17,0)</f>
        <v>0.35419805265123111</v>
      </c>
      <c r="CF42" s="51">
        <f>IF(PLANEL_Pot_Trim!CF17&lt;&gt;0,CF17/PLANEL_Pot_Trim!CF17,0)</f>
        <v>0.42957279033663848</v>
      </c>
      <c r="CG42" s="51">
        <f>IF(PLANEL_Pot_Trim!CG17&lt;&gt;0,CG17/PLANEL_Pot_Trim!CG17,0)</f>
        <v>0.57044289379193025</v>
      </c>
      <c r="CH42" s="51">
        <f>IF(PLANEL_Pot_Trim!CH17&lt;&gt;0,CH17/PLANEL_Pot_Trim!CH17,0)</f>
        <v>0.46915747669010693</v>
      </c>
      <c r="CI42" s="51">
        <f>IF(PLANEL_Pot_Trim!CI17&lt;&gt;0,CI17/PLANEL_Pot_Trim!CI17,0)</f>
        <v>0.35427277092805137</v>
      </c>
      <c r="CJ42" s="51">
        <f>IF(PLANEL_Pot_Trim!CJ17&lt;&gt;0,CJ17/PLANEL_Pot_Trim!CJ17,0)</f>
        <v>0.42855547278509104</v>
      </c>
      <c r="CK42" s="51">
        <f>IF(PLANEL_Pot_Trim!CK17&lt;&gt;0,CK17/PLANEL_Pot_Trim!CK17,0)</f>
        <v>0.56857184300757535</v>
      </c>
      <c r="CL42" s="51">
        <f>IF(PLANEL_Pot_Trim!CL17&lt;&gt;0,CL17/PLANEL_Pot_Trim!CL17,0)</f>
        <v>0.46825422610414363</v>
      </c>
      <c r="CM42" s="51">
        <f>IF(PLANEL_Pot_Trim!CM17&lt;&gt;0,CM17/PLANEL_Pot_Trim!CM17,0)</f>
        <v>0.35439085145730326</v>
      </c>
      <c r="CN42" s="51">
        <f>IF(PLANEL_Pot_Trim!CN17&lt;&gt;0,CN17/PLANEL_Pot_Trim!CN17,0)</f>
        <v>0.42694776026498787</v>
      </c>
      <c r="CO42" s="51">
        <f>IF(PLANEL_Pot_Trim!CO17&lt;&gt;0,CO17/PLANEL_Pot_Trim!CO17,0)</f>
        <v>0.5656149374990328</v>
      </c>
      <c r="CP42" s="51">
        <f>IF(PLANEL_Pot_Trim!CP17&lt;&gt;0,CP17/PLANEL_Pot_Trim!CP17,0)</f>
        <v>0.46682677855562216</v>
      </c>
      <c r="CQ42" s="51">
        <f>IF(PLANEL_Pot_Trim!CQ17&lt;&gt;0,CQ17/PLANEL_Pot_Trim!CQ17,0)</f>
        <v>0.35446014476033599</v>
      </c>
      <c r="CR42" s="51">
        <f>IF(PLANEL_Pot_Trim!CR17&lt;&gt;0,CR17/PLANEL_Pot_Trim!CR17,0)</f>
        <v>0.42600430493001396</v>
      </c>
      <c r="CS42" s="51">
        <f>IF(PLANEL_Pot_Trim!CS17&lt;&gt;0,CS17/PLANEL_Pot_Trim!CS17,0)</f>
        <v>0.56387973421418613</v>
      </c>
      <c r="CT42" s="51">
        <f>IF(PLANEL_Pot_Trim!CT17&lt;&gt;0,CT17/PLANEL_Pot_Trim!CT17,0)</f>
        <v>0.46598910830630286</v>
      </c>
      <c r="CU42" s="51">
        <f>IF(PLANEL_Pot_Trim!CU17&lt;&gt;0,CU17/PLANEL_Pot_Trim!CU17,0)</f>
        <v>0.35477962802505003</v>
      </c>
      <c r="CV42" s="51">
        <f>IF(PLANEL_Pot_Trim!CV17&lt;&gt;0,CV17/PLANEL_Pot_Trim!CV17,0)</f>
        <v>0.42165441771345891</v>
      </c>
      <c r="CW42" s="51">
        <f>IF(PLANEL_Pot_Trim!CW17&lt;&gt;0,CW17/PLANEL_Pot_Trim!CW17,0)</f>
        <v>0.55587942004480007</v>
      </c>
      <c r="CX42" s="51">
        <f>IF(PLANEL_Pot_Trim!CX17&lt;&gt;0,CX17/PLANEL_Pot_Trim!CX17,0)</f>
        <v>0.46212695288267563</v>
      </c>
      <c r="CY42" s="81">
        <f>IF(PLANEL_Pot_Trim!CY17&lt;&gt;0,CY17/PLANEL_Pot_Trim!CY17,0)</f>
        <v>0.35471405877183132</v>
      </c>
      <c r="CZ42" s="81">
        <f>IF(PLANEL_Pot_Trim!CZ17&lt;&gt;0,CZ17/PLANEL_Pot_Trim!CZ17,0)</f>
        <v>0.42254716856218688</v>
      </c>
      <c r="DA42" s="81">
        <f>IF(PLANEL_Pot_Trim!DA17&lt;&gt;0,DA17/PLANEL_Pot_Trim!DA17,0)</f>
        <v>0.5575213677067008</v>
      </c>
      <c r="DB42" s="81">
        <f>IF(PLANEL_Pot_Trim!DB17&lt;&gt;0,DB17/PLANEL_Pot_Trim!DB17,0)</f>
        <v>0.46291960389939613</v>
      </c>
      <c r="DC42" s="51">
        <f>IF(PLANEL_Pot_Trim!DC17&lt;&gt;0,DC17/PLANEL_Pot_Trim!DC17,0)</f>
        <v>0.35468471391371237</v>
      </c>
      <c r="DD42" s="51">
        <f>IF(PLANEL_Pot_Trim!DD17&lt;&gt;0,DD17/PLANEL_Pot_Trim!DD17,0)</f>
        <v>0.42294671008708412</v>
      </c>
      <c r="DE42" s="51">
        <f>IF(PLANEL_Pot_Trim!DE17&lt;&gt;0,DE17/PLANEL_Pot_Trim!DE17,0)</f>
        <v>0.55825620464223169</v>
      </c>
      <c r="DF42" s="51">
        <f>IF(PLANEL_Pot_Trim!DF17&lt;&gt;0,DF17/PLANEL_Pot_Trim!DF17,0)</f>
        <v>0.46327434676381563</v>
      </c>
      <c r="DG42" s="51">
        <f>IF(PLANEL_Pot_Trim!DG17&lt;&gt;0,DG17/PLANEL_Pot_Trim!DG17,0)</f>
        <v>0.35466580614068499</v>
      </c>
      <c r="DH42" s="51">
        <f>IF(PLANEL_Pot_Trim!DH17&lt;&gt;0,DH17/PLANEL_Pot_Trim!DH17,0)</f>
        <v>0.4232041464647367</v>
      </c>
      <c r="DI42" s="51">
        <f>IF(PLANEL_Pot_Trim!DI17&lt;&gt;0,DI17/PLANEL_Pot_Trim!DI17,0)</f>
        <v>0.55872968166551185</v>
      </c>
      <c r="DJ42" s="51">
        <f>IF(PLANEL_Pot_Trim!DJ17&lt;&gt;0,DJ17/PLANEL_Pot_Trim!DJ17,0)</f>
        <v>0.4635029180330647</v>
      </c>
      <c r="DK42" s="51">
        <f>IF(PLANEL_Pot_Trim!DK17&lt;&gt;0,DK17/PLANEL_Pot_Trim!DK17,0)</f>
        <v>0.35464772668969108</v>
      </c>
      <c r="DL42" s="51">
        <f>IF(PLANEL_Pot_Trim!DL17&lt;&gt;0,DL17/PLANEL_Pot_Trim!DL17,0)</f>
        <v>0.42345030500794023</v>
      </c>
      <c r="DM42" s="51">
        <f>IF(PLANEL_Pot_Trim!DM17&lt;&gt;0,DM17/PLANEL_Pot_Trim!DM17,0)</f>
        <v>0.55918241664021706</v>
      </c>
      <c r="DN42" s="51">
        <f>IF(PLANEL_Pot_Trim!DN17&lt;&gt;0,DN17/PLANEL_Pot_Trim!DN17,0)</f>
        <v>0.46372147604652875</v>
      </c>
      <c r="DO42" s="51">
        <f>IF(PLANEL_Pot_Trim!DO17&lt;&gt;0,DO17/PLANEL_Pot_Trim!DO17,0)</f>
        <v>0.35467246795625773</v>
      </c>
      <c r="DP42" s="51">
        <f>IF(PLANEL_Pot_Trim!DP17&lt;&gt;0,DP17/PLANEL_Pot_Trim!DP17,0)</f>
        <v>0.42311344345909957</v>
      </c>
      <c r="DQ42" s="51">
        <f>IF(PLANEL_Pot_Trim!DQ17&lt;&gt;0,DQ17/PLANEL_Pot_Trim!DQ17,0)</f>
        <v>0.55856286074820716</v>
      </c>
      <c r="DR42" s="51">
        <f>IF(PLANEL_Pot_Trim!DR17&lt;&gt;0,DR17/PLANEL_Pot_Trim!DR17,0)</f>
        <v>0.46342238516559769</v>
      </c>
      <c r="DS42" s="51">
        <f>IF(PLANEL_Pot_Trim!DS17&lt;&gt;0,DS17/PLANEL_Pot_Trim!DS17,0)</f>
        <v>0.35472825694433407</v>
      </c>
      <c r="DT42" s="51">
        <f>IF(PLANEL_Pot_Trim!DT17&lt;&gt;0,DT17/PLANEL_Pot_Trim!DT17,0)</f>
        <v>0.42235385556828481</v>
      </c>
      <c r="DU42" s="51">
        <f>IF(PLANEL_Pot_Trim!DU17&lt;&gt;0,DU17/PLANEL_Pot_Trim!DU17,0)</f>
        <v>0.5571658263152901</v>
      </c>
      <c r="DV42" s="51">
        <f>IF(PLANEL_Pot_Trim!DV17&lt;&gt;0,DV17/PLANEL_Pot_Trim!DV17,0)</f>
        <v>0.46274796612409541</v>
      </c>
      <c r="DW42" s="51">
        <f>IF(PLANEL_Pot_Trim!DW17&lt;&gt;0,DW17/PLANEL_Pot_Trim!DW17,0)</f>
        <v>0.35474595612200549</v>
      </c>
      <c r="DX42" s="51">
        <f>IF(PLANEL_Pot_Trim!DX17&lt;&gt;0,DX17/PLANEL_Pot_Trim!DX17,0)</f>
        <v>0.42211287387154467</v>
      </c>
      <c r="DY42" s="51">
        <f>IF(PLANEL_Pot_Trim!DY17&lt;&gt;0,DY17/PLANEL_Pot_Trim!DY17,0)</f>
        <v>0.55672261271580226</v>
      </c>
      <c r="DZ42" s="51">
        <f>IF(PLANEL_Pot_Trim!DZ17&lt;&gt;0,DZ17/PLANEL_Pot_Trim!DZ17,0)</f>
        <v>0.46253400457885008</v>
      </c>
      <c r="EA42" s="51">
        <f>IF(PLANEL_Pot_Trim!EA17&lt;&gt;0,EA17/PLANEL_Pot_Trim!EA17,0)</f>
        <v>0.35476381179777544</v>
      </c>
      <c r="EB42" s="51">
        <f>IF(PLANEL_Pot_Trim!EB17&lt;&gt;0,EB17/PLANEL_Pot_Trim!EB17,0)</f>
        <v>0.42186976232520479</v>
      </c>
      <c r="EC42" s="51">
        <f>IF(PLANEL_Pot_Trim!EC17&lt;&gt;0,EC17/PLANEL_Pot_Trim!EC17,0)</f>
        <v>0.55627548185601372</v>
      </c>
      <c r="ED42" s="51">
        <f>IF(PLANEL_Pot_Trim!ED17&lt;&gt;0,ED17/PLANEL_Pot_Trim!ED17,0)</f>
        <v>0.46231815191439807</v>
      </c>
      <c r="EE42" s="51">
        <f>IF(PLANEL_Pot_Trim!EE17&lt;&gt;0,EE17/PLANEL_Pot_Trim!EE17,0)</f>
        <v>0.35478751947911102</v>
      </c>
      <c r="EF42" s="51">
        <f>IF(PLANEL_Pot_Trim!EF17&lt;&gt;0,EF17/PLANEL_Pot_Trim!EF17,0)</f>
        <v>0.42154697236945415</v>
      </c>
      <c r="EG42" s="51">
        <f>IF(PLANEL_Pot_Trim!EG17&lt;&gt;0,EG17/PLANEL_Pot_Trim!EG17,0)</f>
        <v>0.55568180655746358</v>
      </c>
      <c r="EH42" s="51">
        <f>IF(PLANEL_Pot_Trim!EH17&lt;&gt;0,EH17/PLANEL_Pot_Trim!EH17,0)</f>
        <v>0.46203155488178416</v>
      </c>
      <c r="EI42" s="51">
        <f>IF(PLANEL_Pot_Trim!EI17&lt;&gt;0,EI17/PLANEL_Pot_Trim!EI17,0)</f>
        <v>0.35487897850692629</v>
      </c>
      <c r="EJ42" s="51">
        <f>IF(PLANEL_Pot_Trim!EJ17&lt;&gt;0,EJ17/PLANEL_Pot_Trim!EJ17,0)</f>
        <v>0.42030172311109748</v>
      </c>
      <c r="EK42" s="51">
        <f>IF(PLANEL_Pot_Trim!EK17&lt;&gt;0,EK17/PLANEL_Pot_Trim!EK17,0)</f>
        <v>0.55339154363460563</v>
      </c>
      <c r="EL42" s="51">
        <f>IF(PLANEL_Pot_Trim!EL17&lt;&gt;0,EL17/PLANEL_Pot_Trim!EL17,0)</f>
        <v>0.46092592939716631</v>
      </c>
      <c r="EM42" s="51">
        <f>IF(PLANEL_Pot_Trim!EM17&lt;&gt;0,EM17/PLANEL_Pot_Trim!EM17,0)</f>
        <v>0.35487471256148451</v>
      </c>
      <c r="EN42" s="51">
        <f>IF(PLANEL_Pot_Trim!EN17&lt;&gt;0,EN17/PLANEL_Pot_Trim!EN17,0)</f>
        <v>0.42035980566386155</v>
      </c>
      <c r="EO42" s="51">
        <f>IF(PLANEL_Pot_Trim!EO17&lt;&gt;0,EO17/PLANEL_Pot_Trim!EO17,0)</f>
        <v>0.55349836912107309</v>
      </c>
      <c r="EP42" s="51">
        <f>IF(PLANEL_Pot_Trim!EP17&lt;&gt;0,EP17/PLANEL_Pot_Trim!EP17,0)</f>
        <v>0.46097749946018268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0.2811125667715218</v>
      </c>
      <c r="BD45" s="53">
        <f>IF(PLANEL_Pot_Trim!BD20&lt;&gt;0,BD20/PLANEL_Pot_Trim!BD20,0)</f>
        <v>0.23618986914396498</v>
      </c>
      <c r="BE45" s="53">
        <f>IF(PLANEL_Pot_Trim!BE20&lt;&gt;0,BE20/PLANEL_Pot_Trim!BE20,0)</f>
        <v>0.24653236287140781</v>
      </c>
      <c r="BF45" s="53">
        <f>IF(PLANEL_Pot_Trim!BF20&lt;&gt;0,BF20/PLANEL_Pot_Trim!BF20,0)</f>
        <v>0.27970771143270357</v>
      </c>
      <c r="BG45" s="53">
        <f>IF(PLANEL_Pot_Trim!BG20&lt;&gt;0,BG20/PLANEL_Pot_Trim!BG20,0)</f>
        <v>0.28193271775233547</v>
      </c>
      <c r="BH45" s="53">
        <f>IF(PLANEL_Pot_Trim!BH20&lt;&gt;0,BH20/PLANEL_Pot_Trim!BH20,0)</f>
        <v>0.24775001920983919</v>
      </c>
      <c r="BI45" s="53">
        <f>IF(PLANEL_Pot_Trim!BI20&lt;&gt;0,BI20/PLANEL_Pot_Trim!BI20,0)</f>
        <v>0.25387486092842371</v>
      </c>
      <c r="BJ45" s="53">
        <f>IF(PLANEL_Pot_Trim!BJ20&lt;&gt;0,BJ20/PLANEL_Pot_Trim!BJ20,0)</f>
        <v>0.28040223424122174</v>
      </c>
      <c r="BK45" s="53">
        <f>IF(PLANEL_Pot_Trim!BK20&lt;&gt;0,BK20/PLANEL_Pot_Trim!BK20,0)</f>
        <v>0.28244156799654063</v>
      </c>
      <c r="BL45" s="53">
        <f>IF(PLANEL_Pot_Trim!BL20&lt;&gt;0,BL20/PLANEL_Pot_Trim!BL20,0)</f>
        <v>0.25492067221597636</v>
      </c>
      <c r="BM45" s="53">
        <f>IF(PLANEL_Pot_Trim!BM20&lt;&gt;0,BM20/PLANEL_Pot_Trim!BM20,0)</f>
        <v>0.25842620168664981</v>
      </c>
      <c r="BN45" s="53">
        <f>IF(PLANEL_Pot_Trim!BN20&lt;&gt;0,BN20/PLANEL_Pot_Trim!BN20,0)</f>
        <v>0.28083314898761191</v>
      </c>
      <c r="BO45" s="53">
        <f>IF(PLANEL_Pot_Trim!BO20&lt;&gt;0,BO20/PLANEL_Pot_Trim!BO20,0)</f>
        <v>0.28279820850716486</v>
      </c>
      <c r="BP45" s="53">
        <f>IF(PLANEL_Pot_Trim!BP20&lt;&gt;0,BP20/PLANEL_Pot_Trim!BP20,0)</f>
        <v>0.25994640472382191</v>
      </c>
      <c r="BQ45" s="53">
        <f>IF(PLANEL_Pot_Trim!BQ20&lt;&gt;0,BQ20/PLANEL_Pot_Trim!BQ20,0)</f>
        <v>0.26161612333429496</v>
      </c>
      <c r="BR45" s="53">
        <f>IF(PLANEL_Pot_Trim!BR20&lt;&gt;0,BR20/PLANEL_Pot_Trim!BR20,0)</f>
        <v>0.28113516643442793</v>
      </c>
      <c r="BS45" s="53">
        <f>IF(PLANEL_Pot_Trim!BS20&lt;&gt;0,BS20/PLANEL_Pot_Trim!BS20,0)</f>
        <v>0.2830537736174657</v>
      </c>
      <c r="BT45" s="53">
        <f>IF(PLANEL_Pot_Trim!BT20&lt;&gt;0,BT20/PLANEL_Pot_Trim!BT20,0)</f>
        <v>0.26354746761783809</v>
      </c>
      <c r="BU45" s="53">
        <f>IF(PLANEL_Pot_Trim!BU20&lt;&gt;0,BU20/PLANEL_Pot_Trim!BU20,0)</f>
        <v>0.26390116170899225</v>
      </c>
      <c r="BV45" s="53">
        <f>IF(PLANEL_Pot_Trim!BV20&lt;&gt;0,BV20/PLANEL_Pot_Trim!BV20,0)</f>
        <v>0.28135159095900825</v>
      </c>
      <c r="BW45" s="53">
        <f>IF(PLANEL_Pot_Trim!BW20&lt;&gt;0,BW20/PLANEL_Pot_Trim!BW20,0)</f>
        <v>0.28323808467352879</v>
      </c>
      <c r="BX45" s="53">
        <f>IF(PLANEL_Pot_Trim!BX20&lt;&gt;0,BX20/PLANEL_Pot_Trim!BX20,0)</f>
        <v>0.26614480055587597</v>
      </c>
      <c r="BY45" s="53">
        <f>IF(PLANEL_Pot_Trim!BY20&lt;&gt;0,BY20/PLANEL_Pot_Trim!BY20,0)</f>
        <v>0.26554982003855554</v>
      </c>
      <c r="BZ45" s="53">
        <f>IF(PLANEL_Pot_Trim!BZ20&lt;&gt;0,BZ20/PLANEL_Pot_Trim!BZ20,0)</f>
        <v>0.28150767268026844</v>
      </c>
      <c r="CA45" s="53">
        <f>IF(PLANEL_Pot_Trim!CA20&lt;&gt;0,CA20/PLANEL_Pot_Trim!CA20,0)</f>
        <v>0.28338121020479534</v>
      </c>
      <c r="CB45" s="53">
        <f>IF(PLANEL_Pot_Trim!CB20&lt;&gt;0,CB20/PLANEL_Pot_Trim!CB20,0)</f>
        <v>0.26816174285134131</v>
      </c>
      <c r="CC45" s="53">
        <f>IF(PLANEL_Pot_Trim!CC20&lt;&gt;0,CC20/PLANEL_Pot_Trim!CC20,0)</f>
        <v>0.26683007517184992</v>
      </c>
      <c r="CD45" s="53">
        <f>IF(PLANEL_Pot_Trim!CD20&lt;&gt;0,CD20/PLANEL_Pot_Trim!CD20,0)</f>
        <v>0.28162887694550676</v>
      </c>
      <c r="CE45" s="53">
        <f>IF(PLANEL_Pot_Trim!CE20&lt;&gt;0,CE20/PLANEL_Pot_Trim!CE20,0)</f>
        <v>0.28349869569256519</v>
      </c>
      <c r="CF45" s="53">
        <f>IF(PLANEL_Pot_Trim!CF20&lt;&gt;0,CF20/PLANEL_Pot_Trim!CF20,0)</f>
        <v>0.26982035384810477</v>
      </c>
      <c r="CG45" s="53">
        <f>IF(PLANEL_Pot_Trim!CG20&lt;&gt;0,CG20/PLANEL_Pot_Trim!CG20,0)</f>
        <v>0.26788852082364034</v>
      </c>
      <c r="CH45" s="53">
        <f>IF(PLANEL_Pot_Trim!CH20&lt;&gt;0,CH20/PLANEL_Pot_Trim!CH20,0)</f>
        <v>0.28172835268941382</v>
      </c>
      <c r="CI45" s="53">
        <f>IF(PLANEL_Pot_Trim!CI20&lt;&gt;0,CI20/PLANEL_Pot_Trim!CI20,0)</f>
        <v>0.28359789230992005</v>
      </c>
      <c r="CJ45" s="53">
        <f>IF(PLANEL_Pot_Trim!CJ20&lt;&gt;0,CJ20/PLANEL_Pot_Trim!CJ20,0)</f>
        <v>0.27121595084563399</v>
      </c>
      <c r="CK45" s="53">
        <f>IF(PLANEL_Pot_Trim!CK20&lt;&gt;0,CK20/PLANEL_Pot_Trim!CK20,0)</f>
        <v>0.26877005277561483</v>
      </c>
      <c r="CL45" s="53">
        <f>IF(PLANEL_Pot_Trim!CL20&lt;&gt;0,CL20/PLANEL_Pot_Trim!CL20,0)</f>
        <v>0.28181236810235682</v>
      </c>
      <c r="CM45" s="53">
        <f>IF(PLANEL_Pot_Trim!CM20&lt;&gt;0,CM20/PLANEL_Pot_Trim!CM20,0)</f>
        <v>0.28367346768523954</v>
      </c>
      <c r="CN45" s="53">
        <f>IF(PLANEL_Pot_Trim!CN20&lt;&gt;0,CN20/PLANEL_Pot_Trim!CN20,0)</f>
        <v>0.27228090230499757</v>
      </c>
      <c r="CO45" s="53">
        <f>IF(PLANEL_Pot_Trim!CO20&lt;&gt;0,CO20/PLANEL_Pot_Trim!CO20,0)</f>
        <v>0.26944590672559932</v>
      </c>
      <c r="CP45" s="53">
        <f>IF(PLANEL_Pot_Trim!CP20&lt;&gt;0,CP20/PLANEL_Pot_Trim!CP20,0)</f>
        <v>0.28187636858349341</v>
      </c>
      <c r="CQ45" s="53">
        <f>IF(PLANEL_Pot_Trim!CQ20&lt;&gt;0,CQ20/PLANEL_Pot_Trim!CQ20,0)</f>
        <v>0.28400107174473183</v>
      </c>
      <c r="CR45" s="53">
        <f>IF(PLANEL_Pot_Trim!CR20&lt;&gt;0,CR20/PLANEL_Pot_Trim!CR20,0)</f>
        <v>0.27684789488797773</v>
      </c>
      <c r="CS45" s="53">
        <f>IF(PLANEL_Pot_Trim!CS20&lt;&gt;0,CS20/PLANEL_Pot_Trim!CS20,0)</f>
        <v>0.27225121588653428</v>
      </c>
      <c r="CT45" s="53">
        <f>IF(PLANEL_Pot_Trim!CT20&lt;&gt;0,CT20/PLANEL_Pot_Trim!CT20,0)</f>
        <v>0.28215405284365797</v>
      </c>
      <c r="CU45" s="53">
        <f>IF(PLANEL_Pot_Trim!CU20&lt;&gt;0,CU20/PLANEL_Pot_Trim!CU20,0)</f>
        <v>0.2843156162424193</v>
      </c>
      <c r="CV45" s="53">
        <f>IF(PLANEL_Pot_Trim!CV20&lt;&gt;0,CV20/PLANEL_Pot_Trim!CV20,0)</f>
        <v>0.28131050629739401</v>
      </c>
      <c r="CW45" s="53">
        <f>IF(PLANEL_Pot_Trim!CW20&lt;&gt;0,CW20/PLANEL_Pot_Trim!CW20,0)</f>
        <v>0.2751404453161832</v>
      </c>
      <c r="CX45" s="53">
        <f>IF(PLANEL_Pot_Trim!CX20&lt;&gt;0,CX20/PLANEL_Pot_Trim!CX20,0)</f>
        <v>0.28242026627108724</v>
      </c>
      <c r="CY45" s="83">
        <f>IF(PLANEL_Pot_Trim!CY20&lt;&gt;0,CY20/PLANEL_Pot_Trim!CY20,0)</f>
        <v>0.28439795995916084</v>
      </c>
      <c r="CZ45" s="83">
        <f>IF(PLANEL_Pot_Trim!CZ20&lt;&gt;0,CZ20/PLANEL_Pot_Trim!CZ20,0)</f>
        <v>0.28248989997737634</v>
      </c>
      <c r="DA45" s="83">
        <f>IF(PLANEL_Pot_Trim!DA20&lt;&gt;0,DA20/PLANEL_Pot_Trim!DA20,0)</f>
        <v>0.27592487992977832</v>
      </c>
      <c r="DB45" s="83">
        <f>IF(PLANEL_Pot_Trim!DB20&lt;&gt;0,DB20/PLANEL_Pot_Trim!DB20,0)</f>
        <v>0.28248989997737634</v>
      </c>
      <c r="DC45" s="53">
        <f>IF(PLANEL_Pot_Trim!DC20&lt;&gt;0,DC20/PLANEL_Pot_Trim!DC20,0)</f>
        <v>0.28439795995004419</v>
      </c>
      <c r="DD45" s="53">
        <f>IF(PLANEL_Pot_Trim!DD20&lt;&gt;0,DD20/PLANEL_Pot_Trim!DD20,0)</f>
        <v>0.28248989996852542</v>
      </c>
      <c r="DE45" s="53">
        <f>IF(PLANEL_Pot_Trim!DE20&lt;&gt;0,DE20/PLANEL_Pot_Trim!DE20,0)</f>
        <v>0.27592487992330811</v>
      </c>
      <c r="DF45" s="53">
        <f>IF(PLANEL_Pot_Trim!DF20&lt;&gt;0,DF20/PLANEL_Pot_Trim!DF20,0)</f>
        <v>0.28248989996852542</v>
      </c>
      <c r="DG45" s="53">
        <f>IF(PLANEL_Pot_Trim!DG20&lt;&gt;0,DG20/PLANEL_Pot_Trim!DG20,0)</f>
        <v>0.28439795994857087</v>
      </c>
      <c r="DH45" s="53">
        <f>IF(PLANEL_Pot_Trim!DH20&lt;&gt;0,DH20/PLANEL_Pot_Trim!DH20,0)</f>
        <v>0.28248989996232493</v>
      </c>
      <c r="DI45" s="53">
        <f>IF(PLANEL_Pot_Trim!DI20&lt;&gt;0,DI20/PLANEL_Pot_Trim!DI20,0)</f>
        <v>0.27592487992388109</v>
      </c>
      <c r="DJ45" s="53">
        <f>IF(PLANEL_Pot_Trim!DJ20&lt;&gt;0,DJ20/PLANEL_Pot_Trim!DJ20,0)</f>
        <v>0.28248989996232493</v>
      </c>
      <c r="DK45" s="53">
        <f>IF(PLANEL_Pot_Trim!DK20&lt;&gt;0,DK20/PLANEL_Pot_Trim!DK20,0)</f>
        <v>0.28439795998766992</v>
      </c>
      <c r="DL45" s="53">
        <f>IF(PLANEL_Pot_Trim!DL20&lt;&gt;0,DL20/PLANEL_Pot_Trim!DL20,0)</f>
        <v>0.28248989996722257</v>
      </c>
      <c r="DM45" s="53">
        <f>IF(PLANEL_Pot_Trim!DM20&lt;&gt;0,DM20/PLANEL_Pot_Trim!DM20,0)</f>
        <v>0.2759248799414768</v>
      </c>
      <c r="DN45" s="53">
        <f>IF(PLANEL_Pot_Trim!DN20&lt;&gt;0,DN20/PLANEL_Pot_Trim!DN20,0)</f>
        <v>0.28248989996722257</v>
      </c>
      <c r="DO45" s="53">
        <f>IF(PLANEL_Pot_Trim!DO20&lt;&gt;0,DO20/PLANEL_Pot_Trim!DO20,0)</f>
        <v>0.28439795993786254</v>
      </c>
      <c r="DP45" s="53">
        <f>IF(PLANEL_Pot_Trim!DP20&lt;&gt;0,DP20/PLANEL_Pot_Trim!DP20,0)</f>
        <v>0.28248989998992047</v>
      </c>
      <c r="DQ45" s="53">
        <f>IF(PLANEL_Pot_Trim!DQ20&lt;&gt;0,DQ20/PLANEL_Pot_Trim!DQ20,0)</f>
        <v>0.27592487993627074</v>
      </c>
      <c r="DR45" s="53">
        <f>IF(PLANEL_Pot_Trim!DR20&lt;&gt;0,DR20/PLANEL_Pot_Trim!DR20,0)</f>
        <v>0.28248989998992047</v>
      </c>
      <c r="DS45" s="53">
        <f>IF(PLANEL_Pot_Trim!DS20&lt;&gt;0,DS20/PLANEL_Pot_Trim!DS20,0)</f>
        <v>0.28439795993840133</v>
      </c>
      <c r="DT45" s="53">
        <f>IF(PLANEL_Pot_Trim!DT20&lt;&gt;0,DT20/PLANEL_Pot_Trim!DT20,0)</f>
        <v>0.28248989999250318</v>
      </c>
      <c r="DU45" s="53">
        <f>IF(PLANEL_Pot_Trim!DU20&lt;&gt;0,DU20/PLANEL_Pot_Trim!DU20,0)</f>
        <v>0.27592487994342263</v>
      </c>
      <c r="DV45" s="53">
        <f>IF(PLANEL_Pot_Trim!DV20&lt;&gt;0,DV20/PLANEL_Pot_Trim!DV20,0)</f>
        <v>0.28248989999250318</v>
      </c>
      <c r="DW45" s="53">
        <f>IF(PLANEL_Pot_Trim!DW20&lt;&gt;0,DW20/PLANEL_Pot_Trim!DW20,0)</f>
        <v>0.28439795997656631</v>
      </c>
      <c r="DX45" s="53">
        <f>IF(PLANEL_Pot_Trim!DX20&lt;&gt;0,DX20/PLANEL_Pot_Trim!DX20,0)</f>
        <v>0.28248989998962154</v>
      </c>
      <c r="DY45" s="53">
        <f>IF(PLANEL_Pot_Trim!DY20&lt;&gt;0,DY20/PLANEL_Pot_Trim!DY20,0)</f>
        <v>0.27592487994994302</v>
      </c>
      <c r="DZ45" s="53">
        <f>IF(PLANEL_Pot_Trim!DZ20&lt;&gt;0,DZ20/PLANEL_Pot_Trim!DZ20,0)</f>
        <v>0.28248989998962154</v>
      </c>
      <c r="EA45" s="53">
        <f>IF(PLANEL_Pot_Trim!EA20&lt;&gt;0,EA20/PLANEL_Pot_Trim!EA20,0)</f>
        <v>0.28439795997562867</v>
      </c>
      <c r="EB45" s="53">
        <f>IF(PLANEL_Pot_Trim!EB20&lt;&gt;0,EB20/PLANEL_Pot_Trim!EB20,0)</f>
        <v>0.28248989997937463</v>
      </c>
      <c r="EC45" s="53">
        <f>IF(PLANEL_Pot_Trim!EC20&lt;&gt;0,EC20/PLANEL_Pot_Trim!EC20,0)</f>
        <v>0.27592487993447645</v>
      </c>
      <c r="ED45" s="53">
        <f>IF(PLANEL_Pot_Trim!ED20&lt;&gt;0,ED20/PLANEL_Pot_Trim!ED20,0)</f>
        <v>0.28248989997937463</v>
      </c>
      <c r="EE45" s="53">
        <f>IF(PLANEL_Pot_Trim!EE20&lt;&gt;0,EE20/PLANEL_Pot_Trim!EE20,0)</f>
        <v>0.28439795997898826</v>
      </c>
      <c r="EF45" s="53">
        <f>IF(PLANEL_Pot_Trim!EF20&lt;&gt;0,EF20/PLANEL_Pot_Trim!EF20,0)</f>
        <v>0.28248989999627644</v>
      </c>
      <c r="EG45" s="53">
        <f>IF(PLANEL_Pot_Trim!EG20&lt;&gt;0,EG20/PLANEL_Pot_Trim!EG20,0)</f>
        <v>0.27592487995617282</v>
      </c>
      <c r="EH45" s="53">
        <f>IF(PLANEL_Pot_Trim!EH20&lt;&gt;0,EH20/PLANEL_Pot_Trim!EH20,0)</f>
        <v>0.28248989999627644</v>
      </c>
      <c r="EI45" s="53">
        <f>IF(PLANEL_Pot_Trim!EI20&lt;&gt;0,EI20/PLANEL_Pot_Trim!EI20,0)</f>
        <v>0.28439795995686629</v>
      </c>
      <c r="EJ45" s="53">
        <f>IF(PLANEL_Pot_Trim!EJ20&lt;&gt;0,EJ20/PLANEL_Pot_Trim!EJ20,0)</f>
        <v>0.28248989993841206</v>
      </c>
      <c r="EK45" s="53">
        <f>IF(PLANEL_Pot_Trim!EK20&lt;&gt;0,EK20/PLANEL_Pot_Trim!EK20,0)</f>
        <v>0.2759248799304902</v>
      </c>
      <c r="EL45" s="53">
        <f>IF(PLANEL_Pot_Trim!EL20&lt;&gt;0,EL20/PLANEL_Pot_Trim!EL20,0)</f>
        <v>0.28248989993841206</v>
      </c>
      <c r="EM45" s="53">
        <f>IF(PLANEL_Pot_Trim!EM20&lt;&gt;0,EM20/PLANEL_Pot_Trim!EM20,0)</f>
        <v>0.28439796000134293</v>
      </c>
      <c r="EN45" s="53">
        <f>IF(PLANEL_Pot_Trim!EN20&lt;&gt;0,EN20/PLANEL_Pot_Trim!EN20,0)</f>
        <v>0.28248989998820451</v>
      </c>
      <c r="EO45" s="53">
        <f>IF(PLANEL_Pot_Trim!EO20&lt;&gt;0,EO20/PLANEL_Pot_Trim!EO20,0)</f>
        <v>0.27592487999512172</v>
      </c>
      <c r="EP45" s="53">
        <f>IF(PLANEL_Pot_Trim!EP20&lt;&gt;0,EP20/PLANEL_Pot_Trim!EP20,0)</f>
        <v>0.28248989998820451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137.4387328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523.98493389999999</v>
      </c>
      <c r="Q31" s="33">
        <v>602.52511560000005</v>
      </c>
      <c r="R31" s="33">
        <v>495.19370179999999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141.52835619999999</v>
      </c>
      <c r="H32" s="33">
        <v>156.36729969999999</v>
      </c>
      <c r="I32" s="33">
        <v>156.36729969999999</v>
      </c>
      <c r="K32" s="33">
        <v>156.36729969999999</v>
      </c>
      <c r="L32" s="33">
        <v>78.183649849999995</v>
      </c>
      <c r="M32" s="33">
        <v>120.76407949999999</v>
      </c>
      <c r="N32" s="33">
        <v>234.5509495</v>
      </c>
      <c r="O32" s="33">
        <v>156.36729969999999</v>
      </c>
      <c r="P32" s="33">
        <v>156.36729969999999</v>
      </c>
      <c r="Q32" s="33">
        <v>156.36729969999999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838.00934140000004</v>
      </c>
      <c r="H40" s="33">
        <v>620.68795650000004</v>
      </c>
      <c r="I40" s="33">
        <v>620.68795650000004</v>
      </c>
      <c r="J40" s="33">
        <v>137.4387328</v>
      </c>
      <c r="K40" s="33">
        <v>535.46980050000002</v>
      </c>
      <c r="L40" s="33">
        <v>310.3439783</v>
      </c>
      <c r="M40" s="33">
        <v>499.86658030000001</v>
      </c>
      <c r="N40" s="33">
        <v>698.87160640000002</v>
      </c>
      <c r="O40" s="33">
        <v>620.68795650000004</v>
      </c>
      <c r="P40" s="33">
        <v>680.35223359999998</v>
      </c>
      <c r="Q40" s="33">
        <v>758.89241530000004</v>
      </c>
      <c r="R40" s="33">
        <v>729.74465129999999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1097.4160939999999</v>
      </c>
      <c r="L54" s="33">
        <v>1055.4506839999999</v>
      </c>
      <c r="M54" s="33">
        <v>1150.1008899999999</v>
      </c>
      <c r="N54" s="33">
        <v>1150.108076</v>
      </c>
      <c r="O54" s="33">
        <v>1189.421296</v>
      </c>
      <c r="P54" s="33">
        <v>1189.421296</v>
      </c>
      <c r="Q54" s="33">
        <v>1189.421296</v>
      </c>
      <c r="R54" s="33">
        <v>1189.421296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1097.4160939999999</v>
      </c>
      <c r="L64" s="33">
        <v>1055.4506839999999</v>
      </c>
      <c r="M64" s="33">
        <v>1150.1008899999999</v>
      </c>
      <c r="N64" s="33">
        <v>1150.108076</v>
      </c>
      <c r="O64" s="33">
        <v>1189.421296</v>
      </c>
      <c r="P64" s="33">
        <v>1189.421296</v>
      </c>
      <c r="Q64" s="33">
        <v>1189.421296</v>
      </c>
      <c r="R64" s="33">
        <v>1189.421296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2851.5684419999998</v>
      </c>
      <c r="H101" s="33">
        <v>2389.0719770000001</v>
      </c>
      <c r="I101" s="33">
        <v>2394.4876140000001</v>
      </c>
      <c r="J101" s="33">
        <v>1880.386489</v>
      </c>
      <c r="K101" s="33">
        <v>2088.540978</v>
      </c>
      <c r="L101" s="33">
        <v>2089.484344</v>
      </c>
      <c r="M101" s="33">
        <v>2117.1426070000002</v>
      </c>
      <c r="N101" s="33">
        <v>2289.2850530000001</v>
      </c>
      <c r="O101" s="33">
        <v>2228.9064320000002</v>
      </c>
      <c r="P101" s="33">
        <v>1938.9940959999999</v>
      </c>
      <c r="Q101" s="33">
        <v>591.38813270000003</v>
      </c>
      <c r="R101" s="33">
        <v>505.54343890000001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P102" s="33">
        <v>265.6754009</v>
      </c>
      <c r="Q102" s="33">
        <v>265.6754009</v>
      </c>
      <c r="R102" s="33">
        <v>265.6754009</v>
      </c>
      <c r="S102" s="33">
        <v>858.98422430000005</v>
      </c>
      <c r="T102" s="33">
        <v>1029.3664040000001</v>
      </c>
      <c r="U102" s="33">
        <v>1069.003236</v>
      </c>
      <c r="V102" s="33">
        <v>1029.3664040000001</v>
      </c>
      <c r="W102" s="33">
        <v>1029.3664040000001</v>
      </c>
      <c r="X102" s="33">
        <v>1029.3664040000001</v>
      </c>
      <c r="Y102" s="33">
        <v>1029.3664040000001</v>
      </c>
      <c r="Z102" s="33">
        <v>1029.3664040000001</v>
      </c>
      <c r="AA102" s="33">
        <v>1029.3664040000001</v>
      </c>
      <c r="AB102" s="33">
        <v>1029.3664040000001</v>
      </c>
      <c r="AC102" s="33">
        <v>1029.3664040000001</v>
      </c>
      <c r="AD102" s="33">
        <v>1029.3664040000001</v>
      </c>
      <c r="AE102" s="33">
        <v>1029.3664040000001</v>
      </c>
      <c r="AF102" s="33">
        <v>803.39918969999997</v>
      </c>
      <c r="AG102" s="33">
        <v>923.12109899999996</v>
      </c>
      <c r="AH102" s="33">
        <v>514.68320210000002</v>
      </c>
      <c r="AI102" s="33">
        <v>880.74251900000002</v>
      </c>
      <c r="AJ102" s="33">
        <v>750.65819839999995</v>
      </c>
      <c r="AK102" s="33">
        <v>514.68320210000002</v>
      </c>
      <c r="AL102" s="33">
        <v>541.32387389999997</v>
      </c>
      <c r="AM102" s="33">
        <v>514.68320210000002</v>
      </c>
      <c r="AN102" s="33">
        <v>514.68320210000002</v>
      </c>
      <c r="AO102" s="33">
        <v>514.68320210000002</v>
      </c>
      <c r="AP102" s="33">
        <v>514.68320210000002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1840.656688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904.99145529999998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982.08149900000001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1258.6198449999999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585.19356230000005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717.83905400000003</v>
      </c>
      <c r="I107" s="33">
        <v>757.30081250000001</v>
      </c>
      <c r="J107" s="33">
        <v>701.60378509999998</v>
      </c>
      <c r="K107" s="33">
        <v>717.8412902</v>
      </c>
      <c r="L107" s="33">
        <v>646.46067349999998</v>
      </c>
      <c r="M107" s="33">
        <v>709.72253760000001</v>
      </c>
      <c r="N107" s="33">
        <v>781.10315439999999</v>
      </c>
      <c r="O107" s="33">
        <v>839.98064320000003</v>
      </c>
      <c r="P107" s="33">
        <v>964.33895159999997</v>
      </c>
      <c r="Q107" s="33">
        <v>1139.4559959999999</v>
      </c>
      <c r="R107" s="33">
        <v>1096.4788269999999</v>
      </c>
      <c r="S107" s="33">
        <v>1407.5752600000001</v>
      </c>
      <c r="T107" s="33">
        <v>1267.3826059999999</v>
      </c>
      <c r="U107" s="33">
        <v>1368.328027</v>
      </c>
      <c r="V107" s="33">
        <v>1419.466741</v>
      </c>
      <c r="W107" s="33">
        <v>1009.375629</v>
      </c>
      <c r="X107" s="33">
        <v>982.34571029999995</v>
      </c>
      <c r="Y107" s="33">
        <v>914.15095640000004</v>
      </c>
      <c r="Z107" s="33">
        <v>1009.375629</v>
      </c>
      <c r="AA107" s="33">
        <v>1013.544398</v>
      </c>
      <c r="AB107" s="33">
        <v>1072.6374929999999</v>
      </c>
      <c r="AC107" s="33">
        <v>550.20228180000004</v>
      </c>
      <c r="AD107" s="33">
        <v>550.20228180000004</v>
      </c>
      <c r="AE107" s="33">
        <v>550.20228180000004</v>
      </c>
      <c r="AF107" s="33">
        <v>550.20228180000004</v>
      </c>
      <c r="AG107" s="33">
        <v>550.20228180000004</v>
      </c>
      <c r="AH107" s="33">
        <v>550.20228180000004</v>
      </c>
      <c r="AI107" s="33">
        <v>550.20228180000004</v>
      </c>
      <c r="AJ107" s="33">
        <v>550.20228180000004</v>
      </c>
      <c r="AK107" s="33">
        <v>520.60734830000001</v>
      </c>
      <c r="AL107" s="33">
        <v>275.10114090000002</v>
      </c>
      <c r="AM107" s="33">
        <v>275.10114090000002</v>
      </c>
      <c r="AN107" s="33">
        <v>275.10114090000002</v>
      </c>
      <c r="AO107" s="33">
        <v>275.10114090000002</v>
      </c>
      <c r="AP107" s="33">
        <v>275.10114090000002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5084.9590159999998</v>
      </c>
      <c r="H112" s="33">
        <v>5233.1998679999997</v>
      </c>
      <c r="I112" s="33">
        <v>5353.2886259999996</v>
      </c>
      <c r="J112" s="33">
        <v>4371.4226239999998</v>
      </c>
      <c r="K112" s="33">
        <v>4736.0573029999996</v>
      </c>
      <c r="L112" s="33">
        <v>5297.3849760000003</v>
      </c>
      <c r="M112" s="33">
        <v>5767.1780189999999</v>
      </c>
      <c r="N112" s="33">
        <v>5754.64066</v>
      </c>
      <c r="O112" s="33">
        <v>5849.6387420000001</v>
      </c>
      <c r="P112" s="33">
        <v>5877.5741200000002</v>
      </c>
      <c r="Q112" s="33">
        <v>4302.0661550000004</v>
      </c>
      <c r="R112" s="33">
        <v>4173.244291</v>
      </c>
      <c r="S112" s="33">
        <v>5033.352774</v>
      </c>
      <c r="T112" s="33">
        <v>4960.6040679999996</v>
      </c>
      <c r="U112" s="33">
        <v>5101.1863210000001</v>
      </c>
      <c r="V112" s="33">
        <v>5112.6882029999997</v>
      </c>
      <c r="W112" s="33">
        <v>3984.4273229999999</v>
      </c>
      <c r="X112" s="33">
        <v>3921.4347389999998</v>
      </c>
      <c r="Y112" s="33">
        <v>3791.7077429999999</v>
      </c>
      <c r="Z112" s="33">
        <v>3090.0841460000001</v>
      </c>
      <c r="AA112" s="33">
        <v>3232.92904</v>
      </c>
      <c r="AB112" s="33">
        <v>3292.0221350000002</v>
      </c>
      <c r="AC112" s="33">
        <v>2769.5869240000002</v>
      </c>
      <c r="AD112" s="33">
        <v>2769.5869240000002</v>
      </c>
      <c r="AE112" s="33">
        <v>2786.5033090000002</v>
      </c>
      <c r="AF112" s="33">
        <v>2524.0645089999998</v>
      </c>
      <c r="AG112" s="33">
        <v>1617.1740380000001</v>
      </c>
      <c r="AH112" s="33">
        <v>1208.7361410000001</v>
      </c>
      <c r="AI112" s="33">
        <v>1574.7954580000001</v>
      </c>
      <c r="AJ112" s="33">
        <v>1444.711137</v>
      </c>
      <c r="AK112" s="33">
        <v>1035.2905499999999</v>
      </c>
      <c r="AL112" s="33">
        <v>816.42501479999999</v>
      </c>
      <c r="AM112" s="33">
        <v>789.78434300000004</v>
      </c>
      <c r="AN112" s="33">
        <v>789.78434300000004</v>
      </c>
      <c r="AO112" s="33">
        <v>789.78434300000004</v>
      </c>
      <c r="AP112" s="33">
        <v>789.78434300000004</v>
      </c>
    </row>
    <row r="113" spans="1:42" x14ac:dyDescent="0.25">
      <c r="B113" s="33" t="s">
        <v>704</v>
      </c>
      <c r="C113" s="4" t="s">
        <v>37</v>
      </c>
      <c r="AG113" s="33">
        <v>253.44864229999999</v>
      </c>
      <c r="AH113" s="33">
        <v>760.34592689999999</v>
      </c>
      <c r="AI113" s="33">
        <v>1013.794569</v>
      </c>
      <c r="AJ113" s="33">
        <v>1388.099471</v>
      </c>
      <c r="AK113" s="33">
        <v>1900.8648169999999</v>
      </c>
      <c r="AL113" s="33">
        <v>2281.037781</v>
      </c>
      <c r="AM113" s="33">
        <v>1989.33114</v>
      </c>
      <c r="AN113" s="33">
        <v>2691.4883639999998</v>
      </c>
      <c r="AO113" s="33">
        <v>3101.8870000000002</v>
      </c>
      <c r="AP113" s="33">
        <v>3928.4539559999998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270.02939459999999</v>
      </c>
      <c r="AK115" s="33">
        <v>304.22112190000001</v>
      </c>
      <c r="AL115" s="33">
        <v>311.37970139999999</v>
      </c>
      <c r="AM115" s="33">
        <v>311.37970139999999</v>
      </c>
      <c r="AN115" s="33">
        <v>311.37970139999999</v>
      </c>
      <c r="AO115" s="33">
        <v>785.16789870000002</v>
      </c>
      <c r="AP115" s="33">
        <v>900.097982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343.45844049999999</v>
      </c>
      <c r="AH124" s="33">
        <v>940.36552329999995</v>
      </c>
      <c r="AI124" s="33">
        <v>1283.8239639999999</v>
      </c>
      <c r="AJ124" s="33">
        <v>1658.128866</v>
      </c>
      <c r="AK124" s="33">
        <v>2205.0859390000001</v>
      </c>
      <c r="AL124" s="33">
        <v>2592.4174819999998</v>
      </c>
      <c r="AM124" s="33">
        <v>2300.7108410000001</v>
      </c>
      <c r="AN124" s="33">
        <v>3002.8680650000001</v>
      </c>
      <c r="AO124" s="33">
        <v>3887.0548990000002</v>
      </c>
      <c r="AP124" s="33">
        <v>4828.5519379999996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1381.6841589999999</v>
      </c>
      <c r="AA125" s="33">
        <v>1520.6918539999999</v>
      </c>
      <c r="AB125" s="33">
        <v>2024.059178</v>
      </c>
      <c r="AC125" s="33">
        <v>2680.979918</v>
      </c>
      <c r="AD125" s="33">
        <v>3003.2526969999999</v>
      </c>
      <c r="AE125" s="33">
        <v>3605.2855880000002</v>
      </c>
      <c r="AF125" s="33">
        <v>3243.036368</v>
      </c>
      <c r="AG125" s="33">
        <v>3581.3631329999998</v>
      </c>
      <c r="AH125" s="33">
        <v>3262.8121289999999</v>
      </c>
      <c r="AI125" s="33">
        <v>3111.6793659999998</v>
      </c>
      <c r="AJ125" s="33">
        <v>3363.5347299999999</v>
      </c>
      <c r="AK125" s="33">
        <v>3168.108029</v>
      </c>
      <c r="AL125" s="33">
        <v>3129.7632199999998</v>
      </c>
      <c r="AM125" s="33">
        <v>2920.1016249999998</v>
      </c>
      <c r="AN125" s="33">
        <v>2805.6383759999999</v>
      </c>
      <c r="AO125" s="33">
        <v>3294.8323500000001</v>
      </c>
      <c r="AP125" s="33">
        <v>3357.345112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855.09308290000001</v>
      </c>
      <c r="AF127" s="33">
        <v>900.097982</v>
      </c>
      <c r="AG127" s="33">
        <v>1035.1126790000001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1741.7233510000001</v>
      </c>
      <c r="AA136" s="33">
        <v>1970.740845</v>
      </c>
      <c r="AB136" s="33">
        <v>2564.117968</v>
      </c>
      <c r="AC136" s="33">
        <v>3311.0485050000002</v>
      </c>
      <c r="AD136" s="33">
        <v>3723.3310820000002</v>
      </c>
      <c r="AE136" s="33">
        <v>4460.3786710000004</v>
      </c>
      <c r="AF136" s="33">
        <v>4143.1343500000003</v>
      </c>
      <c r="AG136" s="33">
        <v>4616.4758119999997</v>
      </c>
      <c r="AH136" s="33">
        <v>4162.9101110000001</v>
      </c>
      <c r="AI136" s="33">
        <v>4011.7773480000001</v>
      </c>
      <c r="AJ136" s="33">
        <v>4263.6327119999996</v>
      </c>
      <c r="AK136" s="33">
        <v>4068.2060110000002</v>
      </c>
      <c r="AL136" s="33">
        <v>4029.861202</v>
      </c>
      <c r="AM136" s="33">
        <v>3820.199607</v>
      </c>
      <c r="AN136" s="33">
        <v>3705.7363580000001</v>
      </c>
      <c r="AO136" s="33">
        <v>4194.9303319999999</v>
      </c>
      <c r="AP136" s="33">
        <v>4257.4430940000002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545.6241172</v>
      </c>
      <c r="I137" s="33">
        <v>867.20053399999995</v>
      </c>
      <c r="J137" s="33">
        <v>42.922703089999999</v>
      </c>
      <c r="K137" s="33">
        <v>185.57796500000001</v>
      </c>
      <c r="L137" s="33">
        <v>165.01327749999999</v>
      </c>
      <c r="M137" s="33">
        <v>466.73774909999997</v>
      </c>
      <c r="N137" s="33">
        <v>740.96207289999995</v>
      </c>
      <c r="O137" s="33">
        <v>655.46437409999999</v>
      </c>
      <c r="P137" s="33">
        <v>541.47940670000003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629.42479660000004</v>
      </c>
      <c r="I148" s="33">
        <v>951.00121339999998</v>
      </c>
      <c r="J148" s="33">
        <v>42.922703089999999</v>
      </c>
      <c r="K148" s="33">
        <v>185.57796500000001</v>
      </c>
      <c r="L148" s="33">
        <v>206.9136172</v>
      </c>
      <c r="M148" s="33">
        <v>508.63808879999999</v>
      </c>
      <c r="N148" s="33">
        <v>782.86241259999997</v>
      </c>
      <c r="O148" s="33">
        <v>697.3647138</v>
      </c>
      <c r="P148" s="33">
        <v>583.37974640000004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45.080090130000002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6.3334833220000002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275.11428289999998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108.9378012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50.378962559999998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1412.066302</v>
      </c>
      <c r="H172" s="33">
        <v>339.45896859999999</v>
      </c>
      <c r="I172" s="33">
        <v>359.49443730000002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56.191170730000003</v>
      </c>
      <c r="R172" s="33">
        <v>127.6886873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23.126685169999998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23.126685169999998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18270.797780000001</v>
      </c>
      <c r="S233" s="33">
        <v>18324.840919999999</v>
      </c>
      <c r="T233" s="33">
        <v>18794.05298</v>
      </c>
      <c r="U233" s="33">
        <v>19624.936180000001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6822.2996480000002</v>
      </c>
      <c r="G234" s="33">
        <v>7002.9905650000001</v>
      </c>
      <c r="H234" s="33">
        <v>7002.9905650000001</v>
      </c>
      <c r="I234" s="33">
        <v>6870.383906</v>
      </c>
      <c r="J234" s="33">
        <v>6970.2998269999998</v>
      </c>
      <c r="K234" s="33">
        <v>6886.0592319999996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7757.891251</v>
      </c>
      <c r="S234" s="33">
        <v>7866.1795389999997</v>
      </c>
      <c r="T234" s="33">
        <v>8688.9520929999999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5100.6773759999996</v>
      </c>
      <c r="G235" s="33">
        <v>5312.6768819999998</v>
      </c>
      <c r="H235" s="33">
        <v>4617.4983169999996</v>
      </c>
      <c r="I235" s="33">
        <v>5084.784463</v>
      </c>
      <c r="J235" s="33">
        <v>4416.1138849999998</v>
      </c>
      <c r="K235" s="33">
        <v>5229.2961450000003</v>
      </c>
      <c r="L235" s="33">
        <v>4946.0393960000001</v>
      </c>
      <c r="M235" s="33">
        <v>5360.306278</v>
      </c>
      <c r="N235" s="33">
        <v>4517.3813499999997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5208.0174859999997</v>
      </c>
      <c r="T235" s="33">
        <v>5351.6626960000003</v>
      </c>
      <c r="U235" s="33">
        <v>5493.367792</v>
      </c>
      <c r="V235" s="33">
        <v>5361.3706460000003</v>
      </c>
      <c r="W235" s="33">
        <v>5514.2695009999998</v>
      </c>
      <c r="X235" s="33">
        <v>5513.4967839999999</v>
      </c>
      <c r="Y235" s="33">
        <v>5431.7266490000002</v>
      </c>
      <c r="Z235" s="33">
        <v>5509.7794370000001</v>
      </c>
      <c r="AA235" s="33">
        <v>5508.2730320000001</v>
      </c>
      <c r="AB235" s="33">
        <v>5507.0659619999997</v>
      </c>
      <c r="AC235" s="33">
        <v>5505.4047490000003</v>
      </c>
      <c r="AD235" s="33">
        <v>5358.2215239999996</v>
      </c>
      <c r="AE235" s="33">
        <v>5503.4125359999998</v>
      </c>
      <c r="AF235" s="33">
        <v>5034.3371459999998</v>
      </c>
      <c r="AG235" s="33">
        <v>4952.3200150000002</v>
      </c>
      <c r="AH235" s="33">
        <v>4989.945831</v>
      </c>
      <c r="AI235" s="33">
        <v>5008.1599260000003</v>
      </c>
      <c r="AJ235" s="33">
        <v>4814.0496579999999</v>
      </c>
      <c r="AK235" s="33">
        <v>4600.5412779999997</v>
      </c>
      <c r="AL235" s="33">
        <v>4360.4125260000001</v>
      </c>
      <c r="AM235" s="33">
        <v>4152.6991019999996</v>
      </c>
      <c r="AN235" s="33">
        <v>3927.8799399999998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3852.740933</v>
      </c>
      <c r="H236" s="33">
        <v>5038.9017610000001</v>
      </c>
      <c r="I236" s="33">
        <v>5048.3146690000003</v>
      </c>
      <c r="J236" s="33">
        <v>5652.0096359999998</v>
      </c>
      <c r="K236" s="33">
        <v>7887.0197079999998</v>
      </c>
      <c r="L236" s="33">
        <v>9642.7908399999997</v>
      </c>
      <c r="M236" s="33">
        <v>9642.7908399999997</v>
      </c>
      <c r="N236" s="33">
        <v>9642.7908399999997</v>
      </c>
      <c r="O236" s="33">
        <v>9369.2903640000004</v>
      </c>
      <c r="P236" s="33">
        <v>9642.7908399999997</v>
      </c>
      <c r="Q236" s="33">
        <v>9339.5944839999993</v>
      </c>
      <c r="R236" s="33">
        <v>9642.7908399999997</v>
      </c>
      <c r="S236" s="33">
        <v>9642.7908399999997</v>
      </c>
      <c r="T236" s="33">
        <v>9642.7908399999997</v>
      </c>
      <c r="U236" s="33">
        <v>9508.1610779999992</v>
      </c>
      <c r="V236" s="33">
        <v>9642.7908399999997</v>
      </c>
      <c r="W236" s="33">
        <v>9642.2339169999996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7217.039992</v>
      </c>
      <c r="E237" s="33">
        <v>7280.4463239999995</v>
      </c>
      <c r="F237" s="33">
        <v>7210.9128870000004</v>
      </c>
      <c r="G237" s="33">
        <v>7280.4463239999995</v>
      </c>
      <c r="H237" s="33">
        <v>7231.2054600000001</v>
      </c>
      <c r="I237" s="33">
        <v>7280.4463239999995</v>
      </c>
      <c r="J237" s="33">
        <v>6392.4675450000004</v>
      </c>
      <c r="K237" s="33">
        <v>5937.9678219999996</v>
      </c>
      <c r="L237" s="33">
        <v>7280.4463239999995</v>
      </c>
      <c r="M237" s="33">
        <v>6663.3028050000003</v>
      </c>
      <c r="N237" s="33">
        <v>7280.4463239999995</v>
      </c>
      <c r="O237" s="33">
        <v>6493.1990329999999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493.54825080000001</v>
      </c>
      <c r="H238" s="33">
        <v>2260.135491</v>
      </c>
      <c r="I238" s="33">
        <v>2047.5687929999999</v>
      </c>
      <c r="J238" s="33">
        <v>4002.9960590000001</v>
      </c>
      <c r="K238" s="33">
        <v>4008.3700819999999</v>
      </c>
      <c r="L238" s="33">
        <v>2966.5764610000001</v>
      </c>
      <c r="M238" s="33">
        <v>4527.490417</v>
      </c>
      <c r="N238" s="33">
        <v>4527.490417</v>
      </c>
      <c r="O238" s="33">
        <v>4527.490417</v>
      </c>
      <c r="P238" s="33">
        <v>3617.7094440000001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196.3986596</v>
      </c>
      <c r="I239" s="33">
        <v>226.3016518</v>
      </c>
      <c r="J239" s="33">
        <v>81.023154759999997</v>
      </c>
      <c r="K239" s="33">
        <v>350.72741070000001</v>
      </c>
      <c r="L239" s="33">
        <v>225.67141369999999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238.7318223</v>
      </c>
      <c r="R239" s="33">
        <v>244.3535546</v>
      </c>
      <c r="S239" s="33">
        <v>350.72741070000001</v>
      </c>
      <c r="T239" s="33">
        <v>563.57513110000002</v>
      </c>
      <c r="U239" s="33">
        <v>689.98923109999998</v>
      </c>
      <c r="V239" s="33">
        <v>695.13863879999997</v>
      </c>
      <c r="W239" s="33">
        <v>873.58324089999996</v>
      </c>
      <c r="X239" s="33">
        <v>811.15839140000003</v>
      </c>
      <c r="Y239" s="33">
        <v>850.9854517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84.308922300000006</v>
      </c>
      <c r="X240" s="33">
        <v>1313.603333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1332.6807550000001</v>
      </c>
    </row>
    <row r="241" spans="2:42" x14ac:dyDescent="0.25">
      <c r="B241" s="33" t="s">
        <v>1</v>
      </c>
      <c r="C241" s="4" t="s">
        <v>45</v>
      </c>
      <c r="L241" s="33">
        <v>1155.161771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1506.1015150000001</v>
      </c>
      <c r="S241" s="33">
        <v>1698.959243</v>
      </c>
      <c r="T241" s="33">
        <v>2054.3608039999999</v>
      </c>
      <c r="U241" s="33">
        <v>2075.113456</v>
      </c>
      <c r="V241" s="33">
        <v>2075.113456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2075.113456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41226.414060000003</v>
      </c>
      <c r="E244" s="33">
        <v>41951.359400000001</v>
      </c>
      <c r="F244" s="33">
        <v>41478.159639999998</v>
      </c>
      <c r="G244" s="33">
        <v>42009.443240000001</v>
      </c>
      <c r="H244" s="33">
        <v>44303.150520000003</v>
      </c>
      <c r="I244" s="33">
        <v>44513.820070000002</v>
      </c>
      <c r="J244" s="33">
        <v>45653.336609999998</v>
      </c>
      <c r="K244" s="33">
        <v>48521.90741</v>
      </c>
      <c r="L244" s="33">
        <v>51640.45551</v>
      </c>
      <c r="M244" s="33">
        <v>53182.719799999999</v>
      </c>
      <c r="N244" s="33">
        <v>53155.767180000003</v>
      </c>
      <c r="O244" s="33">
        <v>53451.52261</v>
      </c>
      <c r="P244" s="33">
        <v>53914.037779999999</v>
      </c>
      <c r="Q244" s="33">
        <v>54408.626810000002</v>
      </c>
      <c r="R244" s="33">
        <v>54592.655019999998</v>
      </c>
      <c r="S244" s="33">
        <v>54899.45218</v>
      </c>
      <c r="T244" s="33">
        <v>56903.331290000002</v>
      </c>
      <c r="U244" s="33">
        <v>58106.955970000003</v>
      </c>
      <c r="V244" s="33">
        <v>58120.006410000002</v>
      </c>
      <c r="W244" s="33">
        <v>58535.101869999999</v>
      </c>
      <c r="X244" s="33">
        <v>59701.75563</v>
      </c>
      <c r="Y244" s="33">
        <v>59659.812559999998</v>
      </c>
      <c r="Z244" s="33">
        <v>59760.46314</v>
      </c>
      <c r="AA244" s="33">
        <v>59758.956729999998</v>
      </c>
      <c r="AB244" s="33">
        <v>59757.749660000001</v>
      </c>
      <c r="AC244" s="33">
        <v>59756.088450000003</v>
      </c>
      <c r="AD244" s="33">
        <v>59608.905220000001</v>
      </c>
      <c r="AE244" s="33">
        <v>59771.549749999998</v>
      </c>
      <c r="AF244" s="33">
        <v>59302.47436</v>
      </c>
      <c r="AG244" s="33">
        <v>59220.45723</v>
      </c>
      <c r="AH244" s="33">
        <v>59258.083039999998</v>
      </c>
      <c r="AI244" s="33">
        <v>59276.297140000002</v>
      </c>
      <c r="AJ244" s="33">
        <v>59082.186869999998</v>
      </c>
      <c r="AK244" s="33">
        <v>58868.678489999998</v>
      </c>
      <c r="AL244" s="33">
        <v>58628.549740000002</v>
      </c>
      <c r="AM244" s="33">
        <v>58420.836320000002</v>
      </c>
      <c r="AN244" s="33">
        <v>58196.01715</v>
      </c>
      <c r="AO244" s="33">
        <v>58139.47208</v>
      </c>
      <c r="AP244" s="33">
        <v>58195.54795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2602.2825290000001</v>
      </c>
      <c r="N245" s="33">
        <v>4173.2139429999997</v>
      </c>
      <c r="O245" s="33">
        <v>4173.2139429999997</v>
      </c>
      <c r="P245" s="33">
        <v>4173.2139429999997</v>
      </c>
      <c r="Q245" s="33">
        <v>3978.7342739999999</v>
      </c>
      <c r="R245" s="33">
        <v>4173.2139429999997</v>
      </c>
      <c r="S245" s="33">
        <v>4173.2139429999997</v>
      </c>
      <c r="T245" s="33">
        <v>4133.0819140000003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93.819502979999996</v>
      </c>
      <c r="M247" s="33">
        <v>107.4813339</v>
      </c>
      <c r="N247" s="33">
        <v>107.031932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93.293548229999999</v>
      </c>
      <c r="AL247" s="33">
        <v>93.293548229999999</v>
      </c>
      <c r="AM247" s="33">
        <v>93.293548229999999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228.7702262</v>
      </c>
      <c r="O250" s="33">
        <v>228.7702262</v>
      </c>
      <c r="P250" s="33">
        <v>206.15073599999999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0.61769901510000003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1.4587277030000001</v>
      </c>
      <c r="R252" s="33">
        <v>1.223310983</v>
      </c>
      <c r="S252" s="33">
        <v>1.5178859039999999</v>
      </c>
      <c r="T252" s="33">
        <v>1.3215026240000001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1.5399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3419.3432509999998</v>
      </c>
      <c r="M256" s="33">
        <v>4076.6232639999998</v>
      </c>
      <c r="N256" s="33">
        <v>5647.1052760000002</v>
      </c>
      <c r="O256" s="33">
        <v>5648.005623</v>
      </c>
      <c r="P256" s="33">
        <v>7190.9247800000003</v>
      </c>
      <c r="Q256" s="33">
        <v>7019.3000179999999</v>
      </c>
      <c r="R256" s="33">
        <v>7213.5442700000003</v>
      </c>
      <c r="S256" s="33">
        <v>7213.3878999999997</v>
      </c>
      <c r="T256" s="33">
        <v>7173.510432</v>
      </c>
      <c r="U256" s="33">
        <v>8235.7000200000002</v>
      </c>
      <c r="V256" s="33">
        <v>8235.7000200000002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8221.5122350000001</v>
      </c>
      <c r="AL256" s="33">
        <v>8221.5122350000001</v>
      </c>
      <c r="AM256" s="33">
        <v>8221.5122350000001</v>
      </c>
      <c r="AN256" s="33">
        <v>8221.5122350000001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T281" s="33">
        <v>287.12007249999999</v>
      </c>
      <c r="U281" s="33">
        <v>585.56569200000001</v>
      </c>
      <c r="V281" s="33">
        <v>585.56569200000001</v>
      </c>
      <c r="W281" s="33">
        <v>585.56569200000001</v>
      </c>
      <c r="X281" s="33">
        <v>585.56569200000001</v>
      </c>
      <c r="Y281" s="33">
        <v>585.56569200000001</v>
      </c>
      <c r="Z281" s="33">
        <v>585.56569200000001</v>
      </c>
      <c r="AA281" s="33">
        <v>585.56569200000001</v>
      </c>
      <c r="AB281" s="33">
        <v>585.56569200000001</v>
      </c>
      <c r="AC281" s="33">
        <v>585.56569200000001</v>
      </c>
      <c r="AD281" s="33">
        <v>585.56569200000001</v>
      </c>
      <c r="AE281" s="33">
        <v>585.56569200000001</v>
      </c>
      <c r="AF281" s="33">
        <v>585.56569200000001</v>
      </c>
      <c r="AG281" s="33">
        <v>585.56569200000001</v>
      </c>
      <c r="AH281" s="33">
        <v>585.56569200000001</v>
      </c>
      <c r="AI281" s="33">
        <v>585.56569200000001</v>
      </c>
      <c r="AJ281" s="33">
        <v>585.56569200000001</v>
      </c>
      <c r="AK281" s="33">
        <v>585.56569200000001</v>
      </c>
      <c r="AL281" s="33">
        <v>585.56569200000001</v>
      </c>
      <c r="AM281" s="33">
        <v>585.56569200000001</v>
      </c>
      <c r="AN281" s="33">
        <v>585.56569200000001</v>
      </c>
      <c r="AO281" s="33">
        <v>585.56569200000001</v>
      </c>
      <c r="AP281" s="33">
        <v>585.56569200000001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287.12007249999999</v>
      </c>
      <c r="U292" s="33">
        <v>585.56569200000001</v>
      </c>
      <c r="V292" s="33">
        <v>585.56569200000001</v>
      </c>
      <c r="W292" s="33">
        <v>585.56569200000001</v>
      </c>
      <c r="X292" s="33">
        <v>585.56569200000001</v>
      </c>
      <c r="Y292" s="33">
        <v>585.56569200000001</v>
      </c>
      <c r="Z292" s="33">
        <v>585.56569200000001</v>
      </c>
      <c r="AA292" s="33">
        <v>585.56569200000001</v>
      </c>
      <c r="AB292" s="33">
        <v>585.56569200000001</v>
      </c>
      <c r="AC292" s="33">
        <v>585.56569200000001</v>
      </c>
      <c r="AD292" s="33">
        <v>585.56569200000001</v>
      </c>
      <c r="AE292" s="33">
        <v>585.56569200000001</v>
      </c>
      <c r="AF292" s="33">
        <v>585.56569200000001</v>
      </c>
      <c r="AG292" s="33">
        <v>585.56569200000001</v>
      </c>
      <c r="AH292" s="33">
        <v>585.56569200000001</v>
      </c>
      <c r="AI292" s="33">
        <v>585.56569200000001</v>
      </c>
      <c r="AJ292" s="33">
        <v>585.56569200000001</v>
      </c>
      <c r="AK292" s="33">
        <v>585.56569200000001</v>
      </c>
      <c r="AL292" s="33">
        <v>585.56569200000001</v>
      </c>
      <c r="AM292" s="33">
        <v>585.56569200000001</v>
      </c>
      <c r="AN292" s="33">
        <v>585.56569200000001</v>
      </c>
      <c r="AO292" s="33">
        <v>585.56569200000001</v>
      </c>
      <c r="AP292" s="33">
        <v>585.56569200000001</v>
      </c>
    </row>
    <row r="293" spans="2:42" x14ac:dyDescent="0.25">
      <c r="B293" s="33" t="s">
        <v>63</v>
      </c>
      <c r="C293" s="4" t="s">
        <v>37</v>
      </c>
      <c r="V293" s="33">
        <v>311.10539080000001</v>
      </c>
      <c r="W293" s="33">
        <v>647.11776369999995</v>
      </c>
      <c r="X293" s="33">
        <v>996.83883430000003</v>
      </c>
      <c r="Y293" s="33">
        <v>1345.267677</v>
      </c>
      <c r="Z293" s="33">
        <v>1702.9729629999999</v>
      </c>
      <c r="AA293" s="33">
        <v>2071.024754</v>
      </c>
      <c r="AB293" s="33">
        <v>2461.652662</v>
      </c>
      <c r="AC293" s="33">
        <v>2842.6369970000001</v>
      </c>
      <c r="AD293" s="33">
        <v>3222.4811330000002</v>
      </c>
      <c r="AE293" s="33">
        <v>3580.5573899999999</v>
      </c>
      <c r="AF293" s="33">
        <v>3580.5573899999999</v>
      </c>
      <c r="AG293" s="33">
        <v>3580.5573899999999</v>
      </c>
      <c r="AH293" s="33">
        <v>3580.5573899999999</v>
      </c>
      <c r="AI293" s="33">
        <v>3580.5573899999999</v>
      </c>
      <c r="AJ293" s="33">
        <v>3580.5573899999999</v>
      </c>
      <c r="AK293" s="33">
        <v>3580.5573899999999</v>
      </c>
      <c r="AL293" s="33">
        <v>3580.5573899999999</v>
      </c>
      <c r="AM293" s="33">
        <v>3580.5573899999999</v>
      </c>
      <c r="AN293" s="33">
        <v>3580.5573899999999</v>
      </c>
      <c r="AO293" s="33">
        <v>3580.5573899999999</v>
      </c>
      <c r="AP293" s="33">
        <v>3580.5573899999999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311.10539080000001</v>
      </c>
      <c r="W304" s="33">
        <v>647.11776369999995</v>
      </c>
      <c r="X304" s="33">
        <v>996.83883430000003</v>
      </c>
      <c r="Y304" s="33">
        <v>1345.267677</v>
      </c>
      <c r="Z304" s="33">
        <v>1702.9729629999999</v>
      </c>
      <c r="AA304" s="33">
        <v>2071.024754</v>
      </c>
      <c r="AB304" s="33">
        <v>2461.652662</v>
      </c>
      <c r="AC304" s="33">
        <v>2842.6369970000001</v>
      </c>
      <c r="AD304" s="33">
        <v>3222.4811330000002</v>
      </c>
      <c r="AE304" s="33">
        <v>3580.5573899999999</v>
      </c>
      <c r="AF304" s="33">
        <v>3580.5573899999999</v>
      </c>
      <c r="AG304" s="33">
        <v>3580.5573899999999</v>
      </c>
      <c r="AH304" s="33">
        <v>3580.5573899999999</v>
      </c>
      <c r="AI304" s="33">
        <v>3580.5573899999999</v>
      </c>
      <c r="AJ304" s="33">
        <v>3580.5573899999999</v>
      </c>
      <c r="AK304" s="33">
        <v>3580.5573899999999</v>
      </c>
      <c r="AL304" s="33">
        <v>3580.5573899999999</v>
      </c>
      <c r="AM304" s="33">
        <v>3580.5573899999999</v>
      </c>
      <c r="AN304" s="33">
        <v>3580.5573899999999</v>
      </c>
      <c r="AO304" s="33">
        <v>3580.5573899999999</v>
      </c>
      <c r="AP304" s="33">
        <v>3580.5573899999999</v>
      </c>
    </row>
    <row r="305" spans="2:42" x14ac:dyDescent="0.25">
      <c r="B305" s="33" t="s">
        <v>64</v>
      </c>
      <c r="C305" s="4" t="s">
        <v>37</v>
      </c>
      <c r="AF305" s="33">
        <v>348.21659679999999</v>
      </c>
      <c r="AG305" s="33">
        <v>650.08555320000005</v>
      </c>
      <c r="AH305" s="33">
        <v>954.18816360000005</v>
      </c>
      <c r="AI305" s="33">
        <v>1253.404166</v>
      </c>
      <c r="AJ305" s="33">
        <v>1555.4003379999999</v>
      </c>
      <c r="AK305" s="33">
        <v>1860.3644400000001</v>
      </c>
      <c r="AL305" s="33">
        <v>2163.5278530000001</v>
      </c>
      <c r="AM305" s="33">
        <v>2459.751037</v>
      </c>
      <c r="AN305" s="33">
        <v>2790.8651049999999</v>
      </c>
      <c r="AO305" s="33">
        <v>3101.2057770000001</v>
      </c>
      <c r="AP305" s="33">
        <v>3399.3914450000002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348.21659679999999</v>
      </c>
      <c r="AG316" s="33">
        <v>650.08555320000005</v>
      </c>
      <c r="AH316" s="33">
        <v>954.18816360000005</v>
      </c>
      <c r="AI316" s="33">
        <v>1253.404166</v>
      </c>
      <c r="AJ316" s="33">
        <v>1555.4003379999999</v>
      </c>
      <c r="AK316" s="33">
        <v>1860.3644400000001</v>
      </c>
      <c r="AL316" s="33">
        <v>2163.5278530000001</v>
      </c>
      <c r="AM316" s="33">
        <v>2459.751037</v>
      </c>
      <c r="AN316" s="33">
        <v>2790.8651049999999</v>
      </c>
      <c r="AO316" s="33">
        <v>3101.2057770000001</v>
      </c>
      <c r="AP316" s="33">
        <v>3399.3914450000002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153.14846249999999</v>
      </c>
      <c r="K367" s="33">
        <v>186.72345000000001</v>
      </c>
      <c r="L367" s="33">
        <v>175.687275</v>
      </c>
      <c r="M367" s="33">
        <v>186.72345000000001</v>
      </c>
      <c r="N367" s="33">
        <v>175.687275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450.00037170000002</v>
      </c>
      <c r="K376" s="33">
        <v>625.27135920000001</v>
      </c>
      <c r="L376" s="33">
        <v>657.69996990000004</v>
      </c>
      <c r="M376" s="33">
        <v>673.46856990000003</v>
      </c>
      <c r="N376" s="33">
        <v>662.43239489999996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1012.030661</v>
      </c>
      <c r="O415" s="33">
        <v>3936.6343299999999</v>
      </c>
      <c r="P415" s="33">
        <v>4898.4883309999996</v>
      </c>
      <c r="Q415" s="33">
        <v>8716.2622319999991</v>
      </c>
      <c r="R415" s="33">
        <v>9759.7153920000001</v>
      </c>
      <c r="S415" s="33">
        <v>11231.555700000001</v>
      </c>
      <c r="T415" s="33">
        <v>11637.41836</v>
      </c>
      <c r="U415" s="33">
        <v>13054.45383</v>
      </c>
      <c r="V415" s="33">
        <v>13054.45383</v>
      </c>
      <c r="W415" s="33">
        <v>13054.45383</v>
      </c>
      <c r="X415" s="33">
        <v>13054.45383</v>
      </c>
      <c r="Y415" s="33">
        <v>13054.45383</v>
      </c>
      <c r="Z415" s="33">
        <v>13054.45383</v>
      </c>
      <c r="AA415" s="33">
        <v>13054.45383</v>
      </c>
      <c r="AB415" s="33">
        <v>13054.45383</v>
      </c>
      <c r="AC415" s="33">
        <v>13054.45383</v>
      </c>
      <c r="AD415" s="33">
        <v>13054.45383</v>
      </c>
      <c r="AE415" s="33">
        <v>13054.45383</v>
      </c>
      <c r="AF415" s="33">
        <v>13054.45383</v>
      </c>
      <c r="AG415" s="33">
        <v>13054.45383</v>
      </c>
      <c r="AH415" s="33">
        <v>13054.45383</v>
      </c>
      <c r="AI415" s="33">
        <v>13054.45383</v>
      </c>
      <c r="AJ415" s="33">
        <v>13054.45383</v>
      </c>
      <c r="AK415" s="33">
        <v>13054.45383</v>
      </c>
      <c r="AL415" s="33">
        <v>13054.45383</v>
      </c>
      <c r="AM415" s="33">
        <v>13054.45383</v>
      </c>
      <c r="AN415" s="33">
        <v>13054.45383</v>
      </c>
      <c r="AO415" s="33">
        <v>13054.45383</v>
      </c>
      <c r="AP415" s="33">
        <v>13054.45383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1012.030661</v>
      </c>
      <c r="O424" s="33">
        <v>3936.6343299999999</v>
      </c>
      <c r="P424" s="33">
        <v>4898.4883309999996</v>
      </c>
      <c r="Q424" s="33">
        <v>8716.2622319999991</v>
      </c>
      <c r="R424" s="33">
        <v>9759.7153920000001</v>
      </c>
      <c r="S424" s="33">
        <v>11231.555700000001</v>
      </c>
      <c r="T424" s="33">
        <v>11637.41836</v>
      </c>
      <c r="U424" s="33">
        <v>13054.45383</v>
      </c>
      <c r="V424" s="33">
        <v>13054.45383</v>
      </c>
      <c r="W424" s="33">
        <v>13054.45383</v>
      </c>
      <c r="X424" s="33">
        <v>13054.45383</v>
      </c>
      <c r="Y424" s="33">
        <v>13054.45383</v>
      </c>
      <c r="Z424" s="33">
        <v>13054.45383</v>
      </c>
      <c r="AA424" s="33">
        <v>13054.45383</v>
      </c>
      <c r="AB424" s="33">
        <v>13054.45383</v>
      </c>
      <c r="AC424" s="33">
        <v>13054.45383</v>
      </c>
      <c r="AD424" s="33">
        <v>13054.45383</v>
      </c>
      <c r="AE424" s="33">
        <v>13054.45383</v>
      </c>
      <c r="AF424" s="33">
        <v>13054.45383</v>
      </c>
      <c r="AG424" s="33">
        <v>13054.45383</v>
      </c>
      <c r="AH424" s="33">
        <v>13054.45383</v>
      </c>
      <c r="AI424" s="33">
        <v>13054.45383</v>
      </c>
      <c r="AJ424" s="33">
        <v>13054.45383</v>
      </c>
      <c r="AK424" s="33">
        <v>13054.45383</v>
      </c>
      <c r="AL424" s="33">
        <v>13054.45383</v>
      </c>
      <c r="AM424" s="33">
        <v>13054.45383</v>
      </c>
      <c r="AN424" s="33">
        <v>13054.45383</v>
      </c>
      <c r="AO424" s="33">
        <v>13054.45383</v>
      </c>
      <c r="AP424" s="33">
        <v>13054.45383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B426" s="33">
        <v>479.43232769999997</v>
      </c>
      <c r="AC426" s="33">
        <v>1389.2567550000001</v>
      </c>
      <c r="AD426" s="33">
        <v>1945.8104940000001</v>
      </c>
      <c r="AE426" s="33">
        <v>4499.4822590000003</v>
      </c>
      <c r="AF426" s="33">
        <v>4499.4822590000003</v>
      </c>
      <c r="AG426" s="33">
        <v>4499.4822590000003</v>
      </c>
      <c r="AH426" s="33">
        <v>4499.4822590000003</v>
      </c>
      <c r="AI426" s="33">
        <v>4499.4822590000003</v>
      </c>
      <c r="AJ426" s="33">
        <v>4499.4822590000003</v>
      </c>
      <c r="AK426" s="33">
        <v>4499.4822590000003</v>
      </c>
      <c r="AL426" s="33">
        <v>4499.4822590000003</v>
      </c>
      <c r="AM426" s="33">
        <v>4499.4822590000003</v>
      </c>
      <c r="AN426" s="33">
        <v>4499.4822590000003</v>
      </c>
      <c r="AO426" s="33">
        <v>4499.4822590000003</v>
      </c>
      <c r="AP426" s="33">
        <v>4499.4822590000003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479.43232769999997</v>
      </c>
      <c r="AC436" s="33">
        <v>1389.2567550000001</v>
      </c>
      <c r="AD436" s="33">
        <v>1945.8104940000001</v>
      </c>
      <c r="AE436" s="33">
        <v>4499.4822590000003</v>
      </c>
      <c r="AF436" s="33">
        <v>4499.4822590000003</v>
      </c>
      <c r="AG436" s="33">
        <v>4499.4822590000003</v>
      </c>
      <c r="AH436" s="33">
        <v>4499.4822590000003</v>
      </c>
      <c r="AI436" s="33">
        <v>4499.4822590000003</v>
      </c>
      <c r="AJ436" s="33">
        <v>4499.4822590000003</v>
      </c>
      <c r="AK436" s="33">
        <v>4499.4822590000003</v>
      </c>
      <c r="AL436" s="33">
        <v>4499.4822590000003</v>
      </c>
      <c r="AM436" s="33">
        <v>4499.4822590000003</v>
      </c>
      <c r="AN436" s="33">
        <v>4499.4822590000003</v>
      </c>
      <c r="AO436" s="33">
        <v>4499.4822590000003</v>
      </c>
      <c r="AP436" s="33">
        <v>4499.4822590000003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2780.0336459999999</v>
      </c>
      <c r="W439" s="33">
        <v>5510.0807750000004</v>
      </c>
      <c r="X439" s="33">
        <v>7072.0729330000004</v>
      </c>
      <c r="Y439" s="33">
        <v>11019.5767</v>
      </c>
      <c r="Z439" s="33">
        <v>14586.4251</v>
      </c>
      <c r="AA439" s="33">
        <v>17631.51568</v>
      </c>
      <c r="AB439" s="33">
        <v>20071.520769999999</v>
      </c>
      <c r="AC439" s="33">
        <v>23429.543819999999</v>
      </c>
      <c r="AD439" s="33">
        <v>25211.34446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2780.0336459999999</v>
      </c>
      <c r="W448" s="33">
        <v>5510.0807750000004</v>
      </c>
      <c r="X448" s="33">
        <v>7072.0729330000004</v>
      </c>
      <c r="Y448" s="33">
        <v>11019.5767</v>
      </c>
      <c r="Z448" s="33">
        <v>14586.4251</v>
      </c>
      <c r="AA448" s="33">
        <v>17631.51568</v>
      </c>
      <c r="AB448" s="33">
        <v>20071.520769999999</v>
      </c>
      <c r="AC448" s="33">
        <v>23429.543819999999</v>
      </c>
      <c r="AD448" s="33">
        <v>25211.34446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J450" s="33">
        <v>461.13697259999998</v>
      </c>
      <c r="AK450" s="33">
        <v>1302.0207210000001</v>
      </c>
      <c r="AL450" s="33">
        <v>1794.173941</v>
      </c>
      <c r="AM450" s="33">
        <v>2266.5307760000001</v>
      </c>
      <c r="AN450" s="33">
        <v>2851.4516720000001</v>
      </c>
      <c r="AO450" s="33">
        <v>4237.2005509999999</v>
      </c>
      <c r="AP450" s="33">
        <v>4237.2005509999999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461.13697259999998</v>
      </c>
      <c r="AK460" s="33">
        <v>1302.0207210000001</v>
      </c>
      <c r="AL460" s="33">
        <v>1794.173941</v>
      </c>
      <c r="AM460" s="33">
        <v>2266.5307760000001</v>
      </c>
      <c r="AN460" s="33">
        <v>2851.4516720000001</v>
      </c>
      <c r="AO460" s="33">
        <v>4237.2005509999999</v>
      </c>
      <c r="AP460" s="33">
        <v>4237.2005509999999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5934.2062850000002</v>
      </c>
      <c r="AG463" s="33">
        <v>8857.8552139999993</v>
      </c>
      <c r="AH463" s="33">
        <v>10882.60383</v>
      </c>
      <c r="AI463" s="33">
        <v>12964.08418</v>
      </c>
      <c r="AJ463" s="33">
        <v>15344.65503</v>
      </c>
      <c r="AK463" s="33">
        <v>17787.049360000001</v>
      </c>
      <c r="AL463" s="33">
        <v>20615.418099999999</v>
      </c>
      <c r="AM463" s="33">
        <v>23041.11319</v>
      </c>
      <c r="AN463" s="33">
        <v>25621.461469999998</v>
      </c>
      <c r="AO463" s="33">
        <v>26854.991910000001</v>
      </c>
      <c r="AP463" s="33">
        <v>27315.44455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5934.2062850000002</v>
      </c>
      <c r="AG472" s="33">
        <v>8857.8552139999993</v>
      </c>
      <c r="AH472" s="33">
        <v>10882.60383</v>
      </c>
      <c r="AI472" s="33">
        <v>12964.08418</v>
      </c>
      <c r="AJ472" s="33">
        <v>15344.65503</v>
      </c>
      <c r="AK472" s="33">
        <v>17787.049360000001</v>
      </c>
      <c r="AL472" s="33">
        <v>20615.418099999999</v>
      </c>
      <c r="AM472" s="33">
        <v>23041.11319</v>
      </c>
      <c r="AN472" s="33">
        <v>25621.461469999998</v>
      </c>
      <c r="AO472" s="33">
        <v>26854.991910000001</v>
      </c>
      <c r="AP472" s="33">
        <v>27315.44455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793.06264940000005</v>
      </c>
      <c r="Z653" s="33">
        <v>1056.430789</v>
      </c>
      <c r="AA653" s="33">
        <v>1170.866618</v>
      </c>
      <c r="AB653" s="33">
        <v>1043.5548120000001</v>
      </c>
      <c r="AC653" s="33">
        <v>934.10637169999995</v>
      </c>
      <c r="AD653" s="33">
        <v>1430.9446740000001</v>
      </c>
      <c r="AE653" s="33">
        <v>1270.7962299999999</v>
      </c>
      <c r="AF653" s="33">
        <v>1126.883646</v>
      </c>
      <c r="AG653" s="33">
        <v>930.89080769999998</v>
      </c>
      <c r="AH653" s="33">
        <v>1270.7962299999999</v>
      </c>
      <c r="AI653" s="33">
        <v>1466.7910770000001</v>
      </c>
      <c r="AJ653" s="33">
        <v>1056.430789</v>
      </c>
      <c r="AK653" s="33">
        <v>1051.433718</v>
      </c>
      <c r="AL653" s="33">
        <v>930.89080769999998</v>
      </c>
      <c r="AM653" s="33">
        <v>1629.1358620000001</v>
      </c>
      <c r="AN653" s="33">
        <v>1270.7962299999999</v>
      </c>
      <c r="AO653" s="33">
        <v>930.89080769999998</v>
      </c>
      <c r="AP653" s="33">
        <v>1270.7962299999999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793.06264940000005</v>
      </c>
      <c r="Z664" s="33">
        <v>1056.430789</v>
      </c>
      <c r="AA664" s="33">
        <v>1170.866618</v>
      </c>
      <c r="AB664" s="33">
        <v>1043.5548120000001</v>
      </c>
      <c r="AC664" s="33">
        <v>934.10637169999995</v>
      </c>
      <c r="AD664" s="33">
        <v>1430.9446740000001</v>
      </c>
      <c r="AE664" s="33">
        <v>1284.0608319999999</v>
      </c>
      <c r="AF664" s="33">
        <v>1140.148248</v>
      </c>
      <c r="AG664" s="33">
        <v>1516.428232</v>
      </c>
      <c r="AH664" s="33">
        <v>1856.333654</v>
      </c>
      <c r="AI664" s="33">
        <v>2052.328501</v>
      </c>
      <c r="AJ664" s="33">
        <v>1641.9682130000001</v>
      </c>
      <c r="AK664" s="33">
        <v>1636.9711420000001</v>
      </c>
      <c r="AL664" s="33">
        <v>1516.428232</v>
      </c>
      <c r="AM664" s="33">
        <v>2214.6732860000002</v>
      </c>
      <c r="AN664" s="33">
        <v>1856.333654</v>
      </c>
      <c r="AO664" s="33">
        <v>1516.428232</v>
      </c>
      <c r="AP664" s="33">
        <v>1856.333654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1499.935837</v>
      </c>
      <c r="T665" s="33">
        <v>1718.0326789999999</v>
      </c>
      <c r="U665" s="33">
        <v>1377.860516</v>
      </c>
      <c r="V665" s="33">
        <v>1426.181566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1063.859406</v>
      </c>
      <c r="AG665" s="33">
        <v>690.51882079999996</v>
      </c>
      <c r="AH665" s="33">
        <v>1117.6796059999999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176.94031380000001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58.980104609999998</v>
      </c>
      <c r="AI666" s="33">
        <v>117.96020919999999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461.69977369999998</v>
      </c>
      <c r="Q667" s="33">
        <v>505.70790399999998</v>
      </c>
      <c r="R667" s="33">
        <v>723.22999579999998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637.73585600000001</v>
      </c>
      <c r="AA667" s="33">
        <v>705.73822170000005</v>
      </c>
      <c r="AB667" s="33">
        <v>645.36153539999998</v>
      </c>
      <c r="AC667" s="33">
        <v>545.39588060000005</v>
      </c>
      <c r="AD667" s="33">
        <v>635.34741399999996</v>
      </c>
      <c r="AE667" s="33">
        <v>633.82273039999995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102.6363928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786.68251880000003</v>
      </c>
      <c r="Q676" s="33">
        <v>1884.2790239999999</v>
      </c>
      <c r="R676" s="33">
        <v>2198.4432149999998</v>
      </c>
      <c r="S676" s="33">
        <v>2353.133977</v>
      </c>
      <c r="T676" s="33">
        <v>2655.5557880000001</v>
      </c>
      <c r="U676" s="33">
        <v>2374.3637290000001</v>
      </c>
      <c r="V676" s="33">
        <v>2382.0160980000001</v>
      </c>
      <c r="W676" s="33">
        <v>2294.7761180000002</v>
      </c>
      <c r="X676" s="33">
        <v>2294.7761180000002</v>
      </c>
      <c r="Y676" s="33">
        <v>2294.7761180000002</v>
      </c>
      <c r="Z676" s="33">
        <v>2197.2740439999998</v>
      </c>
      <c r="AA676" s="33">
        <v>2265.2764090000001</v>
      </c>
      <c r="AB676" s="33">
        <v>2204.899723</v>
      </c>
      <c r="AC676" s="33">
        <v>2104.934068</v>
      </c>
      <c r="AD676" s="33">
        <v>2194.8856019999998</v>
      </c>
      <c r="AE676" s="33">
        <v>2193.3609179999999</v>
      </c>
      <c r="AF676" s="33">
        <v>1633.7635499999999</v>
      </c>
      <c r="AG676" s="33">
        <v>1260.4229640000001</v>
      </c>
      <c r="AH676" s="33">
        <v>1628.603644</v>
      </c>
      <c r="AI676" s="33">
        <v>1206.368164</v>
      </c>
      <c r="AJ676" s="33">
        <v>1147.3880590000001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469.06851490000003</v>
      </c>
      <c r="W677" s="33">
        <v>618.88745219999998</v>
      </c>
      <c r="X677" s="33">
        <v>466.15600749999999</v>
      </c>
      <c r="Y677" s="33">
        <v>231.9044773</v>
      </c>
      <c r="Z677" s="33">
        <v>19.512531150000001</v>
      </c>
      <c r="AA677" s="33">
        <v>35.321603889999999</v>
      </c>
      <c r="AB677" s="33">
        <v>148.49286770000001</v>
      </c>
      <c r="AC677" s="33">
        <v>216.14643609999999</v>
      </c>
      <c r="AD677" s="33">
        <v>459.31524990000003</v>
      </c>
      <c r="AE677" s="33">
        <v>466.15600749999999</v>
      </c>
      <c r="AF677" s="33">
        <v>76.328935209999997</v>
      </c>
      <c r="AG677" s="33">
        <v>77.805105789999999</v>
      </c>
      <c r="AH677" s="33">
        <v>188.03693229999999</v>
      </c>
      <c r="AI677" s="33">
        <v>286.02870000000001</v>
      </c>
      <c r="AJ677" s="33">
        <v>283.95608049999998</v>
      </c>
      <c r="AK677" s="33">
        <v>220.82748670000001</v>
      </c>
      <c r="AL677" s="33">
        <v>218.37242470000001</v>
      </c>
      <c r="AM677" s="33">
        <v>216.27891550000001</v>
      </c>
      <c r="AN677" s="33">
        <v>214.04504510000001</v>
      </c>
      <c r="AO677" s="33">
        <v>51.874735319999999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AE679" s="33">
        <v>52.821539469999998</v>
      </c>
      <c r="AF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521.89005429999997</v>
      </c>
      <c r="W688" s="33">
        <v>671.70899169999996</v>
      </c>
      <c r="X688" s="33">
        <v>518.97754699999996</v>
      </c>
      <c r="Y688" s="33">
        <v>231.9044773</v>
      </c>
      <c r="Z688" s="33">
        <v>19.512531150000001</v>
      </c>
      <c r="AA688" s="33">
        <v>35.321603889999999</v>
      </c>
      <c r="AB688" s="33">
        <v>148.49286770000001</v>
      </c>
      <c r="AC688" s="33">
        <v>216.14643609999999</v>
      </c>
      <c r="AD688" s="33">
        <v>459.31524990000003</v>
      </c>
      <c r="AE688" s="33">
        <v>518.97754699999996</v>
      </c>
      <c r="AF688" s="33">
        <v>129.15047469999999</v>
      </c>
      <c r="AG688" s="33">
        <v>77.805105789999999</v>
      </c>
      <c r="AH688" s="33">
        <v>188.03693229999999</v>
      </c>
      <c r="AI688" s="33">
        <v>286.02870000000001</v>
      </c>
      <c r="AJ688" s="33">
        <v>283.95608049999998</v>
      </c>
      <c r="AK688" s="33">
        <v>220.82748670000001</v>
      </c>
      <c r="AL688" s="33">
        <v>218.37242470000001</v>
      </c>
      <c r="AM688" s="33">
        <v>216.27891550000001</v>
      </c>
      <c r="AN688" s="33">
        <v>214.04504510000001</v>
      </c>
      <c r="AO688" s="33">
        <v>51.874735319999999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3978.5441300000002</v>
      </c>
      <c r="AM701" s="33">
        <v>3978.5441300000002</v>
      </c>
      <c r="AN701" s="33">
        <v>3978.5441300000002</v>
      </c>
      <c r="AO701" s="33">
        <v>3978.5441300000002</v>
      </c>
      <c r="AP701" s="33">
        <v>3978.5441300000002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3978.5441300000002</v>
      </c>
      <c r="AM712" s="33">
        <v>3978.5441300000002</v>
      </c>
      <c r="AN712" s="33">
        <v>3978.5441300000002</v>
      </c>
      <c r="AO712" s="33">
        <v>3978.5441300000002</v>
      </c>
      <c r="AP712" s="33">
        <v>3978.5441300000002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110.65750970000001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670.91401829999995</v>
      </c>
      <c r="AD750" s="33">
        <v>792.5225524</v>
      </c>
      <c r="AE750" s="33">
        <v>852.72440400000005</v>
      </c>
      <c r="AF750" s="33">
        <v>947.47155999999995</v>
      </c>
      <c r="AG750" s="33">
        <v>1042.2187160000001</v>
      </c>
      <c r="AH750" s="33">
        <v>1183.7903570000001</v>
      </c>
      <c r="AI750" s="33">
        <v>1405.099436</v>
      </c>
      <c r="AJ750" s="33">
        <v>1527.2644459999999</v>
      </c>
      <c r="AK750" s="33">
        <v>1649.6426719999999</v>
      </c>
      <c r="AL750" s="33">
        <v>1771.021469</v>
      </c>
      <c r="AM750" s="33">
        <v>1725.2833250000001</v>
      </c>
      <c r="AN750" s="33">
        <v>1692.513455</v>
      </c>
      <c r="AO750" s="33">
        <v>1139.5273099999999</v>
      </c>
      <c r="AP750" s="33">
        <v>1820.916504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366.53914379999998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717.53807259999996</v>
      </c>
      <c r="AL752" s="33">
        <v>717.53807259999996</v>
      </c>
      <c r="AM752" s="33">
        <v>717.53807259999996</v>
      </c>
      <c r="AN752" s="33">
        <v>656.51197409999997</v>
      </c>
      <c r="AO752" s="33">
        <v>717.53807259999996</v>
      </c>
      <c r="AP752" s="33">
        <v>591.76166060000003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551.76080999999999</v>
      </c>
      <c r="AD755" s="33">
        <v>573.33651899999995</v>
      </c>
      <c r="AE755" s="33">
        <v>595.79136170000004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470.47112320000002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732.43572099999994</v>
      </c>
      <c r="X760" s="33">
        <v>831.03707610000004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1815.318289</v>
      </c>
      <c r="AD760" s="33">
        <v>1958.502532</v>
      </c>
      <c r="AE760" s="33">
        <v>2041.1592270000001</v>
      </c>
      <c r="AF760" s="33">
        <v>2003.4286139999999</v>
      </c>
      <c r="AG760" s="33">
        <v>2101.018184</v>
      </c>
      <c r="AH760" s="33">
        <v>2242.589825</v>
      </c>
      <c r="AI760" s="33">
        <v>2463.898905</v>
      </c>
      <c r="AJ760" s="33">
        <v>2586.0639150000002</v>
      </c>
      <c r="AK760" s="33">
        <v>2830.4943370000001</v>
      </c>
      <c r="AL760" s="33">
        <v>2951.8731339999999</v>
      </c>
      <c r="AM760" s="33">
        <v>2906.1349909999999</v>
      </c>
      <c r="AN760" s="33">
        <v>2812.3390220000001</v>
      </c>
      <c r="AO760" s="33">
        <v>2320.378976</v>
      </c>
      <c r="AP760" s="33">
        <v>2883.1492880000001</v>
      </c>
    </row>
    <row r="761" spans="2:42" x14ac:dyDescent="0.25">
      <c r="B761" s="33" t="s">
        <v>15</v>
      </c>
      <c r="D761" s="33">
        <v>60470.572489999999</v>
      </c>
      <c r="E761" s="33">
        <v>62737.407299999999</v>
      </c>
      <c r="F761" s="33">
        <v>62312.9974</v>
      </c>
      <c r="G761" s="33">
        <v>64274.837780000002</v>
      </c>
      <c r="H761" s="33">
        <v>65877.920169999998</v>
      </c>
      <c r="I761" s="33">
        <v>67060.212239999993</v>
      </c>
      <c r="J761" s="33">
        <v>68096.894020000007</v>
      </c>
      <c r="K761" s="33">
        <v>73031.248489999998</v>
      </c>
      <c r="L761" s="33">
        <v>76618.331309999994</v>
      </c>
      <c r="M761" s="33">
        <v>80320.751640000002</v>
      </c>
      <c r="N761" s="33">
        <v>83572.183650000006</v>
      </c>
      <c r="O761" s="33">
        <v>86927.051619999998</v>
      </c>
      <c r="P761" s="33">
        <v>90280.212020000006</v>
      </c>
      <c r="Q761" s="33">
        <v>93731.841929999995</v>
      </c>
      <c r="R761" s="33">
        <v>96668.703550000006</v>
      </c>
      <c r="S761" s="33">
        <v>99402.044909999997</v>
      </c>
      <c r="T761" s="33">
        <v>102238.2081</v>
      </c>
      <c r="U761" s="33">
        <v>105156.12519999999</v>
      </c>
      <c r="V761" s="33">
        <v>108165.21649999999</v>
      </c>
      <c r="W761" s="33">
        <v>111345.03720000001</v>
      </c>
      <c r="X761" s="33">
        <v>114603.72070000001</v>
      </c>
      <c r="Y761" s="33">
        <v>117862.1012</v>
      </c>
      <c r="Z761" s="33">
        <v>121225.19040000001</v>
      </c>
      <c r="AA761" s="33">
        <v>124704.9865</v>
      </c>
      <c r="AB761" s="33">
        <v>128421.34299999999</v>
      </c>
      <c r="AC761" s="33">
        <v>132081.97820000001</v>
      </c>
      <c r="AD761" s="33">
        <v>135761.4644</v>
      </c>
      <c r="AE761" s="33">
        <v>139279.38039999999</v>
      </c>
      <c r="AF761" s="33">
        <v>142754.0184</v>
      </c>
      <c r="AG761" s="33">
        <v>145804.1292</v>
      </c>
      <c r="AH761" s="33">
        <v>148865.39929999999</v>
      </c>
      <c r="AI761" s="33">
        <v>151915.7549</v>
      </c>
      <c r="AJ761" s="33">
        <v>155012.17660000001</v>
      </c>
      <c r="AK761" s="33">
        <v>158167.3309</v>
      </c>
      <c r="AL761" s="33">
        <v>161331.43640000001</v>
      </c>
      <c r="AM761" s="33">
        <v>164440.4026</v>
      </c>
      <c r="AN761" s="33">
        <v>167845.29120000001</v>
      </c>
      <c r="AO761" s="33">
        <v>171083.7629</v>
      </c>
      <c r="AP761" s="33">
        <v>174272.2654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42009.443240000001</v>
      </c>
      <c r="D4" s="1">
        <f>PLANEL_GerCrit_Resultado!H244+PLANEL_GerCrit_Resultado!H748</f>
        <v>44303.150520000003</v>
      </c>
      <c r="E4" s="1">
        <f>PLANEL_GerCrit_Resultado!I244+PLANEL_GerCrit_Resultado!I748</f>
        <v>44513.820070000002</v>
      </c>
      <c r="F4" s="1">
        <f>PLANEL_GerCrit_Resultado!J244+PLANEL_GerCrit_Resultado!J748</f>
        <v>45653.336609999998</v>
      </c>
      <c r="G4" s="1">
        <f>PLANEL_GerCrit_Resultado!K244+PLANEL_GerCrit_Resultado!K748</f>
        <v>48521.90741</v>
      </c>
      <c r="H4" s="1">
        <f>PLANEL_GerCrit_Resultado!L244+PLANEL_GerCrit_Resultado!L748</f>
        <v>51640.45551</v>
      </c>
      <c r="I4" s="1">
        <f>PLANEL_GerCrit_Resultado!M244+PLANEL_GerCrit_Resultado!M748</f>
        <v>53182.719799999999</v>
      </c>
      <c r="J4" s="1">
        <f>PLANEL_GerCrit_Resultado!N244+PLANEL_GerCrit_Resultado!N748</f>
        <v>53155.767180000003</v>
      </c>
      <c r="K4" s="1">
        <f>PLANEL_GerCrit_Resultado!O244+PLANEL_GerCrit_Resultado!O748</f>
        <v>53451.52261</v>
      </c>
      <c r="L4" s="1">
        <f>PLANEL_GerCrit_Resultado!P244+PLANEL_GerCrit_Resultado!P748</f>
        <v>53914.037779999999</v>
      </c>
      <c r="M4" s="1">
        <f>PLANEL_GerCrit_Resultado!Q244+PLANEL_GerCrit_Resultado!Q748</f>
        <v>54408.626810000002</v>
      </c>
      <c r="N4" s="1">
        <f>PLANEL_GerCrit_Resultado!R244+PLANEL_GerCrit_Resultado!R748</f>
        <v>54592.655019999998</v>
      </c>
      <c r="O4" s="1">
        <f>PLANEL_GerCrit_Resultado!S244+PLANEL_GerCrit_Resultado!S748</f>
        <v>54899.45218</v>
      </c>
      <c r="P4" s="1">
        <f>PLANEL_GerCrit_Resultado!T244+PLANEL_GerCrit_Resultado!T748</f>
        <v>56903.331290000002</v>
      </c>
      <c r="Q4" s="1">
        <f>PLANEL_GerCrit_Resultado!U244+PLANEL_GerCrit_Resultado!U748</f>
        <v>58106.955970000003</v>
      </c>
      <c r="R4" s="1">
        <f>PLANEL_GerCrit_Resultado!V244+PLANEL_GerCrit_Resultado!V748</f>
        <v>58120.006410000002</v>
      </c>
      <c r="S4" s="1">
        <f>PLANEL_GerCrit_Resultado!W244+PLANEL_GerCrit_Resultado!W748</f>
        <v>58535.101869999999</v>
      </c>
      <c r="T4" s="1">
        <f>PLANEL_GerCrit_Resultado!X244+PLANEL_GerCrit_Resultado!X748</f>
        <v>59701.75563</v>
      </c>
      <c r="U4" s="1">
        <f>PLANEL_GerCrit_Resultado!Y244+PLANEL_GerCrit_Resultado!Y748</f>
        <v>59659.812559999998</v>
      </c>
      <c r="V4" s="1">
        <f>PLANEL_GerCrit_Resultado!Z244+PLANEL_GerCrit_Resultado!Z748</f>
        <v>59760.46314</v>
      </c>
      <c r="W4" s="1">
        <f>PLANEL_GerCrit_Resultado!AA244+PLANEL_GerCrit_Resultado!AA748</f>
        <v>59758.956729999998</v>
      </c>
      <c r="X4" s="1">
        <f>PLANEL_GerCrit_Resultado!AB244+PLANEL_GerCrit_Resultado!AB748</f>
        <v>59757.749660000001</v>
      </c>
      <c r="Y4" s="1">
        <f>PLANEL_GerCrit_Resultado!AC244+PLANEL_GerCrit_Resultado!AC748</f>
        <v>59756.088450000003</v>
      </c>
      <c r="Z4" s="1">
        <f>PLANEL_GerCrit_Resultado!AD244+PLANEL_GerCrit_Resultado!AD748</f>
        <v>59608.905220000001</v>
      </c>
      <c r="AA4" s="1">
        <f>PLANEL_GerCrit_Resultado!AE244+PLANEL_GerCrit_Resultado!AE748</f>
        <v>59771.549749999998</v>
      </c>
      <c r="AB4" s="1">
        <f>PLANEL_GerCrit_Resultado!AF244+PLANEL_GerCrit_Resultado!AF748</f>
        <v>59302.47436</v>
      </c>
      <c r="AC4" s="1">
        <f>PLANEL_GerCrit_Resultado!AG244+PLANEL_GerCrit_Resultado!AG748</f>
        <v>59220.45723</v>
      </c>
      <c r="AD4" s="1">
        <f>PLANEL_GerCrit_Resultado!AH244+PLANEL_GerCrit_Resultado!AH748</f>
        <v>59258.083039999998</v>
      </c>
      <c r="AE4" s="1">
        <f>PLANEL_GerCrit_Resultado!AI244+PLANEL_GerCrit_Resultado!AI748</f>
        <v>59276.297140000002</v>
      </c>
      <c r="AF4" s="1">
        <f>PLANEL_GerCrit_Resultado!AJ244+PLANEL_GerCrit_Resultado!AJ748</f>
        <v>59082.186869999998</v>
      </c>
      <c r="AG4" s="1">
        <f>PLANEL_GerCrit_Resultado!AK244+PLANEL_GerCrit_Resultado!AK748</f>
        <v>58868.678489999998</v>
      </c>
      <c r="AH4" s="1">
        <f>PLANEL_GerCrit_Resultado!AL244+PLANEL_GerCrit_Resultado!AL748</f>
        <v>58628.549740000002</v>
      </c>
      <c r="AI4" s="1">
        <f>PLANEL_GerCrit_Resultado!AM244+PLANEL_GerCrit_Resultado!AM748</f>
        <v>58420.836320000002</v>
      </c>
      <c r="AJ4" s="1">
        <f>PLANEL_GerCrit_Resultado!AN244+PLANEL_GerCrit_Resultado!AN748</f>
        <v>58196.01715</v>
      </c>
      <c r="AK4" s="1">
        <f>PLANEL_GerCrit_Resultado!AO244+PLANEL_GerCrit_Resultado!AO748</f>
        <v>58139.47208</v>
      </c>
      <c r="AL4" s="1">
        <f>PLANEL_GerCrit_Resultado!AP244+PLANEL_GerCrit_Resultado!AP748</f>
        <v>58195.54795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3419.3432509999998</v>
      </c>
      <c r="I5" s="1">
        <f>PLANEL_GerCrit_Resultado!M256</f>
        <v>4076.6232639999998</v>
      </c>
      <c r="J5" s="1">
        <f>PLANEL_GerCrit_Resultado!N256</f>
        <v>5647.1052760000002</v>
      </c>
      <c r="K5" s="1">
        <f>PLANEL_GerCrit_Resultado!O256</f>
        <v>5648.005623</v>
      </c>
      <c r="L5" s="1">
        <f>PLANEL_GerCrit_Resultado!P256</f>
        <v>7190.9247800000003</v>
      </c>
      <c r="M5" s="1">
        <f>PLANEL_GerCrit_Resultado!Q256</f>
        <v>7019.3000179999999</v>
      </c>
      <c r="N5" s="1">
        <f>PLANEL_GerCrit_Resultado!R256</f>
        <v>7213.5442700000003</v>
      </c>
      <c r="O5" s="1">
        <f>PLANEL_GerCrit_Resultado!S256</f>
        <v>7213.3878999999997</v>
      </c>
      <c r="P5" s="1">
        <f>PLANEL_GerCrit_Resultado!T256</f>
        <v>7173.510432</v>
      </c>
      <c r="Q5" s="1">
        <f>PLANEL_GerCrit_Resultado!U256</f>
        <v>8235.7000200000002</v>
      </c>
      <c r="R5" s="1">
        <f>PLANEL_GerCrit_Resultado!V256</f>
        <v>8235.7000200000002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8221.5122350000001</v>
      </c>
      <c r="AH5" s="1">
        <f>PLANEL_GerCrit_Resultado!AL256</f>
        <v>8221.5122350000001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6834.4504209999996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5862.6246646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6304.2898393999994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4414.34532709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4921.635268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5504.2985932000001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6275.8161078000003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6727.7079883000006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6890.9356320399993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7392.5995339000001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6907.2372761000006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7097.3034829999997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8215.4219430000012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8445.095048000001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8304.4852420000007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8326.5520003000001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9173.2471812999993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9526.3072694000002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9336.3510784999999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9259.9926931499995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9924.8495038900001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10597.549649700002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11151.140593800001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12536.566063900002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13284.440504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11573.6897457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11532.78277629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12227.575830599999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12879.02104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13025.848982500002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13144.263524700002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13272.765548500001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13395.170042499998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13528.494546100001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13907.839576320001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16281.627923000002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1097.4160939999999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1150.108076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1189.421296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838.00934140000004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137.4387328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499.86658030000001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680.35223359999998</v>
      </c>
      <c r="M10" s="20">
        <f>PLANEL_GerCrit_Resultado!Q40+PLANEL_GerCrit_Resultado!Q52</f>
        <v>758.89241530000004</v>
      </c>
      <c r="N10" s="20">
        <f>PLANEL_GerCrit_Resultado!R40+PLANEL_GerCrit_Resultado!R52</f>
        <v>729.74465129999999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1412.066302</v>
      </c>
      <c r="D12" s="1">
        <f>PLANEL_GerCrit_Resultado!H172</f>
        <v>339.45896859999999</v>
      </c>
      <c r="E12" s="1">
        <f>PLANEL_GerCrit_Resultado!I172</f>
        <v>359.49443730000002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56.191170730000003</v>
      </c>
      <c r="N12" s="1">
        <f>PLANEL_GerCrit_Resultado!R172</f>
        <v>127.6886873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3978.5441300000002</v>
      </c>
      <c r="AI14" s="24">
        <f>PLANEL_GerCrit_Resultado!AM16+PLANEL_GerCrit_Resultado!AM28+PLANEL_GerCrit_Resultado!AM628+PLANEL_GerCrit_Resultado!AM712</f>
        <v>3978.5441300000002</v>
      </c>
      <c r="AJ14" s="24">
        <f>PLANEL_GerCrit_Resultado!AN16+PLANEL_GerCrit_Resultado!AN28+PLANEL_GerCrit_Resultado!AN628+PLANEL_GerCrit_Resultado!AN712</f>
        <v>3978.5441300000002</v>
      </c>
      <c r="AK14" s="24">
        <f>PLANEL_GerCrit_Resultado!AO16+PLANEL_GerCrit_Resultado!AO28+PLANEL_GerCrit_Resultado!AO628+PLANEL_GerCrit_Resultado!AO712</f>
        <v>3978.5441300000002</v>
      </c>
      <c r="AL14" s="24">
        <f>PLANEL_GerCrit_Resultado!AP16+PLANEL_GerCrit_Resultado!AP28+PLANEL_GerCrit_Resultado!AP628+PLANEL_GerCrit_Resultado!AP712</f>
        <v>3978.5441300000002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450.00037170000002</v>
      </c>
      <c r="G15" s="24">
        <f>PLANEL_GerCrit_Resultado!K376</f>
        <v>625.27135920000001</v>
      </c>
      <c r="H15" s="24">
        <f>PLANEL_GerCrit_Resultado!L376</f>
        <v>657.69996990000004</v>
      </c>
      <c r="I15" s="24">
        <f>PLANEL_GerCrit_Resultado!M376</f>
        <v>673.46856990000003</v>
      </c>
      <c r="J15" s="24">
        <f>PLANEL_GerCrit_Resultado!N376</f>
        <v>662.43239489999996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8397.9078222000007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11322.511491199999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12284.365492199999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16100.275056899998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17143.728216899999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18531.313146300003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18929.765943499999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20301.985486500002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22964.8542375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25556.123374499999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26945.6255829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30087.476508799999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33023.532191500002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35435.608969699999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38112.1728859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40839.8940229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43138.085664900005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45626.846633499998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50997.28538342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53868.451302999994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55893.199918999999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57974.680268999997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60816.388091600005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64099.666170000011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67420.188129999995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70318.240055000002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73483.509231000004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76102.788549999997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76563.241190000001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832.73174349999999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1130.9133377000001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1442.0187285000002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1778.0311013999999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2127.49854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2475.9273826999997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2833.6326687000001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3199.5499976999999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3587.6415857000002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3968.6259207000003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4111.6782352999999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4230.3142499999994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4514.3396788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4816.2086352000006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5120.3112455999999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5419.5272480000003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5721.5234199999995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6026.4875220000004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6329.6509349999997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6625.8741190000001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6956.9881869999999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7267.3288590000002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7565.5145270000003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63887.752524896001</v>
      </c>
      <c r="D24" s="28">
        <f t="shared" si="0"/>
        <v>65876.034108495995</v>
      </c>
      <c r="E24" s="28">
        <f t="shared" si="0"/>
        <v>67035.300681400011</v>
      </c>
      <c r="F24" s="28">
        <f t="shared" si="0"/>
        <v>68096.894024289999</v>
      </c>
      <c r="G24" s="28">
        <f t="shared" si="0"/>
        <v>73031.248489500009</v>
      </c>
      <c r="H24" s="28">
        <f t="shared" si="0"/>
        <v>76618.331313700008</v>
      </c>
      <c r="I24" s="28">
        <f t="shared" si="0"/>
        <v>80318.865574899988</v>
      </c>
      <c r="J24" s="28">
        <f t="shared" si="0"/>
        <v>83547.272099600013</v>
      </c>
      <c r="K24" s="28">
        <f t="shared" si="0"/>
        <v>86903.924934440001</v>
      </c>
      <c r="L24" s="28">
        <f t="shared" si="0"/>
        <v>90280.212020299994</v>
      </c>
      <c r="M24" s="28">
        <f t="shared" si="0"/>
        <v>93728.995979029991</v>
      </c>
      <c r="N24" s="28">
        <f t="shared" si="0"/>
        <v>96665.857600500007</v>
      </c>
      <c r="O24" s="28">
        <f t="shared" si="0"/>
        <v>99402.044903390008</v>
      </c>
      <c r="P24" s="28">
        <f t="shared" si="0"/>
        <v>102238.2080704</v>
      </c>
      <c r="Q24" s="28">
        <f t="shared" si="0"/>
        <v>105156.1252008</v>
      </c>
      <c r="R24" s="28">
        <f t="shared" si="0"/>
        <v>108165.2165409</v>
      </c>
      <c r="S24" s="28">
        <f t="shared" si="0"/>
        <v>111345.037236</v>
      </c>
      <c r="T24" s="28">
        <f t="shared" si="0"/>
        <v>114603.72073110001</v>
      </c>
      <c r="U24" s="28">
        <f t="shared" si="0"/>
        <v>117862.10123879999</v>
      </c>
      <c r="V24" s="28">
        <f t="shared" si="0"/>
        <v>121225.19043514998</v>
      </c>
      <c r="W24" s="28">
        <f t="shared" si="0"/>
        <v>124704.98650188999</v>
      </c>
      <c r="X24" s="28">
        <f t="shared" si="0"/>
        <v>128421.34299129999</v>
      </c>
      <c r="Y24" s="28">
        <f t="shared" si="0"/>
        <v>132081.97819739999</v>
      </c>
      <c r="Z24" s="28">
        <f t="shared" si="0"/>
        <v>135761.46439410001</v>
      </c>
      <c r="AA24" s="28">
        <f t="shared" si="0"/>
        <v>139279.38034749997</v>
      </c>
      <c r="AB24" s="76">
        <f t="shared" si="0"/>
        <v>142754.01837791997</v>
      </c>
      <c r="AC24" s="28">
        <f t="shared" si="0"/>
        <v>145804.12915448996</v>
      </c>
      <c r="AD24" s="28">
        <f t="shared" si="0"/>
        <v>148865.39924519998</v>
      </c>
      <c r="AE24" s="28">
        <f t="shared" si="0"/>
        <v>151915.75490699997</v>
      </c>
      <c r="AF24" s="28">
        <f t="shared" si="0"/>
        <v>155012.17657410001</v>
      </c>
      <c r="AG24" s="28">
        <f t="shared" si="0"/>
        <v>158167.3308965</v>
      </c>
      <c r="AH24" s="28">
        <f t="shared" si="0"/>
        <v>161331.43638260002</v>
      </c>
      <c r="AI24" s="28">
        <f t="shared" si="0"/>
        <v>164440.4025656</v>
      </c>
      <c r="AJ24" s="28">
        <f t="shared" si="0"/>
        <v>167845.29114320001</v>
      </c>
      <c r="AK24" s="28">
        <f t="shared" si="0"/>
        <v>171083.76288941997</v>
      </c>
      <c r="AL24" s="28">
        <f t="shared" si="0"/>
        <v>174272.26541409999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0.46814224964354523</v>
      </c>
      <c r="D29" s="47">
        <f>IF(PLANEL_Pot_anual!D4&lt;&gt;0,D4/PLANEL_Pot_anual!D4,0)</f>
        <v>0.49370272374810464</v>
      </c>
      <c r="E29" s="47">
        <f>IF(PLANEL_Pot_anual!E4&lt;&gt;0,E4/PLANEL_Pot_anual!E4,0)</f>
        <v>0.49605037012144404</v>
      </c>
      <c r="F29" s="47">
        <f>IF(PLANEL_Pot_anual!F4&lt;&gt;0,F4/PLANEL_Pot_anual!F4,0)</f>
        <v>0.45550685316496786</v>
      </c>
      <c r="G29" s="47">
        <f>IF(PLANEL_Pot_anual!G4&lt;&gt;0,G4/PLANEL_Pot_anual!G4,0)</f>
        <v>0.46088903331326198</v>
      </c>
      <c r="H29" s="47">
        <f>IF(PLANEL_Pot_anual!H4&lt;&gt;0,H4/PLANEL_Pot_anual!H4,0)</f>
        <v>0.47325387708490024</v>
      </c>
      <c r="I29" s="47">
        <f>IF(PLANEL_Pot_anual!I4&lt;&gt;0,I4/PLANEL_Pot_anual!I4,0)</f>
        <v>0.48738780653079272</v>
      </c>
      <c r="J29" s="47">
        <f>IF(PLANEL_Pot_anual!J4&lt;&gt;0,J4/PLANEL_Pot_anual!J4,0)</f>
        <v>0.48650813280580651</v>
      </c>
      <c r="K29" s="47">
        <f>IF(PLANEL_Pot_anual!K4&lt;&gt;0,K4/PLANEL_Pot_anual!K4,0)</f>
        <v>0.48868725446964906</v>
      </c>
      <c r="L29" s="47">
        <f>IF(PLANEL_Pot_anual!L4&lt;&gt;0,L4/PLANEL_Pot_anual!L4,0)</f>
        <v>0.49148110599963057</v>
      </c>
      <c r="M29" s="47">
        <f>IF(PLANEL_Pot_anual!M4&lt;&gt;0,M4/PLANEL_Pot_anual!M4,0)</f>
        <v>0.49598978636357577</v>
      </c>
      <c r="N29" s="47">
        <f>IF(PLANEL_Pot_anual!N4&lt;&gt;0,N4/PLANEL_Pot_anual!N4,0)</f>
        <v>0.49507041148575975</v>
      </c>
      <c r="O29" s="47">
        <f>IF(PLANEL_Pot_anual!O4&lt;&gt;0,O4/PLANEL_Pot_anual!O4,0)</f>
        <v>0.49625245820294561</v>
      </c>
      <c r="P29" s="47">
        <f>IF(PLANEL_Pot_anual!P4&lt;&gt;0,P4/PLANEL_Pot_anual!P4,0)</f>
        <v>0.49913630606600806</v>
      </c>
      <c r="Q29" s="47">
        <f>IF(PLANEL_Pot_anual!Q4&lt;&gt;0,Q4/PLANEL_Pot_anual!Q4,0)</f>
        <v>0.49818689796530102</v>
      </c>
      <c r="R29" s="47">
        <f>IF(PLANEL_Pot_anual!R4&lt;&gt;0,R4/PLANEL_Pot_anual!R4,0)</f>
        <v>0.49829878746479639</v>
      </c>
      <c r="S29" s="47">
        <f>IF(PLANEL_Pot_anual!S4&lt;&gt;0,S4/PLANEL_Pot_anual!S4,0)</f>
        <v>0.50096312717278901</v>
      </c>
      <c r="T29" s="47">
        <f>IF(PLANEL_Pot_anual!T4&lt;&gt;0,T4/PLANEL_Pot_anual!T4,0)</f>
        <v>0.50180143206891414</v>
      </c>
      <c r="U29" s="47">
        <f>IF(PLANEL_Pot_anual!U4&lt;&gt;0,U4/PLANEL_Pot_anual!U4,0)</f>
        <v>0.50144889482157073</v>
      </c>
      <c r="V29" s="47">
        <f>IF(PLANEL_Pot_anual!V4&lt;&gt;0,V4/PLANEL_Pot_anual!V4,0)</f>
        <v>0.50229487673030349</v>
      </c>
      <c r="W29" s="47">
        <f>IF(PLANEL_Pot_anual!W4&lt;&gt;0,W4/PLANEL_Pot_anual!W4,0)</f>
        <v>0.50228221514795457</v>
      </c>
      <c r="X29" s="47">
        <f>IF(PLANEL_Pot_anual!X4&lt;&gt;0,X4/PLANEL_Pot_anual!X4,0)</f>
        <v>0.50227206955929959</v>
      </c>
      <c r="Y29" s="47">
        <f>IF(PLANEL_Pot_anual!Y4&lt;&gt;0,Y4/PLANEL_Pot_anual!Y4,0)</f>
        <v>0.50225810686175121</v>
      </c>
      <c r="Z29" s="47">
        <f>IF(PLANEL_Pot_anual!Z4&lt;&gt;0,Z4/PLANEL_Pot_anual!Z4,0)</f>
        <v>0.50102101165724411</v>
      </c>
      <c r="AA29" s="47">
        <f>IF(PLANEL_Pot_anual!AA4&lt;&gt;0,AA4/PLANEL_Pot_anual!AA4,0)</f>
        <v>0.5022495967717574</v>
      </c>
      <c r="AB29" s="77">
        <f>IF(PLANEL_Pot_anual!AB4&lt;&gt;0,AB4/PLANEL_Pot_anual!AB4,0)</f>
        <v>0.49830804052186189</v>
      </c>
      <c r="AC29" s="47">
        <f>IF(PLANEL_Pot_anual!AC4&lt;&gt;0,AC4/PLANEL_Pot_anual!AC4,0)</f>
        <v>0.497618865309856</v>
      </c>
      <c r="AD29" s="47">
        <f>IF(PLANEL_Pot_anual!AD4&lt;&gt;0,AD4/PLANEL_Pot_anual!AD4,0)</f>
        <v>0.49793502823318242</v>
      </c>
      <c r="AE29" s="47">
        <f>IF(PLANEL_Pot_anual!AE4&lt;&gt;0,AE4/PLANEL_Pot_anual!AE4,0)</f>
        <v>0.49808807804398414</v>
      </c>
      <c r="AF29" s="47">
        <f>IF(PLANEL_Pot_anual!AF4&lt;&gt;0,AF4/PLANEL_Pot_anual!AF4,0)</f>
        <v>0.49645700430999984</v>
      </c>
      <c r="AG29" s="47">
        <f>IF(PLANEL_Pot_anual!AG4&lt;&gt;0,AG4/PLANEL_Pot_anual!AG4,0)</f>
        <v>0.49466293174184811</v>
      </c>
      <c r="AH29" s="47">
        <f>IF(PLANEL_Pot_anual!AH4&lt;&gt;0,AH4/PLANEL_Pot_anual!AH4,0)</f>
        <v>0.49264517298596439</v>
      </c>
      <c r="AI29" s="47">
        <f>IF(PLANEL_Pot_anual!AI4&lt;&gt;0,AI4/PLANEL_Pot_anual!AI4,0)</f>
        <v>0.49089979442583959</v>
      </c>
      <c r="AJ29" s="47">
        <f>IF(PLANEL_Pot_anual!AJ4&lt;&gt;0,AJ4/PLANEL_Pot_anual!AJ4,0)</f>
        <v>0.48901067932088843</v>
      </c>
      <c r="AK29" s="47">
        <f>IF(PLANEL_Pot_anual!AK4&lt;&gt;0,AK4/PLANEL_Pot_anual!AK4,0)</f>
        <v>0.48853554125393661</v>
      </c>
      <c r="AL29" s="47">
        <f>IF(PLANEL_Pot_anual!AL4&lt;&gt;0,AL4/PLANEL_Pot_anual!AL4,0)</f>
        <v>0.48853875492887899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0.51551831014412253</v>
      </c>
      <c r="I30" s="47">
        <f>IF(PLANEL_Pot_anual!I5&lt;&gt;0,I5/PLANEL_Pot_anual!I5,0)</f>
        <v>0.4810800332624951</v>
      </c>
      <c r="J30" s="47">
        <f>IF(PLANEL_Pot_anual!J5&lt;&gt;0,J5/PLANEL_Pot_anual!J5,0)</f>
        <v>0.50414614091224563</v>
      </c>
      <c r="K30" s="47">
        <f>IF(PLANEL_Pot_anual!K5&lt;&gt;0,K5/PLANEL_Pot_anual!K5,0)</f>
        <v>0.50422651952099251</v>
      </c>
      <c r="L30" s="47">
        <f>IF(PLANEL_Pot_anual!L5&lt;&gt;0,L5/PLANEL_Pot_anual!L5,0)</f>
        <v>0.51096128804235763</v>
      </c>
      <c r="M30" s="47">
        <f>IF(PLANEL_Pot_anual!M5&lt;&gt;0,M5/PLANEL_Pot_anual!M5,0)</f>
        <v>0.49876624885972232</v>
      </c>
      <c r="N30" s="47">
        <f>IF(PLANEL_Pot_anual!N5&lt;&gt;0,N5/PLANEL_Pot_anual!N5,0)</f>
        <v>0.51256854776191507</v>
      </c>
      <c r="O30" s="47">
        <f>IF(PLANEL_Pot_anual!O5&lt;&gt;0,O5/PLANEL_Pot_anual!O5,0)</f>
        <v>0.51255743667133125</v>
      </c>
      <c r="P30" s="47">
        <f>IF(PLANEL_Pot_anual!P5&lt;&gt;0,P5/PLANEL_Pot_anual!P5,0)</f>
        <v>0.50972388701860527</v>
      </c>
      <c r="Q30" s="47">
        <f>IF(PLANEL_Pot_anual!Q5&lt;&gt;0,Q5/PLANEL_Pot_anual!Q5,0)</f>
        <v>0.50894750814895673</v>
      </c>
      <c r="R30" s="47">
        <f>IF(PLANEL_Pot_anual!R5&lt;&gt;0,R5/PLANEL_Pot_anual!R5,0)</f>
        <v>0.50894750814895673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0.60792820097489808</v>
      </c>
      <c r="D32" s="48">
        <f>IF(PLANEL_Pot_anual!D7&lt;&gt;0,D7/PLANEL_Pot_anual!D7,0)</f>
        <v>0.47463727267280886</v>
      </c>
      <c r="E32" s="48">
        <f>IF(PLANEL_Pot_anual!E7&lt;&gt;0,E7/PLANEL_Pot_anual!E7,0)</f>
        <v>0.51039442343626029</v>
      </c>
      <c r="F32" s="48">
        <f>IF(PLANEL_Pot_anual!F7&lt;&gt;0,F7/PLANEL_Pot_anual!F7,0)</f>
        <v>0.3565764654590543</v>
      </c>
      <c r="G32" s="48">
        <f>IF(PLANEL_Pot_anual!G7&lt;&gt;0,G7/PLANEL_Pot_anual!G7,0)</f>
        <v>0.39755369779802585</v>
      </c>
      <c r="H32" s="48">
        <f>IF(PLANEL_Pot_anual!H7&lt;&gt;0,H7/PLANEL_Pot_anual!H7,0)</f>
        <v>0.40492136632949571</v>
      </c>
      <c r="I32" s="48">
        <f>IF(PLANEL_Pot_anual!I7&lt;&gt;0,I7/PLANEL_Pot_anual!I7,0)</f>
        <v>0.46167772154338471</v>
      </c>
      <c r="J32" s="48">
        <f>IF(PLANEL_Pot_anual!J7&lt;&gt;0,J7/PLANEL_Pot_anual!J7,0)</f>
        <v>0.49489910978292057</v>
      </c>
      <c r="K32" s="48">
        <f>IF(PLANEL_Pot_anual!K7&lt;&gt;0,K7/PLANEL_Pot_anual!K7,0)</f>
        <v>0.49679578497902732</v>
      </c>
      <c r="L32" s="48">
        <f>IF(PLANEL_Pot_anual!L7&lt;&gt;0,L7/PLANEL_Pot_anual!L7,0)</f>
        <v>0.48342645463683304</v>
      </c>
      <c r="M32" s="48">
        <f>IF(PLANEL_Pot_anual!M7&lt;&gt;0,M7/PLANEL_Pot_anual!M7,0)</f>
        <v>0.45167815549289608</v>
      </c>
      <c r="N32" s="48">
        <f>IF(PLANEL_Pot_anual!N7&lt;&gt;0,N7/PLANEL_Pot_anual!N7,0)</f>
        <v>0.46409786303514755</v>
      </c>
      <c r="O32" s="48">
        <f>IF(PLANEL_Pot_anual!O7&lt;&gt;0,O7/PLANEL_Pot_anual!O7,0)</f>
        <v>0.4867075435881299</v>
      </c>
      <c r="P32" s="48">
        <f>IF(PLANEL_Pot_anual!P7&lt;&gt;0,P7/PLANEL_Pot_anual!P7,0)</f>
        <v>0.48837083555328109</v>
      </c>
      <c r="Q32" s="48">
        <f>IF(PLANEL_Pot_anual!Q7&lt;&gt;0,Q7/PLANEL_Pot_anual!Q7,0)</f>
        <v>0.48023952050556384</v>
      </c>
      <c r="R32" s="48">
        <f>IF(PLANEL_Pot_anual!R7&lt;&gt;0,R7/PLANEL_Pot_anual!R7,0)</f>
        <v>0.48151561759241368</v>
      </c>
      <c r="S32" s="48">
        <f>IF(PLANEL_Pot_anual!S7&lt;&gt;0,S7/PLANEL_Pot_anual!S7,0)</f>
        <v>0.5366737362679348</v>
      </c>
      <c r="T32" s="48">
        <f>IF(PLANEL_Pot_anual!T7&lt;&gt;0,T7/PLANEL_Pot_anual!T7,0)</f>
        <v>0.52871697899803272</v>
      </c>
      <c r="U32" s="48">
        <f>IF(PLANEL_Pot_anual!U7&lt;&gt;0,U7/PLANEL_Pot_anual!U7,0)</f>
        <v>0.49287116731473313</v>
      </c>
      <c r="V32" s="48">
        <f>IF(PLANEL_Pot_anual!V7&lt;&gt;0,V7/PLANEL_Pot_anual!V7,0)</f>
        <v>0.46607615666682678</v>
      </c>
      <c r="W32" s="48">
        <f>IF(PLANEL_Pot_anual!W7&lt;&gt;0,W7/PLANEL_Pot_anual!W7,0)</f>
        <v>0.4773172747410992</v>
      </c>
      <c r="X32" s="48">
        <f>IF(PLANEL_Pot_anual!X7&lt;&gt;0,X7/PLANEL_Pot_anual!X7,0)</f>
        <v>0.48796198688018777</v>
      </c>
      <c r="Y32" s="48">
        <f>IF(PLANEL_Pot_anual!Y7&lt;&gt;0,Y7/PLANEL_Pot_anual!Y7,0)</f>
        <v>0.49247232972071286</v>
      </c>
      <c r="Z32" s="48">
        <f>IF(PLANEL_Pot_anual!Z7&lt;&gt;0,Z7/PLANEL_Pot_anual!Z7,0)</f>
        <v>0.53192758193110912</v>
      </c>
      <c r="AA32" s="48">
        <f>IF(PLANEL_Pot_anual!AA7&lt;&gt;0,AA7/PLANEL_Pot_anual!AA7,0)</f>
        <v>0.54237299595579325</v>
      </c>
      <c r="AB32" s="48">
        <f>IF(PLANEL_Pot_anual!AB7&lt;&gt;0,AB7/PLANEL_Pot_anual!AB7,0)</f>
        <v>0.45533113831188532</v>
      </c>
      <c r="AC32" s="48">
        <f>IF(PLANEL_Pot_anual!AC7&lt;&gt;0,AC7/PLANEL_Pot_anual!AC7,0)</f>
        <v>0.43778505721221139</v>
      </c>
      <c r="AD32" s="48">
        <f>IF(PLANEL_Pot_anual!AD7&lt;&gt;0,AD7/PLANEL_Pot_anual!AD7,0)</f>
        <v>0.44841424721795453</v>
      </c>
      <c r="AE32" s="48">
        <f>IF(PLANEL_Pot_anual!AE7&lt;&gt;0,AE7/PLANEL_Pot_anual!AE7,0)</f>
        <v>0.45680845800361825</v>
      </c>
      <c r="AF32" s="48">
        <f>IF(PLANEL_Pot_anual!AF7&lt;&gt;0,AF7/PLANEL_Pot_anual!AF7,0)</f>
        <v>0.4507693608949685</v>
      </c>
      <c r="AG32" s="48">
        <f>IF(PLANEL_Pot_anual!AG7&lt;&gt;0,AG7/PLANEL_Pot_anual!AG7,0)</f>
        <v>0.44361193571632374</v>
      </c>
      <c r="AH32" s="48">
        <f>IF(PLANEL_Pot_anual!AH7&lt;&gt;0,AH7/PLANEL_Pot_anual!AH7,0)</f>
        <v>0.43688860625050924</v>
      </c>
      <c r="AI32" s="48">
        <f>IF(PLANEL_Pot_anual!AI7&lt;&gt;0,AI7/PLANEL_Pot_anual!AI7,0)</f>
        <v>0.43124857415622203</v>
      </c>
      <c r="AJ32" s="48">
        <f>IF(PLANEL_Pot_anual!AJ7&lt;&gt;0,AJ7/PLANEL_Pot_anual!AJ7,0)</f>
        <v>0.42537862947579019</v>
      </c>
      <c r="AK32" s="48">
        <f>IF(PLANEL_Pot_anual!AK7&lt;&gt;0,AK7/PLANEL_Pot_anual!AK7,0)</f>
        <v>0.41658553122272518</v>
      </c>
      <c r="AL32" s="48">
        <f>IF(PLANEL_Pot_anual!AL7&lt;&gt;0,AL7/PLANEL_Pot_anual!AL7,0)</f>
        <v>0.47658771743145428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0.53057305981550595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0.55604830687114426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0.57505525923920398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0.57977676864535765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9.5086988238549872E-2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0.34583269703888198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0.47070169752317692</v>
      </c>
      <c r="M35" s="49">
        <f>IF(PLANEL_Pot_anual!M10&lt;&gt;0,M10/PLANEL_Pot_anual!M10,0)</f>
        <v>0.52503972277570221</v>
      </c>
      <c r="N35" s="49">
        <f>IF(PLANEL_Pot_anual!N10&lt;&gt;0,N10/PLANEL_Pot_anual!N10,0)</f>
        <v>0.50487384205064334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0.27239984220070218</v>
      </c>
      <c r="D37" s="47">
        <f>IF(PLANEL_Pot_anual!D12&lt;&gt;0,D12/PLANEL_Pot_anual!D12,0)</f>
        <v>6.5484580539372658E-2</v>
      </c>
      <c r="E37" s="47">
        <f>IF(PLANEL_Pot_anual!E12&lt;&gt;0,E12/PLANEL_Pot_anual!E12,0)</f>
        <v>6.9349596300011571E-2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2.2698917685316098E-2</v>
      </c>
      <c r="N37" s="47">
        <f>IF(PLANEL_Pot_anual!N12&lt;&gt;0,N12/PLANEL_Pot_anual!N12,0)</f>
        <v>5.6277794217462214E-2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0.89108984495049504</v>
      </c>
      <c r="G40" s="52">
        <f>IF(PLANEL_Pot_anual!G15&lt;&gt;0,G15/PLANEL_Pot_anual!G15,0)</f>
        <v>0.9346358134529148</v>
      </c>
      <c r="H40" s="52">
        <f>IF(PLANEL_Pot_anual!H15&lt;&gt;0,H15/PLANEL_Pot_anual!H15,0)</f>
        <v>0.91474265632823371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0.91496187140883978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0.44886463662731613</v>
      </c>
      <c r="K42" s="51">
        <f>IF(PLANEL_Pot_anual!K17&lt;&gt;0,K17/PLANEL_Pot_anual!K17,0)</f>
        <v>0.45109163597590329</v>
      </c>
      <c r="L42" s="51">
        <f>IF(PLANEL_Pot_anual!L17&lt;&gt;0,L17/PLANEL_Pot_anual!L17,0)</f>
        <v>0.45159538549080808</v>
      </c>
      <c r="M42" s="51">
        <f>IF(PLANEL_Pot_anual!M17&lt;&gt;0,M17/PLANEL_Pot_anual!M17,0)</f>
        <v>0.45301604804246409</v>
      </c>
      <c r="N42" s="51">
        <f>IF(PLANEL_Pot_anual!N17&lt;&gt;0,N17/PLANEL_Pot_anual!N17,0)</f>
        <v>0.45329308092094134</v>
      </c>
      <c r="O42" s="51">
        <f>IF(PLANEL_Pot_anual!O17&lt;&gt;0,O17/PLANEL_Pot_anual!O17,0)</f>
        <v>0.45388221738288914</v>
      </c>
      <c r="P42" s="51">
        <f>IF(PLANEL_Pot_anual!P17&lt;&gt;0,P17/PLANEL_Pot_anual!P17,0)</f>
        <v>0.45396395965587316</v>
      </c>
      <c r="Q42" s="51">
        <f>IF(PLANEL_Pot_anual!Q17&lt;&gt;0,Q17/PLANEL_Pot_anual!Q17,0)</f>
        <v>0.45421132916077533</v>
      </c>
      <c r="R42" s="51">
        <f>IF(PLANEL_Pot_anual!R17&lt;&gt;0,R17/PLANEL_Pot_anual!R17,0)</f>
        <v>0.45460918901584835</v>
      </c>
      <c r="S42" s="51">
        <f>IF(PLANEL_Pot_anual!S17&lt;&gt;0,S17/PLANEL_Pot_anual!S17,0)</f>
        <v>0.45496240900055379</v>
      </c>
      <c r="T42" s="51">
        <f>IF(PLANEL_Pot_anual!T17&lt;&gt;0,T17/PLANEL_Pot_anual!T17,0)</f>
        <v>0.45543718553969254</v>
      </c>
      <c r="U42" s="51">
        <f>IF(PLANEL_Pot_anual!U17&lt;&gt;0,U17/PLANEL_Pot_anual!U17,0)</f>
        <v>0.45589884665623454</v>
      </c>
      <c r="V42" s="51">
        <f>IF(PLANEL_Pot_anual!V17&lt;&gt;0,V17/PLANEL_Pot_anual!V17,0)</f>
        <v>0.45630412744397114</v>
      </c>
      <c r="W42" s="51">
        <f>IF(PLANEL_Pot_anual!W17&lt;&gt;0,W17/PLANEL_Pot_anual!W17,0)</f>
        <v>0.45691237000864832</v>
      </c>
      <c r="X42" s="51">
        <f>IF(PLANEL_Pot_anual!X17&lt;&gt;0,X17/PLANEL_Pot_anual!X17,0)</f>
        <v>0.45599209801645119</v>
      </c>
      <c r="Y42" s="51">
        <f>IF(PLANEL_Pot_anual!Y17&lt;&gt;0,Y17/PLANEL_Pot_anual!Y17,0)</f>
        <v>0.45456207632004197</v>
      </c>
      <c r="Z42" s="51">
        <f>IF(PLANEL_Pot_anual!Z17&lt;&gt;0,Z17/PLANEL_Pot_anual!Z17,0)</f>
        <v>0.45369675475055682</v>
      </c>
      <c r="AA42" s="51">
        <f>IF(PLANEL_Pot_anual!AA17&lt;&gt;0,AA17/PLANEL_Pot_anual!AA17,0)</f>
        <v>0.44974485988977808</v>
      </c>
      <c r="AB42" s="81">
        <f>IF(PLANEL_Pot_anual!AB17&lt;&gt;0,AB17/PLANEL_Pot_anual!AB17,0)</f>
        <v>0.45058443267139497</v>
      </c>
      <c r="AC42" s="51">
        <f>IF(PLANEL_Pot_anual!AC17&lt;&gt;0,AC17/PLANEL_Pot_anual!AC17,0)</f>
        <v>0.45095467075831963</v>
      </c>
      <c r="AD42" s="51">
        <f>IF(PLANEL_Pot_anual!AD17&lt;&gt;0,AD17/PLANEL_Pot_anual!AD17,0)</f>
        <v>0.45119241621553752</v>
      </c>
      <c r="AE42" s="51">
        <f>IF(PLANEL_Pot_anual!AE17&lt;&gt;0,AE17/PLANEL_Pot_anual!AE17,0)</f>
        <v>0.45141974653737388</v>
      </c>
      <c r="AF42" s="51">
        <f>IF(PLANEL_Pot_anual!AF17&lt;&gt;0,AF17/PLANEL_Pot_anual!AF17,0)</f>
        <v>0.45110865100593345</v>
      </c>
      <c r="AG42" s="51">
        <f>IF(PLANEL_Pot_anual!AG17&lt;&gt;0,AG17/PLANEL_Pot_anual!AG17,0)</f>
        <v>0.45040716277199427</v>
      </c>
      <c r="AH42" s="51">
        <f>IF(PLANEL_Pot_anual!AH17&lt;&gt;0,AH17/PLANEL_Pot_anual!AH17,0)</f>
        <v>0.45018461336657023</v>
      </c>
      <c r="AI42" s="51">
        <f>IF(PLANEL_Pot_anual!AI17&lt;&gt;0,AI17/PLANEL_Pot_anual!AI17,0)</f>
        <v>0.44996009708924639</v>
      </c>
      <c r="AJ42" s="51">
        <f>IF(PLANEL_Pot_anual!AJ17&lt;&gt;0,AJ17/PLANEL_Pot_anual!AJ17,0)</f>
        <v>0.44966199686360159</v>
      </c>
      <c r="AK42" s="51">
        <f>IF(PLANEL_Pot_anual!AK17&lt;&gt;0,AK17/PLANEL_Pot_anual!AK17,0)</f>
        <v>0.44851199485761806</v>
      </c>
      <c r="AL42" s="51">
        <f>IF(PLANEL_Pot_anual!AL17&lt;&gt;0,AL17/PLANEL_Pot_anual!AL17,0)</f>
        <v>0.44856563477194622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0.26088562754706734</v>
      </c>
      <c r="Q45" s="53">
        <f>IF(PLANEL_Pot_anual!Q20&lt;&gt;0,Q20/PLANEL_Pot_anual!Q20,0)</f>
        <v>0.26598995802119507</v>
      </c>
      <c r="R45" s="53">
        <f>IF(PLANEL_Pot_anual!R20&lt;&gt;0,R20/PLANEL_Pot_anual!R20,0)</f>
        <v>0.26915539770302954</v>
      </c>
      <c r="S45" s="53">
        <f>IF(PLANEL_Pot_anual!S20&lt;&gt;0,S20/PLANEL_Pot_anual!S20,0)</f>
        <v>0.2713739757422961</v>
      </c>
      <c r="T45" s="53">
        <f>IF(PLANEL_Pot_anual!T20&lt;&gt;0,T20/PLANEL_Pot_anual!T20,0)</f>
        <v>0.27296349846941098</v>
      </c>
      <c r="U45" s="53">
        <f>IF(PLANEL_Pot_anual!U20&lt;&gt;0,U20/PLANEL_Pot_anual!U20,0)</f>
        <v>0.27411009448152163</v>
      </c>
      <c r="V45" s="53">
        <f>IF(PLANEL_Pot_anual!V20&lt;&gt;0,V20/PLANEL_Pot_anual!V20,0)</f>
        <v>0.27500047628852092</v>
      </c>
      <c r="W45" s="53">
        <f>IF(PLANEL_Pot_anual!W20&lt;&gt;0,W20/PLANEL_Pot_anual!W20,0)</f>
        <v>0.27573398073542288</v>
      </c>
      <c r="X45" s="53">
        <f>IF(PLANEL_Pot_anual!X20&lt;&gt;0,X20/PLANEL_Pot_anual!X20,0)</f>
        <v>0.27634906600260434</v>
      </c>
      <c r="Y45" s="53">
        <f>IF(PLANEL_Pot_anual!Y20&lt;&gt;0,Y20/PLANEL_Pot_anual!Y20,0)</f>
        <v>0.27681916133703904</v>
      </c>
      <c r="Z45" s="53">
        <f>IF(PLANEL_Pot_anual!Z20&lt;&gt;0,Z20/PLANEL_Pot_anual!Z20,0)</f>
        <v>0.27881355887293524</v>
      </c>
      <c r="AA45" s="53">
        <f>IF(PLANEL_Pot_anual!AA20&lt;&gt;0,AA20/PLANEL_Pot_anual!AA20,0)</f>
        <v>0.28079670853011146</v>
      </c>
      <c r="AB45" s="83">
        <f>IF(PLANEL_Pot_anual!AB20&lt;&gt;0,AB20/PLANEL_Pot_anual!AB20,0)</f>
        <v>0.28132565996092296</v>
      </c>
      <c r="AC45" s="53">
        <f>IF(PLANEL_Pot_anual!AC20&lt;&gt;0,AC20/PLANEL_Pot_anual!AC20,0)</f>
        <v>0.28132565995406111</v>
      </c>
      <c r="AD45" s="53">
        <f>IF(PLANEL_Pot_anual!AD20&lt;&gt;0,AD20/PLANEL_Pot_anual!AD20,0)</f>
        <v>0.28132565994790187</v>
      </c>
      <c r="AE45" s="53">
        <f>IF(PLANEL_Pot_anual!AE20&lt;&gt;0,AE20/PLANEL_Pot_anual!AE20,0)</f>
        <v>0.28132565996460024</v>
      </c>
      <c r="AF45" s="53">
        <f>IF(PLANEL_Pot_anual!AF20&lt;&gt;0,AF20/PLANEL_Pot_anual!AF20,0)</f>
        <v>0.28132565993767944</v>
      </c>
      <c r="AG45" s="53">
        <f>IF(PLANEL_Pot_anual!AG20&lt;&gt;0,AG20/PLANEL_Pot_anual!AG20,0)</f>
        <v>0.2813256599655406</v>
      </c>
      <c r="AH45" s="53">
        <f>IF(PLANEL_Pot_anual!AH20&lt;&gt;0,AH20/PLANEL_Pot_anual!AH20,0)</f>
        <v>0.28132565994199271</v>
      </c>
      <c r="AI45" s="53">
        <f>IF(PLANEL_Pot_anual!AI20&lt;&gt;0,AI20/PLANEL_Pot_anual!AI20,0)</f>
        <v>0.28132565997676678</v>
      </c>
      <c r="AJ45" s="53">
        <f>IF(PLANEL_Pot_anual!AJ20&lt;&gt;0,AJ20/PLANEL_Pot_anual!AJ20,0)</f>
        <v>0.28132565998091752</v>
      </c>
      <c r="AK45" s="53">
        <f>IF(PLANEL_Pot_anual!AK20&lt;&gt;0,AK20/PLANEL_Pot_anual!AK20,0)</f>
        <v>0.28132565995943287</v>
      </c>
      <c r="AL45" s="53">
        <f>IF(PLANEL_Pot_anual!AL20&lt;&gt;0,AL20/PLANEL_Pot_anual!AL20,0)</f>
        <v>0.28132565999228881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3572.3020179999999</v>
      </c>
      <c r="D4" s="58">
        <v>4142.1538819999996</v>
      </c>
      <c r="E4" s="58">
        <v>4233.6882219999998</v>
      </c>
      <c r="F4" s="58">
        <v>4352.6952419999998</v>
      </c>
      <c r="G4" s="58">
        <v>4457.7121079999997</v>
      </c>
      <c r="H4" s="58">
        <v>4472.3514500000001</v>
      </c>
      <c r="I4" s="58">
        <v>4721.2617419999997</v>
      </c>
      <c r="J4" s="58">
        <v>4704.0817699999998</v>
      </c>
      <c r="K4" s="58">
        <v>5073.0988820000002</v>
      </c>
      <c r="L4" s="58">
        <v>5096.5630520000004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7695.2444999999998</v>
      </c>
      <c r="AE4" s="58">
        <v>7865.2444999999998</v>
      </c>
      <c r="AF4" s="58">
        <v>7865.2444999999998</v>
      </c>
      <c r="AG4" s="58">
        <v>7865.2444999999998</v>
      </c>
      <c r="AH4" s="58">
        <v>7559.2444999999998</v>
      </c>
      <c r="AI4" s="58">
        <v>7695.2444999999998</v>
      </c>
      <c r="AJ4" s="58">
        <v>7648.3</v>
      </c>
      <c r="AK4" s="58">
        <v>7512.3</v>
      </c>
      <c r="AL4" s="58">
        <v>7478.3</v>
      </c>
      <c r="AM4" s="58">
        <v>7138.3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2380.3200000000002</v>
      </c>
      <c r="F5" s="58">
        <v>2108.0700000000002</v>
      </c>
      <c r="G5" s="58">
        <v>2106.5700000000002</v>
      </c>
      <c r="H5" s="58">
        <v>1914.7131549999999</v>
      </c>
      <c r="I5" s="58">
        <v>1279.02</v>
      </c>
      <c r="J5" s="58">
        <v>2635.32</v>
      </c>
      <c r="K5" s="58">
        <v>2095.0949999999998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1551</v>
      </c>
      <c r="W5" s="58">
        <v>1551</v>
      </c>
      <c r="X5" s="58">
        <v>1551</v>
      </c>
      <c r="Y5" s="58">
        <v>1551</v>
      </c>
      <c r="Z5" s="58">
        <v>1551</v>
      </c>
      <c r="AA5" s="58">
        <v>1551</v>
      </c>
      <c r="AB5" s="58">
        <v>1551</v>
      </c>
      <c r="AC5" s="58">
        <v>1551</v>
      </c>
      <c r="AD5" s="58">
        <v>1551</v>
      </c>
      <c r="AE5" s="58">
        <v>1551</v>
      </c>
      <c r="AF5" s="58">
        <v>1551</v>
      </c>
      <c r="AG5" s="58">
        <v>1551</v>
      </c>
      <c r="AH5" s="58">
        <v>1551</v>
      </c>
      <c r="AI5" s="58">
        <v>1551</v>
      </c>
      <c r="AJ5" s="58">
        <v>1551</v>
      </c>
      <c r="AK5" s="58">
        <v>1551</v>
      </c>
      <c r="AL5" s="58">
        <v>1551</v>
      </c>
      <c r="AM5" s="58">
        <v>1551</v>
      </c>
      <c r="AN5" s="58">
        <v>1551</v>
      </c>
    </row>
    <row r="6" spans="1:40" x14ac:dyDescent="0.25">
      <c r="A6" s="229" t="s">
        <v>7</v>
      </c>
      <c r="B6" s="58">
        <v>723.88329380000005</v>
      </c>
      <c r="C6" s="58">
        <v>679.30284859999995</v>
      </c>
      <c r="D6" s="58">
        <v>1352.2031050000001</v>
      </c>
      <c r="E6" s="58">
        <v>1467.8838619999999</v>
      </c>
      <c r="F6" s="58">
        <v>1866.0556039999999</v>
      </c>
      <c r="G6" s="58">
        <v>1953.3007259999999</v>
      </c>
      <c r="H6" s="58">
        <v>1879.77512</v>
      </c>
      <c r="I6" s="58">
        <v>2608.4660779999999</v>
      </c>
      <c r="J6" s="58">
        <v>2570.1203059999998</v>
      </c>
      <c r="K6" s="58">
        <v>3592.4618059999998</v>
      </c>
      <c r="L6" s="58">
        <v>4263.3968059999997</v>
      </c>
      <c r="M6" s="58">
        <v>4439.7968060000003</v>
      </c>
      <c r="N6" s="58">
        <v>5767.4780510000001</v>
      </c>
      <c r="O6" s="58">
        <v>6735.1675269999996</v>
      </c>
      <c r="P6" s="58">
        <v>7443.4493890000003</v>
      </c>
      <c r="Q6" s="58">
        <v>8262.0109929999999</v>
      </c>
      <c r="R6" s="58">
        <v>8257.5538059999999</v>
      </c>
      <c r="S6" s="58">
        <v>9200.2078799999999</v>
      </c>
      <c r="T6" s="58">
        <v>9852.6757949999992</v>
      </c>
      <c r="U6" s="58">
        <v>10450.638129999999</v>
      </c>
      <c r="V6" s="58">
        <v>10844.55999</v>
      </c>
      <c r="W6" s="58">
        <v>11455.36348</v>
      </c>
      <c r="X6" s="58">
        <v>12863.588229999999</v>
      </c>
      <c r="Y6" s="58">
        <v>13360.17944</v>
      </c>
      <c r="Z6" s="58">
        <v>14286.25217</v>
      </c>
      <c r="AA6" s="58">
        <v>15059.68267</v>
      </c>
      <c r="AB6" s="58">
        <v>15487.13458</v>
      </c>
      <c r="AC6" s="58">
        <v>14132.043949999999</v>
      </c>
      <c r="AD6" s="58">
        <v>19218.10714</v>
      </c>
      <c r="AE6" s="58">
        <v>24655.003499999999</v>
      </c>
      <c r="AF6" s="58">
        <v>27999.320179999999</v>
      </c>
      <c r="AG6" s="58">
        <v>29621.115119999999</v>
      </c>
      <c r="AH6" s="58">
        <v>29913.94788</v>
      </c>
      <c r="AI6" s="58">
        <v>30218.593489999999</v>
      </c>
      <c r="AJ6" s="58">
        <v>30614.848839999999</v>
      </c>
      <c r="AK6" s="58">
        <v>30914.307980000001</v>
      </c>
      <c r="AL6" s="58">
        <v>31221.854889999999</v>
      </c>
      <c r="AM6" s="58">
        <v>32991.407670000001</v>
      </c>
      <c r="AN6" s="58">
        <v>35010.736680000002</v>
      </c>
    </row>
    <row r="7" spans="1:40" x14ac:dyDescent="0.25">
      <c r="A7" s="229" t="s">
        <v>3</v>
      </c>
      <c r="B7" s="58">
        <v>10300.76982</v>
      </c>
      <c r="C7" s="58">
        <v>10091.803830000001</v>
      </c>
      <c r="D7" s="58">
        <v>10342.22056</v>
      </c>
      <c r="E7" s="58">
        <v>10651.664769999999</v>
      </c>
      <c r="F7" s="58">
        <v>11022.0314</v>
      </c>
      <c r="G7" s="58">
        <v>10849.59158</v>
      </c>
      <c r="H7" s="58">
        <v>10414.155580000001</v>
      </c>
      <c r="I7" s="58">
        <v>10507.4596</v>
      </c>
      <c r="J7" s="58">
        <v>11520.49619</v>
      </c>
      <c r="K7" s="58">
        <v>12668.16849</v>
      </c>
      <c r="L7" s="58">
        <v>11336.44966</v>
      </c>
      <c r="M7" s="58">
        <v>14178.249610000001</v>
      </c>
      <c r="N7" s="58">
        <v>16238.07468</v>
      </c>
      <c r="O7" s="58">
        <v>18330.401269999998</v>
      </c>
      <c r="P7" s="58">
        <v>18330.685509999999</v>
      </c>
      <c r="Q7" s="58">
        <v>18931.788980000001</v>
      </c>
      <c r="R7" s="58">
        <v>19215.8151</v>
      </c>
      <c r="S7" s="58">
        <v>19215.8151</v>
      </c>
      <c r="T7" s="58">
        <v>19215.8151</v>
      </c>
      <c r="U7" s="58">
        <v>19903.110970000002</v>
      </c>
      <c r="V7" s="58">
        <v>20779.52216</v>
      </c>
      <c r="W7" s="58">
        <v>21655.933359999999</v>
      </c>
      <c r="X7" s="58">
        <v>22532.534049999998</v>
      </c>
      <c r="Y7" s="58">
        <v>23408.945240000001</v>
      </c>
      <c r="Z7" s="58">
        <v>24285.35643</v>
      </c>
      <c r="AA7" s="58">
        <v>25161.957119999999</v>
      </c>
      <c r="AB7" s="58">
        <v>26848.569810000001</v>
      </c>
      <c r="AC7" s="58">
        <v>31241.921310000002</v>
      </c>
      <c r="AD7" s="58">
        <v>32118.3325</v>
      </c>
      <c r="AE7" s="58">
        <v>32112.931909999999</v>
      </c>
      <c r="AF7" s="58">
        <v>33871.439129999999</v>
      </c>
      <c r="AG7" s="58">
        <v>34747.850319999998</v>
      </c>
      <c r="AH7" s="58">
        <v>35624.26152</v>
      </c>
      <c r="AI7" s="58">
        <v>34781.769800000002</v>
      </c>
      <c r="AJ7" s="58">
        <v>36251.298190000001</v>
      </c>
      <c r="AK7" s="58">
        <v>35570.066140000003</v>
      </c>
      <c r="AL7" s="58">
        <v>39129.716789999999</v>
      </c>
      <c r="AM7" s="58">
        <v>37547.439290000002</v>
      </c>
      <c r="AN7" s="58">
        <v>40195.622300000003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3712.1729930000001</v>
      </c>
      <c r="C10" s="58">
        <v>2936.0796289999998</v>
      </c>
      <c r="D10" s="58">
        <v>4375.0085989999998</v>
      </c>
      <c r="E10" s="58">
        <v>4156.0356899999997</v>
      </c>
      <c r="F10" s="58">
        <v>4366.8177089999999</v>
      </c>
      <c r="G10" s="58">
        <v>4559.2125679999999</v>
      </c>
      <c r="H10" s="58">
        <v>3255.4771190000001</v>
      </c>
      <c r="I10" s="58">
        <v>3316.8878580000001</v>
      </c>
      <c r="J10" s="58">
        <v>4174.5245320000004</v>
      </c>
      <c r="K10" s="58">
        <v>4224.0918769999998</v>
      </c>
      <c r="L10" s="58">
        <v>4744.6500779999997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3175.6813320000001</v>
      </c>
      <c r="P11" s="58">
        <v>4532.9291499999999</v>
      </c>
      <c r="Q11" s="58">
        <v>7260.9126150000002</v>
      </c>
      <c r="R11" s="58">
        <v>7562.7285929999998</v>
      </c>
      <c r="S11" s="58">
        <v>9305.5069239999993</v>
      </c>
      <c r="T11" s="58">
        <v>10142.494710000001</v>
      </c>
      <c r="U11" s="58">
        <v>13769.01683</v>
      </c>
      <c r="V11" s="58">
        <v>16089.336799999999</v>
      </c>
      <c r="W11" s="58">
        <v>18221.938600000001</v>
      </c>
      <c r="X11" s="58">
        <v>19914.05344</v>
      </c>
      <c r="Y11" s="58">
        <v>22382.12804</v>
      </c>
      <c r="Z11" s="58">
        <v>24798.050640000001</v>
      </c>
      <c r="AA11" s="58">
        <v>27310.607650000002</v>
      </c>
      <c r="AB11" s="58">
        <v>29541.268240000001</v>
      </c>
      <c r="AC11" s="58">
        <v>31107.354739999999</v>
      </c>
      <c r="AD11" s="58">
        <v>31107.354739999999</v>
      </c>
      <c r="AE11" s="58">
        <v>31107.354739999999</v>
      </c>
      <c r="AF11" s="58">
        <v>31107.354739999999</v>
      </c>
      <c r="AG11" s="58">
        <v>33467.350749999998</v>
      </c>
      <c r="AH11" s="58">
        <v>37054.046869999998</v>
      </c>
      <c r="AI11" s="58">
        <v>39833.144310000003</v>
      </c>
      <c r="AJ11" s="58">
        <v>44559.451760000004</v>
      </c>
      <c r="AK11" s="58">
        <v>48270.125599999999</v>
      </c>
      <c r="AL11" s="58">
        <v>52445.011030000001</v>
      </c>
      <c r="AM11" s="58">
        <v>54662.056069999999</v>
      </c>
      <c r="AN11" s="58">
        <v>54888.84087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4689.0320259999999</v>
      </c>
      <c r="G12" s="58">
        <v>4898.7023259999996</v>
      </c>
      <c r="H12" s="58">
        <v>4943.4532259999996</v>
      </c>
      <c r="I12" s="58">
        <v>5154.1290689999996</v>
      </c>
      <c r="J12" s="58">
        <v>5317.3392590000003</v>
      </c>
      <c r="K12" s="58">
        <v>6518.2281370000001</v>
      </c>
      <c r="L12" s="58">
        <v>9817.5901840000006</v>
      </c>
      <c r="M12" s="58">
        <v>11220.786169999999</v>
      </c>
      <c r="N12" s="58">
        <v>11835.15223</v>
      </c>
      <c r="O12" s="58">
        <v>11835.15223</v>
      </c>
      <c r="P12" s="58">
        <v>11835.15223</v>
      </c>
      <c r="Q12" s="58">
        <v>13642.13673</v>
      </c>
      <c r="R12" s="58">
        <v>13641.57437</v>
      </c>
      <c r="S12" s="58">
        <v>14460.00373</v>
      </c>
      <c r="T12" s="58">
        <v>14930.228730000001</v>
      </c>
      <c r="U12" s="58">
        <v>14820.34605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14617.719660000001</v>
      </c>
      <c r="AE12" s="58">
        <v>11852.43684</v>
      </c>
      <c r="AF12" s="58">
        <v>11566.80301</v>
      </c>
      <c r="AG12" s="58">
        <v>12036.582130000001</v>
      </c>
      <c r="AH12" s="58">
        <v>14323.63329</v>
      </c>
      <c r="AI12" s="58">
        <v>12354.04473</v>
      </c>
      <c r="AJ12" s="58">
        <v>9930.4146720000008</v>
      </c>
      <c r="AK12" s="58">
        <v>13121.837229999999</v>
      </c>
      <c r="AL12" s="58">
        <v>13053.43187</v>
      </c>
      <c r="AM12" s="58">
        <v>13042.856229999999</v>
      </c>
      <c r="AN12" s="58">
        <v>13265.352430000001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155.88759999999999</v>
      </c>
      <c r="H13" s="58">
        <v>177.5264</v>
      </c>
      <c r="I13" s="58">
        <v>220.9134</v>
      </c>
      <c r="J13" s="58">
        <v>284.80099999999999</v>
      </c>
      <c r="K13" s="58">
        <v>382.74799999999999</v>
      </c>
      <c r="L13" s="58">
        <v>428.649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11899.87033</v>
      </c>
      <c r="AF13" s="58">
        <v>11899.87033</v>
      </c>
      <c r="AG13" s="58">
        <v>12884.81574</v>
      </c>
      <c r="AH13" s="58">
        <v>13895.100909999999</v>
      </c>
      <c r="AI13" s="58">
        <v>14926.810509999999</v>
      </c>
      <c r="AJ13" s="58">
        <v>15971.346320000001</v>
      </c>
      <c r="AK13" s="58">
        <v>16332.499669999999</v>
      </c>
      <c r="AL13" s="58">
        <v>10517.84505</v>
      </c>
      <c r="AM13" s="58">
        <v>16332.499669999999</v>
      </c>
      <c r="AN13" s="58">
        <v>16332.499669999999</v>
      </c>
    </row>
    <row r="14" spans="1:40" x14ac:dyDescent="0.25">
      <c r="A14" s="229" t="s">
        <v>1</v>
      </c>
      <c r="B14" s="58">
        <v>53594.71256</v>
      </c>
      <c r="C14" s="58">
        <v>56585.032090000001</v>
      </c>
      <c r="D14" s="58">
        <v>58474.387970000003</v>
      </c>
      <c r="E14" s="58">
        <v>57686.714139999996</v>
      </c>
      <c r="F14" s="58">
        <v>56290.99005</v>
      </c>
      <c r="G14" s="58">
        <v>59619.822809999998</v>
      </c>
      <c r="H14" s="58">
        <v>63657.372739999999</v>
      </c>
      <c r="I14" s="58">
        <v>67931.509220000007</v>
      </c>
      <c r="J14" s="58">
        <v>69599.429999999993</v>
      </c>
      <c r="K14" s="58">
        <v>71284.813810000007</v>
      </c>
      <c r="L14" s="58">
        <v>71979.419389999995</v>
      </c>
      <c r="M14" s="58">
        <v>71944.839250000005</v>
      </c>
      <c r="N14" s="58">
        <v>73563.889370000004</v>
      </c>
      <c r="O14" s="58">
        <v>74095.145869999993</v>
      </c>
      <c r="P14" s="58">
        <v>75047.592869999993</v>
      </c>
      <c r="Q14" s="58">
        <v>75028.228990000003</v>
      </c>
      <c r="R14" s="58">
        <v>78775.001459999999</v>
      </c>
      <c r="S14" s="58">
        <v>79503.315650000004</v>
      </c>
      <c r="T14" s="58">
        <v>80952.226989999996</v>
      </c>
      <c r="U14" s="58">
        <v>80972.984410000005</v>
      </c>
      <c r="V14" s="58">
        <v>80882.309099999999</v>
      </c>
      <c r="W14" s="58">
        <v>80845.541790000003</v>
      </c>
      <c r="X14" s="58">
        <v>80601.478589999999</v>
      </c>
      <c r="Y14" s="58">
        <v>80610.84057</v>
      </c>
      <c r="Z14" s="58">
        <v>80549.384839999999</v>
      </c>
      <c r="AA14" s="58">
        <v>80555.376439999993</v>
      </c>
      <c r="AB14" s="58">
        <v>80636.076289999997</v>
      </c>
      <c r="AC14" s="58">
        <v>80324.772020000004</v>
      </c>
      <c r="AD14" s="58">
        <v>79121.089129999993</v>
      </c>
      <c r="AE14" s="58">
        <v>80518.795849999995</v>
      </c>
      <c r="AF14" s="58">
        <v>80426.666119999994</v>
      </c>
      <c r="AG14" s="58">
        <v>78880.908920000002</v>
      </c>
      <c r="AH14" s="58">
        <v>76023.638120000003</v>
      </c>
      <c r="AI14" s="58">
        <v>79562.546220000004</v>
      </c>
      <c r="AJ14" s="58">
        <v>79441.740409999999</v>
      </c>
      <c r="AK14" s="58">
        <v>77721.861709999997</v>
      </c>
      <c r="AL14" s="58">
        <v>81118.384220000007</v>
      </c>
      <c r="AM14" s="58">
        <v>78567.07604</v>
      </c>
      <c r="AN14" s="58">
        <v>77580.09001</v>
      </c>
    </row>
    <row r="15" spans="1:40" x14ac:dyDescent="0.25">
      <c r="A15" s="229" t="s">
        <v>645</v>
      </c>
      <c r="B15" s="58">
        <v>80887.389982799999</v>
      </c>
      <c r="C15" s="58">
        <v>82513.308242600004</v>
      </c>
      <c r="D15" s="58">
        <v>87215.250685999999</v>
      </c>
      <c r="E15" s="58">
        <v>87267.385253999993</v>
      </c>
      <c r="F15" s="58">
        <v>86803.363675000001</v>
      </c>
      <c r="G15" s="58">
        <v>90704.330761999998</v>
      </c>
      <c r="H15" s="58">
        <v>92818.355834000002</v>
      </c>
      <c r="I15" s="58">
        <v>97843.178011000011</v>
      </c>
      <c r="J15" s="58">
        <v>102909.64410099998</v>
      </c>
      <c r="K15" s="58">
        <v>107942.23704599999</v>
      </c>
      <c r="L15" s="58">
        <v>112405.56921399999</v>
      </c>
      <c r="M15" s="58">
        <v>117119.30673500002</v>
      </c>
      <c r="N15" s="58">
        <v>121961.550212</v>
      </c>
      <c r="O15" s="58">
        <v>126994.874197</v>
      </c>
      <c r="P15" s="58">
        <v>131356.89804599999</v>
      </c>
      <c r="Q15" s="58">
        <v>135502.70127220001</v>
      </c>
      <c r="R15" s="58">
        <v>139810.044004</v>
      </c>
      <c r="S15" s="58">
        <v>144211.73355900001</v>
      </c>
      <c r="T15" s="58">
        <v>148741.778311</v>
      </c>
      <c r="U15" s="58">
        <v>153465.94499600001</v>
      </c>
      <c r="V15" s="58">
        <v>158235.513745</v>
      </c>
      <c r="W15" s="58">
        <v>162978.02438100002</v>
      </c>
      <c r="X15" s="58">
        <v>167897.98994599999</v>
      </c>
      <c r="Y15" s="58">
        <v>172968.77430600001</v>
      </c>
      <c r="Z15" s="58">
        <v>178363.85426700002</v>
      </c>
      <c r="AA15" s="58">
        <v>183712.75332700001</v>
      </c>
      <c r="AB15" s="58">
        <v>189206.329864</v>
      </c>
      <c r="AC15" s="58">
        <v>194532.11663499998</v>
      </c>
      <c r="AD15" s="58">
        <v>199843.53841499999</v>
      </c>
      <c r="AE15" s="58">
        <v>204545.831255</v>
      </c>
      <c r="AF15" s="58">
        <v>209270.89159499999</v>
      </c>
      <c r="AG15" s="58">
        <v>214038.06106500002</v>
      </c>
      <c r="AH15" s="58">
        <v>218928.06667500001</v>
      </c>
      <c r="AI15" s="58">
        <v>223906.34714500001</v>
      </c>
      <c r="AJ15" s="58">
        <v>228951.59377700003</v>
      </c>
      <c r="AK15" s="58">
        <v>233977.191915</v>
      </c>
      <c r="AL15" s="58">
        <v>239498.73743500002</v>
      </c>
      <c r="AM15" s="58">
        <v>244815.82855500001</v>
      </c>
      <c r="AN15" s="58">
        <v>249455.63554500003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3572.3020179999999</v>
      </c>
      <c r="D19" s="58">
        <f t="shared" si="2"/>
        <v>4142.1538819999996</v>
      </c>
      <c r="E19" s="58">
        <f t="shared" si="2"/>
        <v>4233.6882219999998</v>
      </c>
      <c r="F19" s="58">
        <f t="shared" si="2"/>
        <v>4352.6952419999998</v>
      </c>
      <c r="G19" s="58">
        <f t="shared" si="2"/>
        <v>4457.7121079999997</v>
      </c>
      <c r="H19" s="58">
        <f t="shared" si="2"/>
        <v>4472.3514500000001</v>
      </c>
      <c r="I19" s="58">
        <f t="shared" si="2"/>
        <v>4721.2617419999997</v>
      </c>
      <c r="J19" s="58">
        <f t="shared" si="2"/>
        <v>4704.0817699999998</v>
      </c>
      <c r="K19" s="58">
        <f t="shared" si="2"/>
        <v>5073.0988820000002</v>
      </c>
      <c r="L19" s="58">
        <f t="shared" si="2"/>
        <v>5096.5630520000004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7695.2444999999998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7865.2444999999998</v>
      </c>
      <c r="AH19" s="58">
        <f t="shared" si="2"/>
        <v>7559.2444999999998</v>
      </c>
      <c r="AI19" s="58">
        <f t="shared" si="2"/>
        <v>7695.2444999999998</v>
      </c>
      <c r="AJ19" s="58">
        <f t="shared" si="2"/>
        <v>7648.3</v>
      </c>
      <c r="AK19" s="58">
        <f t="shared" si="2"/>
        <v>7512.3</v>
      </c>
      <c r="AL19" s="58">
        <f t="shared" si="2"/>
        <v>7478.3</v>
      </c>
      <c r="AM19" s="58">
        <f t="shared" si="2"/>
        <v>7138.3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2380.3200000000002</v>
      </c>
      <c r="F20" s="58">
        <f t="shared" si="3"/>
        <v>2108.0700000000002</v>
      </c>
      <c r="G20" s="58">
        <f t="shared" si="3"/>
        <v>2106.5700000000002</v>
      </c>
      <c r="H20" s="58">
        <f t="shared" si="3"/>
        <v>1914.7131549999999</v>
      </c>
      <c r="I20" s="58">
        <f t="shared" si="3"/>
        <v>1279.02</v>
      </c>
      <c r="J20" s="58">
        <f t="shared" si="3"/>
        <v>2635.32</v>
      </c>
      <c r="K20" s="58">
        <f t="shared" si="3"/>
        <v>2095.0949999999998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1551</v>
      </c>
      <c r="W20" s="58">
        <f t="shared" si="3"/>
        <v>1551</v>
      </c>
      <c r="X20" s="58">
        <f t="shared" si="3"/>
        <v>1551</v>
      </c>
      <c r="Y20" s="58">
        <f t="shared" si="3"/>
        <v>1551</v>
      </c>
      <c r="Z20" s="58">
        <f t="shared" si="3"/>
        <v>1551</v>
      </c>
      <c r="AA20" s="58">
        <f t="shared" si="3"/>
        <v>1551</v>
      </c>
      <c r="AB20" s="58">
        <f t="shared" si="3"/>
        <v>1551</v>
      </c>
      <c r="AC20" s="58">
        <f t="shared" si="3"/>
        <v>1551</v>
      </c>
      <c r="AD20" s="58">
        <f t="shared" si="3"/>
        <v>1551</v>
      </c>
      <c r="AE20" s="58">
        <f t="shared" si="3"/>
        <v>1551</v>
      </c>
      <c r="AF20" s="58">
        <f t="shared" si="3"/>
        <v>1551</v>
      </c>
      <c r="AG20" s="58">
        <f t="shared" si="3"/>
        <v>1551</v>
      </c>
      <c r="AH20" s="58">
        <f t="shared" si="3"/>
        <v>1551</v>
      </c>
      <c r="AI20" s="58">
        <f t="shared" si="3"/>
        <v>1551</v>
      </c>
      <c r="AJ20" s="58">
        <f t="shared" si="3"/>
        <v>1551</v>
      </c>
      <c r="AK20" s="58">
        <f t="shared" si="3"/>
        <v>1551</v>
      </c>
      <c r="AL20" s="58">
        <f t="shared" si="3"/>
        <v>1551</v>
      </c>
      <c r="AM20" s="58">
        <f t="shared" si="3"/>
        <v>1551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723.88329380000005</v>
      </c>
      <c r="C21" s="58">
        <f t="shared" si="4"/>
        <v>679.30284859999995</v>
      </c>
      <c r="D21" s="58">
        <f t="shared" si="4"/>
        <v>1352.2031050000001</v>
      </c>
      <c r="E21" s="58">
        <f t="shared" si="4"/>
        <v>1467.8838619999999</v>
      </c>
      <c r="F21" s="58">
        <f t="shared" si="4"/>
        <v>1866.0556039999999</v>
      </c>
      <c r="G21" s="58">
        <f t="shared" si="4"/>
        <v>1953.3007259999999</v>
      </c>
      <c r="H21" s="58">
        <f t="shared" si="4"/>
        <v>1879.77512</v>
      </c>
      <c r="I21" s="58">
        <f t="shared" si="4"/>
        <v>2608.4660779999999</v>
      </c>
      <c r="J21" s="58">
        <f t="shared" si="4"/>
        <v>2570.1203059999998</v>
      </c>
      <c r="K21" s="58">
        <f t="shared" si="4"/>
        <v>3592.4618059999998</v>
      </c>
      <c r="L21" s="58">
        <f t="shared" si="4"/>
        <v>4263.3968059999997</v>
      </c>
      <c r="M21" s="58">
        <f t="shared" si="4"/>
        <v>4439.7968060000003</v>
      </c>
      <c r="N21" s="58">
        <f t="shared" si="4"/>
        <v>5767.4780510000001</v>
      </c>
      <c r="O21" s="58">
        <f t="shared" si="4"/>
        <v>6735.1675269999996</v>
      </c>
      <c r="P21" s="58">
        <f t="shared" si="4"/>
        <v>7443.4493890000003</v>
      </c>
      <c r="Q21" s="58">
        <f t="shared" si="4"/>
        <v>8262.0109929999999</v>
      </c>
      <c r="R21" s="58">
        <f t="shared" si="4"/>
        <v>8257.5538059999999</v>
      </c>
      <c r="S21" s="58">
        <f t="shared" si="4"/>
        <v>9200.2078799999999</v>
      </c>
      <c r="T21" s="58">
        <f t="shared" si="4"/>
        <v>9852.6757949999992</v>
      </c>
      <c r="U21" s="58">
        <f t="shared" si="4"/>
        <v>10450.638129999999</v>
      </c>
      <c r="V21" s="58">
        <f t="shared" si="4"/>
        <v>10844.55999</v>
      </c>
      <c r="W21" s="58">
        <f t="shared" si="4"/>
        <v>11455.36348</v>
      </c>
      <c r="X21" s="58">
        <f t="shared" si="4"/>
        <v>12863.588229999999</v>
      </c>
      <c r="Y21" s="58">
        <f t="shared" si="4"/>
        <v>13360.17944</v>
      </c>
      <c r="Z21" s="58">
        <f t="shared" si="4"/>
        <v>14286.25217</v>
      </c>
      <c r="AA21" s="58">
        <f t="shared" si="4"/>
        <v>15059.68267</v>
      </c>
      <c r="AB21" s="58">
        <f t="shared" si="4"/>
        <v>15487.13458</v>
      </c>
      <c r="AC21" s="58">
        <f t="shared" si="4"/>
        <v>14132.043949999999</v>
      </c>
      <c r="AD21" s="58">
        <f t="shared" si="4"/>
        <v>19218.10714</v>
      </c>
      <c r="AE21" s="58">
        <f t="shared" si="4"/>
        <v>24655.003499999999</v>
      </c>
      <c r="AF21" s="58">
        <f t="shared" si="4"/>
        <v>27999.320179999999</v>
      </c>
      <c r="AG21" s="58">
        <f t="shared" si="4"/>
        <v>29621.115119999999</v>
      </c>
      <c r="AH21" s="58">
        <f t="shared" si="4"/>
        <v>29913.94788</v>
      </c>
      <c r="AI21" s="58">
        <f t="shared" si="4"/>
        <v>30218.593489999999</v>
      </c>
      <c r="AJ21" s="58">
        <f t="shared" si="4"/>
        <v>30614.848839999999</v>
      </c>
      <c r="AK21" s="58">
        <f t="shared" si="4"/>
        <v>30914.307980000001</v>
      </c>
      <c r="AL21" s="58">
        <f t="shared" si="4"/>
        <v>31221.854889999999</v>
      </c>
      <c r="AM21" s="58">
        <f t="shared" si="4"/>
        <v>32991.407670000001</v>
      </c>
      <c r="AN21" s="58">
        <f t="shared" si="4"/>
        <v>35010.736680000002</v>
      </c>
    </row>
    <row r="22" spans="1:40" x14ac:dyDescent="0.25">
      <c r="A22" t="str">
        <f t="shared" ref="A22:AN22" si="5">A7</f>
        <v>Gás Natural</v>
      </c>
      <c r="B22" s="58">
        <f t="shared" si="5"/>
        <v>10300.76982</v>
      </c>
      <c r="C22" s="58">
        <f t="shared" si="5"/>
        <v>10091.803830000001</v>
      </c>
      <c r="D22" s="58">
        <f t="shared" si="5"/>
        <v>10342.22056</v>
      </c>
      <c r="E22" s="58">
        <f t="shared" si="5"/>
        <v>10651.664769999999</v>
      </c>
      <c r="F22" s="58">
        <f t="shared" si="5"/>
        <v>11022.0314</v>
      </c>
      <c r="G22" s="58">
        <f t="shared" si="5"/>
        <v>10849.59158</v>
      </c>
      <c r="H22" s="58">
        <f t="shared" si="5"/>
        <v>10414.155580000001</v>
      </c>
      <c r="I22" s="58">
        <f t="shared" si="5"/>
        <v>10507.4596</v>
      </c>
      <c r="J22" s="58">
        <f t="shared" si="5"/>
        <v>11520.49619</v>
      </c>
      <c r="K22" s="58">
        <f t="shared" si="5"/>
        <v>12668.16849</v>
      </c>
      <c r="L22" s="58">
        <f t="shared" si="5"/>
        <v>11336.44966</v>
      </c>
      <c r="M22" s="58">
        <f t="shared" si="5"/>
        <v>14178.249610000001</v>
      </c>
      <c r="N22" s="58">
        <f t="shared" si="5"/>
        <v>16238.07468</v>
      </c>
      <c r="O22" s="58">
        <f t="shared" si="5"/>
        <v>18330.401269999998</v>
      </c>
      <c r="P22" s="58">
        <f t="shared" si="5"/>
        <v>18330.685509999999</v>
      </c>
      <c r="Q22" s="58">
        <f t="shared" si="5"/>
        <v>18931.788980000001</v>
      </c>
      <c r="R22" s="58">
        <f t="shared" si="5"/>
        <v>19215.8151</v>
      </c>
      <c r="S22" s="58">
        <f t="shared" si="5"/>
        <v>19215.8151</v>
      </c>
      <c r="T22" s="58">
        <f t="shared" si="5"/>
        <v>19215.8151</v>
      </c>
      <c r="U22" s="58">
        <f t="shared" si="5"/>
        <v>19903.110970000002</v>
      </c>
      <c r="V22" s="58">
        <f t="shared" si="5"/>
        <v>20779.52216</v>
      </c>
      <c r="W22" s="58">
        <f t="shared" si="5"/>
        <v>21655.933359999999</v>
      </c>
      <c r="X22" s="58">
        <f t="shared" si="5"/>
        <v>22532.534049999998</v>
      </c>
      <c r="Y22" s="58">
        <f t="shared" si="5"/>
        <v>23408.945240000001</v>
      </c>
      <c r="Z22" s="58">
        <f t="shared" si="5"/>
        <v>24285.35643</v>
      </c>
      <c r="AA22" s="58">
        <f t="shared" si="5"/>
        <v>25161.957119999999</v>
      </c>
      <c r="AB22" s="58">
        <f t="shared" si="5"/>
        <v>26848.569810000001</v>
      </c>
      <c r="AC22" s="58">
        <f t="shared" si="5"/>
        <v>31241.921310000002</v>
      </c>
      <c r="AD22" s="58">
        <f t="shared" si="5"/>
        <v>32118.3325</v>
      </c>
      <c r="AE22" s="58">
        <f t="shared" si="5"/>
        <v>32112.931909999999</v>
      </c>
      <c r="AF22" s="58">
        <f t="shared" si="5"/>
        <v>33871.439129999999</v>
      </c>
      <c r="AG22" s="58">
        <f t="shared" si="5"/>
        <v>34747.850319999998</v>
      </c>
      <c r="AH22" s="58">
        <f t="shared" si="5"/>
        <v>35624.26152</v>
      </c>
      <c r="AI22" s="58">
        <f t="shared" si="5"/>
        <v>34781.769800000002</v>
      </c>
      <c r="AJ22" s="58">
        <f t="shared" si="5"/>
        <v>36251.298190000001</v>
      </c>
      <c r="AK22" s="58">
        <f t="shared" si="5"/>
        <v>35570.066140000003</v>
      </c>
      <c r="AL22" s="58">
        <f t="shared" si="5"/>
        <v>39129.716789999999</v>
      </c>
      <c r="AM22" s="58">
        <f t="shared" si="5"/>
        <v>37547.439290000002</v>
      </c>
      <c r="AN22" s="58">
        <f t="shared" si="5"/>
        <v>40195.622300000003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3712.1729930000001</v>
      </c>
      <c r="C25" s="58">
        <f t="shared" si="8"/>
        <v>2936.0796289999998</v>
      </c>
      <c r="D25" s="58">
        <f t="shared" si="8"/>
        <v>4375.0085989999998</v>
      </c>
      <c r="E25" s="58">
        <f t="shared" si="8"/>
        <v>4156.0356899999997</v>
      </c>
      <c r="F25" s="58">
        <f t="shared" si="8"/>
        <v>4366.8177089999999</v>
      </c>
      <c r="G25" s="58">
        <f t="shared" si="8"/>
        <v>4559.2125679999999</v>
      </c>
      <c r="H25" s="58">
        <f t="shared" si="8"/>
        <v>3255.4771190000001</v>
      </c>
      <c r="I25" s="58">
        <f t="shared" si="8"/>
        <v>3316.8878580000001</v>
      </c>
      <c r="J25" s="58">
        <f t="shared" si="8"/>
        <v>4174.5245320000004</v>
      </c>
      <c r="K25" s="58">
        <f t="shared" si="8"/>
        <v>4224.0918769999998</v>
      </c>
      <c r="L25" s="58">
        <f t="shared" si="8"/>
        <v>4744.6500779999997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3175.6813320000001</v>
      </c>
      <c r="P26" s="58">
        <f t="shared" si="9"/>
        <v>4532.9291499999999</v>
      </c>
      <c r="Q26" s="58">
        <f t="shared" si="9"/>
        <v>7260.9126150000002</v>
      </c>
      <c r="R26" s="58">
        <f t="shared" si="9"/>
        <v>7562.7285929999998</v>
      </c>
      <c r="S26" s="58">
        <f t="shared" si="9"/>
        <v>9305.5069239999993</v>
      </c>
      <c r="T26" s="58">
        <f t="shared" si="9"/>
        <v>10142.494710000001</v>
      </c>
      <c r="U26" s="58">
        <f t="shared" si="9"/>
        <v>13769.01683</v>
      </c>
      <c r="V26" s="58">
        <f t="shared" si="9"/>
        <v>16089.336799999999</v>
      </c>
      <c r="W26" s="58">
        <f t="shared" si="9"/>
        <v>18221.938600000001</v>
      </c>
      <c r="X26" s="58">
        <f t="shared" si="9"/>
        <v>19914.05344</v>
      </c>
      <c r="Y26" s="58">
        <f t="shared" si="9"/>
        <v>22382.12804</v>
      </c>
      <c r="Z26" s="58">
        <f t="shared" si="9"/>
        <v>24798.050640000001</v>
      </c>
      <c r="AA26" s="58">
        <f t="shared" si="9"/>
        <v>27310.607650000002</v>
      </c>
      <c r="AB26" s="58">
        <f t="shared" si="9"/>
        <v>29541.268240000001</v>
      </c>
      <c r="AC26" s="58">
        <f t="shared" si="9"/>
        <v>31107.354739999999</v>
      </c>
      <c r="AD26" s="58">
        <f t="shared" si="9"/>
        <v>31107.354739999999</v>
      </c>
      <c r="AE26" s="58">
        <f t="shared" si="9"/>
        <v>31107.354739999999</v>
      </c>
      <c r="AF26" s="58">
        <f t="shared" si="9"/>
        <v>31107.354739999999</v>
      </c>
      <c r="AG26" s="58">
        <f t="shared" si="9"/>
        <v>33467.350749999998</v>
      </c>
      <c r="AH26" s="58">
        <f t="shared" si="9"/>
        <v>37054.046869999998</v>
      </c>
      <c r="AI26" s="58">
        <f t="shared" si="9"/>
        <v>39833.144310000003</v>
      </c>
      <c r="AJ26" s="58">
        <f t="shared" si="9"/>
        <v>44559.451760000004</v>
      </c>
      <c r="AK26" s="58">
        <f t="shared" si="9"/>
        <v>48270.125599999999</v>
      </c>
      <c r="AL26" s="58">
        <f t="shared" si="9"/>
        <v>52445.011030000001</v>
      </c>
      <c r="AM26" s="58">
        <f t="shared" si="9"/>
        <v>54662.056069999999</v>
      </c>
      <c r="AN26" s="58">
        <f t="shared" si="9"/>
        <v>54888.84087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4689.0320259999999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5154.1290689999996</v>
      </c>
      <c r="J27" s="58">
        <f t="shared" si="10"/>
        <v>5317.3392590000003</v>
      </c>
      <c r="K27" s="58">
        <f t="shared" si="10"/>
        <v>6518.2281370000001</v>
      </c>
      <c r="L27" s="58">
        <f t="shared" si="10"/>
        <v>9817.5901840000006</v>
      </c>
      <c r="M27" s="58">
        <f t="shared" si="10"/>
        <v>11220.786169999999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13642.13673</v>
      </c>
      <c r="R27" s="58">
        <f t="shared" si="10"/>
        <v>13641.57437</v>
      </c>
      <c r="S27" s="58">
        <f t="shared" si="10"/>
        <v>14460.00373</v>
      </c>
      <c r="T27" s="58">
        <f t="shared" si="10"/>
        <v>14930.228730000001</v>
      </c>
      <c r="U27" s="58">
        <f t="shared" si="10"/>
        <v>14820.34605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14617.719660000001</v>
      </c>
      <c r="AE27" s="58">
        <f t="shared" si="10"/>
        <v>11852.43684</v>
      </c>
      <c r="AF27" s="58">
        <f t="shared" si="10"/>
        <v>11566.80301</v>
      </c>
      <c r="AG27" s="58">
        <f t="shared" si="10"/>
        <v>12036.582130000001</v>
      </c>
      <c r="AH27" s="58">
        <f t="shared" si="10"/>
        <v>14323.63329</v>
      </c>
      <c r="AI27" s="58">
        <f t="shared" si="10"/>
        <v>12354.04473</v>
      </c>
      <c r="AJ27" s="58">
        <f t="shared" si="10"/>
        <v>9930.4146720000008</v>
      </c>
      <c r="AK27" s="58">
        <f t="shared" si="10"/>
        <v>13121.837229999999</v>
      </c>
      <c r="AL27" s="58">
        <f t="shared" si="10"/>
        <v>13053.43187</v>
      </c>
      <c r="AM27" s="58">
        <f t="shared" si="10"/>
        <v>13042.856229999999</v>
      </c>
      <c r="AN27" s="58">
        <f t="shared" si="10"/>
        <v>13265.352430000001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155.88759999999999</v>
      </c>
      <c r="H28" s="58">
        <f t="shared" si="11"/>
        <v>177.5264</v>
      </c>
      <c r="I28" s="58">
        <f t="shared" si="11"/>
        <v>220.9134</v>
      </c>
      <c r="J28" s="58">
        <f t="shared" si="11"/>
        <v>284.80099999999999</v>
      </c>
      <c r="K28" s="58">
        <f t="shared" si="11"/>
        <v>382.74799999999999</v>
      </c>
      <c r="L28" s="58">
        <f t="shared" si="11"/>
        <v>428.649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11899.87033</v>
      </c>
      <c r="AF28" s="58">
        <f t="shared" si="11"/>
        <v>11899.87033</v>
      </c>
      <c r="AG28" s="58">
        <f t="shared" si="11"/>
        <v>12884.81574</v>
      </c>
      <c r="AH28" s="58">
        <f t="shared" si="11"/>
        <v>13895.100909999999</v>
      </c>
      <c r="AI28" s="58">
        <f t="shared" si="11"/>
        <v>14926.810509999999</v>
      </c>
      <c r="AJ28" s="58">
        <f t="shared" si="11"/>
        <v>15971.346320000001</v>
      </c>
      <c r="AK28" s="58">
        <f t="shared" si="11"/>
        <v>16332.499669999999</v>
      </c>
      <c r="AL28" s="58">
        <f t="shared" si="11"/>
        <v>10517.84505</v>
      </c>
      <c r="AM28" s="58">
        <f t="shared" si="11"/>
        <v>16332.499669999999</v>
      </c>
      <c r="AN28" s="58">
        <f t="shared" si="11"/>
        <v>16332.499669999999</v>
      </c>
    </row>
    <row r="29" spans="1:40" x14ac:dyDescent="0.25">
      <c r="A29" t="str">
        <f t="shared" ref="A29:AN29" si="12">A14</f>
        <v>UHE</v>
      </c>
      <c r="B29" s="58">
        <f t="shared" si="12"/>
        <v>53594.71256</v>
      </c>
      <c r="C29" s="58">
        <f t="shared" si="12"/>
        <v>56585.032090000001</v>
      </c>
      <c r="D29" s="58">
        <f t="shared" si="12"/>
        <v>58474.387970000003</v>
      </c>
      <c r="E29" s="58">
        <f t="shared" si="12"/>
        <v>57686.714139999996</v>
      </c>
      <c r="F29" s="58">
        <f t="shared" si="12"/>
        <v>56290.99005</v>
      </c>
      <c r="G29" s="58">
        <f t="shared" si="12"/>
        <v>59619.822809999998</v>
      </c>
      <c r="H29" s="58">
        <f t="shared" si="12"/>
        <v>63657.372739999999</v>
      </c>
      <c r="I29" s="58">
        <f t="shared" si="12"/>
        <v>67931.509220000007</v>
      </c>
      <c r="J29" s="58">
        <f t="shared" si="12"/>
        <v>69599.429999999993</v>
      </c>
      <c r="K29" s="58">
        <f t="shared" si="12"/>
        <v>71284.813810000007</v>
      </c>
      <c r="L29" s="58">
        <f t="shared" si="12"/>
        <v>71979.419389999995</v>
      </c>
      <c r="M29" s="58">
        <f t="shared" si="12"/>
        <v>71944.839250000005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75028.228990000003</v>
      </c>
      <c r="R29" s="58">
        <f t="shared" si="12"/>
        <v>78775.001459999999</v>
      </c>
      <c r="S29" s="58">
        <f t="shared" si="12"/>
        <v>79503.315650000004</v>
      </c>
      <c r="T29" s="58">
        <f t="shared" si="12"/>
        <v>80952.226989999996</v>
      </c>
      <c r="U29" s="58">
        <f t="shared" si="12"/>
        <v>80972.984410000005</v>
      </c>
      <c r="V29" s="58">
        <f t="shared" si="12"/>
        <v>80882.309099999999</v>
      </c>
      <c r="W29" s="58">
        <f t="shared" si="12"/>
        <v>80845.541790000003</v>
      </c>
      <c r="X29" s="58">
        <f t="shared" si="12"/>
        <v>80601.478589999999</v>
      </c>
      <c r="Y29" s="58">
        <f t="shared" si="12"/>
        <v>80610.84057</v>
      </c>
      <c r="Z29" s="58">
        <f t="shared" si="12"/>
        <v>80549.384839999999</v>
      </c>
      <c r="AA29" s="58">
        <f t="shared" si="12"/>
        <v>80555.376439999993</v>
      </c>
      <c r="AB29" s="58">
        <f t="shared" si="12"/>
        <v>80636.076289999997</v>
      </c>
      <c r="AC29" s="58">
        <f t="shared" si="12"/>
        <v>80324.772020000004</v>
      </c>
      <c r="AD29" s="58">
        <f t="shared" si="12"/>
        <v>79121.089129999993</v>
      </c>
      <c r="AE29" s="58">
        <f t="shared" si="12"/>
        <v>80518.795849999995</v>
      </c>
      <c r="AF29" s="58">
        <f t="shared" si="12"/>
        <v>80426.666119999994</v>
      </c>
      <c r="AG29" s="58">
        <f t="shared" si="12"/>
        <v>78880.908920000002</v>
      </c>
      <c r="AH29" s="58">
        <f t="shared" si="12"/>
        <v>76023.638120000003</v>
      </c>
      <c r="AI29" s="58">
        <f t="shared" si="12"/>
        <v>79562.546220000004</v>
      </c>
      <c r="AJ29" s="58">
        <f t="shared" si="12"/>
        <v>79441.740409999999</v>
      </c>
      <c r="AK29" s="58">
        <f t="shared" si="12"/>
        <v>77721.861709999997</v>
      </c>
      <c r="AL29" s="58">
        <f t="shared" si="12"/>
        <v>81118.384220000007</v>
      </c>
      <c r="AM29" s="58">
        <f t="shared" si="12"/>
        <v>78567.07604</v>
      </c>
      <c r="AN29" s="58">
        <f t="shared" si="12"/>
        <v>77580.09001</v>
      </c>
    </row>
    <row r="30" spans="1:40" x14ac:dyDescent="0.25">
      <c r="A30" t="str">
        <f t="shared" ref="A30:AN30" si="13">A15</f>
        <v>Total Geral</v>
      </c>
      <c r="B30" s="58">
        <f t="shared" si="13"/>
        <v>80887.389982799999</v>
      </c>
      <c r="C30" s="58">
        <f t="shared" si="13"/>
        <v>82513.308242600004</v>
      </c>
      <c r="D30" s="58">
        <f t="shared" si="13"/>
        <v>87215.250685999999</v>
      </c>
      <c r="E30" s="58">
        <f t="shared" si="13"/>
        <v>87267.385253999993</v>
      </c>
      <c r="F30" s="58">
        <f t="shared" si="13"/>
        <v>86803.363675000001</v>
      </c>
      <c r="G30" s="58">
        <f t="shared" si="13"/>
        <v>90704.330761999998</v>
      </c>
      <c r="H30" s="58">
        <f t="shared" si="13"/>
        <v>92818.355834000002</v>
      </c>
      <c r="I30" s="58">
        <f t="shared" si="13"/>
        <v>97843.178011000011</v>
      </c>
      <c r="J30" s="58">
        <f t="shared" si="13"/>
        <v>102909.64410099998</v>
      </c>
      <c r="K30" s="58">
        <f t="shared" si="13"/>
        <v>107942.23704599999</v>
      </c>
      <c r="L30" s="58">
        <f t="shared" si="13"/>
        <v>112405.56921399999</v>
      </c>
      <c r="M30" s="58">
        <f t="shared" si="13"/>
        <v>117119.30673500002</v>
      </c>
      <c r="N30" s="58">
        <f t="shared" si="13"/>
        <v>121961.550212</v>
      </c>
      <c r="O30" s="58">
        <f t="shared" si="13"/>
        <v>126994.874197</v>
      </c>
      <c r="P30" s="58">
        <f t="shared" si="13"/>
        <v>131356.89804599999</v>
      </c>
      <c r="Q30" s="58">
        <f t="shared" si="13"/>
        <v>135502.70127220001</v>
      </c>
      <c r="R30" s="58">
        <f t="shared" si="13"/>
        <v>139810.044004</v>
      </c>
      <c r="S30" s="58">
        <f t="shared" si="13"/>
        <v>144211.73355900001</v>
      </c>
      <c r="T30" s="58">
        <f t="shared" si="13"/>
        <v>148741.778311</v>
      </c>
      <c r="U30" s="58">
        <f t="shared" si="13"/>
        <v>153465.94499600001</v>
      </c>
      <c r="V30" s="58">
        <f t="shared" si="13"/>
        <v>158235.513745</v>
      </c>
      <c r="W30" s="58">
        <f t="shared" si="13"/>
        <v>162978.02438100002</v>
      </c>
      <c r="X30" s="58">
        <f t="shared" si="13"/>
        <v>167897.98994599999</v>
      </c>
      <c r="Y30" s="58">
        <f t="shared" si="13"/>
        <v>172968.77430600001</v>
      </c>
      <c r="Z30" s="58">
        <f t="shared" si="13"/>
        <v>178363.85426700002</v>
      </c>
      <c r="AA30" s="58">
        <f t="shared" si="13"/>
        <v>183712.75332700001</v>
      </c>
      <c r="AB30" s="58">
        <f t="shared" si="13"/>
        <v>189206.329864</v>
      </c>
      <c r="AC30" s="58">
        <f t="shared" si="13"/>
        <v>194532.11663499998</v>
      </c>
      <c r="AD30" s="58">
        <f t="shared" si="13"/>
        <v>199843.53841499999</v>
      </c>
      <c r="AE30" s="58">
        <f t="shared" si="13"/>
        <v>204545.831255</v>
      </c>
      <c r="AF30" s="58">
        <f t="shared" si="13"/>
        <v>209270.89159499999</v>
      </c>
      <c r="AG30" s="58">
        <f t="shared" si="13"/>
        <v>214038.06106500002</v>
      </c>
      <c r="AH30" s="58">
        <f t="shared" si="13"/>
        <v>218928.06667500001</v>
      </c>
      <c r="AI30" s="58">
        <f t="shared" si="13"/>
        <v>223906.34714500001</v>
      </c>
      <c r="AJ30" s="58">
        <f t="shared" si="13"/>
        <v>228951.59377700003</v>
      </c>
      <c r="AK30" s="58">
        <f t="shared" si="13"/>
        <v>233977.191915</v>
      </c>
      <c r="AL30" s="58">
        <f t="shared" si="13"/>
        <v>239498.73743500002</v>
      </c>
      <c r="AM30" s="58">
        <f t="shared" si="13"/>
        <v>244815.82855500001</v>
      </c>
      <c r="AN30" s="58">
        <f t="shared" si="13"/>
        <v>249455.63554500003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58551.521979999998</v>
      </c>
      <c r="D6" s="58">
        <v>54198.578820000002</v>
      </c>
      <c r="E6" s="58">
        <v>49940.728170000002</v>
      </c>
      <c r="F6" s="58">
        <v>54362.14142</v>
      </c>
      <c r="G6" s="58">
        <v>61036.64284</v>
      </c>
      <c r="H6" s="58">
        <v>54108.49063</v>
      </c>
      <c r="I6" s="58">
        <v>49828.186809999999</v>
      </c>
      <c r="J6" s="58">
        <v>55320.479440000003</v>
      </c>
      <c r="K6" s="58">
        <v>65188.701959999999</v>
      </c>
      <c r="L6" s="58">
        <v>56609.234020000004</v>
      </c>
      <c r="M6" s="58">
        <v>52584.994850000003</v>
      </c>
      <c r="N6" s="58">
        <v>57732.495949999997</v>
      </c>
      <c r="O6" s="58">
        <v>63112.696279999996</v>
      </c>
      <c r="P6" s="58">
        <v>58123.839359999998</v>
      </c>
      <c r="Q6" s="58">
        <v>53972.077100000002</v>
      </c>
      <c r="R6" s="58">
        <v>59521.411849999997</v>
      </c>
      <c r="S6" s="58">
        <v>59999.368909999997</v>
      </c>
      <c r="T6" s="58">
        <v>54268.946889999999</v>
      </c>
      <c r="U6" s="58">
        <v>52413.708879999998</v>
      </c>
      <c r="V6" s="58">
        <v>55497.36305</v>
      </c>
      <c r="W6" s="58">
        <v>63624.185740000001</v>
      </c>
      <c r="X6" s="58">
        <v>55405.07374</v>
      </c>
      <c r="Y6" s="58">
        <v>54103.407520000001</v>
      </c>
      <c r="Z6" s="58">
        <v>59392.189460000001</v>
      </c>
      <c r="AA6" s="58">
        <v>66566.186499999996</v>
      </c>
      <c r="AB6" s="58">
        <v>63699.51251</v>
      </c>
      <c r="AC6" s="58">
        <v>58341.685680000002</v>
      </c>
      <c r="AD6" s="58">
        <v>62713.32834</v>
      </c>
      <c r="AE6" s="58">
        <v>68171.251040000003</v>
      </c>
      <c r="AF6" s="58">
        <v>65872.898149999994</v>
      </c>
      <c r="AG6" s="58">
        <v>64401.580249999999</v>
      </c>
      <c r="AH6" s="58">
        <v>64158.628299999997</v>
      </c>
      <c r="AI6" s="58">
        <v>72617.167629999996</v>
      </c>
      <c r="AJ6" s="58">
        <v>64838.467199999999</v>
      </c>
      <c r="AK6" s="58">
        <v>65833.585940000004</v>
      </c>
      <c r="AL6" s="58">
        <v>69757.678509999998</v>
      </c>
      <c r="AM6" s="58">
        <v>76406.839019999999</v>
      </c>
      <c r="AN6" s="58">
        <v>70586.779259999996</v>
      </c>
      <c r="AO6" s="58">
        <v>66448.064169999998</v>
      </c>
      <c r="AP6" s="58">
        <v>70405.13798</v>
      </c>
      <c r="AQ6" s="58">
        <v>76981.368889999998</v>
      </c>
      <c r="AR6" s="58">
        <v>73180.148249999998</v>
      </c>
      <c r="AS6" s="58">
        <v>66795.088369999998</v>
      </c>
      <c r="AT6" s="58">
        <v>72854.529500000004</v>
      </c>
      <c r="AU6" s="58">
        <v>79092.073069999999</v>
      </c>
      <c r="AV6" s="58">
        <v>72971.565329999998</v>
      </c>
      <c r="AW6" s="58">
        <v>68634.747090000004</v>
      </c>
      <c r="AX6" s="58">
        <v>73277.477270000003</v>
      </c>
      <c r="AY6" s="58">
        <v>79606.383740000005</v>
      </c>
      <c r="AZ6" s="58">
        <v>76762.386790000004</v>
      </c>
      <c r="BA6" s="58">
        <v>68459.385250000007</v>
      </c>
      <c r="BB6" s="58">
        <v>73563.889370000004</v>
      </c>
      <c r="BC6" s="58">
        <v>80505.416570000001</v>
      </c>
      <c r="BD6" s="58">
        <v>75465.51139</v>
      </c>
      <c r="BE6" s="58">
        <v>68185.170920000004</v>
      </c>
      <c r="BF6" s="58">
        <v>73563.889370000004</v>
      </c>
      <c r="BG6" s="58">
        <v>81011.995259999996</v>
      </c>
      <c r="BH6" s="58">
        <v>73043.847840000002</v>
      </c>
      <c r="BI6" s="58">
        <v>71747.401370000007</v>
      </c>
      <c r="BJ6" s="58">
        <v>74076.814719999995</v>
      </c>
      <c r="BK6" s="58">
        <v>81323.064570000002</v>
      </c>
      <c r="BL6" s="58">
        <v>75336.758090000003</v>
      </c>
      <c r="BM6" s="58">
        <v>68183.014670000004</v>
      </c>
      <c r="BN6" s="58">
        <v>74390.756370000003</v>
      </c>
      <c r="BO6" s="58">
        <v>84283.197650000002</v>
      </c>
      <c r="BP6" s="58">
        <v>79248.168900000004</v>
      </c>
      <c r="BQ6" s="58">
        <v>72766.581779999993</v>
      </c>
      <c r="BR6" s="58">
        <v>77253.216809999998</v>
      </c>
      <c r="BS6" s="58">
        <v>86569.36305</v>
      </c>
      <c r="BT6" s="58">
        <v>79452.375809999998</v>
      </c>
      <c r="BU6" s="58">
        <v>74766.496849999996</v>
      </c>
      <c r="BV6" s="58">
        <v>79314.801250000004</v>
      </c>
      <c r="BW6" s="58">
        <v>86569.36305</v>
      </c>
      <c r="BX6" s="58">
        <v>82332.368640000001</v>
      </c>
      <c r="BY6" s="58">
        <v>77439.889379999993</v>
      </c>
      <c r="BZ6" s="58">
        <v>79525.668799999999</v>
      </c>
      <c r="CA6" s="58">
        <v>86755.972380000007</v>
      </c>
      <c r="CB6" s="58">
        <v>81514.2402</v>
      </c>
      <c r="CC6" s="58">
        <v>75844.402520000003</v>
      </c>
      <c r="CD6" s="58">
        <v>79513.871320000006</v>
      </c>
      <c r="CE6" s="58">
        <v>88664.211049999998</v>
      </c>
      <c r="CF6" s="58">
        <v>82265.40221</v>
      </c>
      <c r="CG6" s="58">
        <v>76377.378249999994</v>
      </c>
      <c r="CH6" s="58">
        <v>80109.775070000003</v>
      </c>
      <c r="CI6" s="58">
        <v>88664.211049999998</v>
      </c>
      <c r="CJ6" s="58">
        <v>80687.68088</v>
      </c>
      <c r="CK6" s="58">
        <v>74318.085519999993</v>
      </c>
      <c r="CL6" s="58">
        <v>79605.783219999998</v>
      </c>
      <c r="CM6" s="58">
        <v>88664.211049999998</v>
      </c>
      <c r="CN6" s="58">
        <v>81019.596879999997</v>
      </c>
      <c r="CO6" s="58">
        <v>74097.881410000002</v>
      </c>
      <c r="CP6" s="58">
        <v>80214.16635</v>
      </c>
      <c r="CQ6" s="58">
        <v>88664.211049999998</v>
      </c>
      <c r="CR6" s="58">
        <v>81441.790009999997</v>
      </c>
      <c r="CS6" s="58">
        <v>75986.380929999999</v>
      </c>
      <c r="CT6" s="58">
        <v>79606.691409999999</v>
      </c>
      <c r="CU6" s="58">
        <v>88664.211049999998</v>
      </c>
      <c r="CV6" s="58">
        <v>81195.557530000005</v>
      </c>
      <c r="CW6" s="58">
        <v>72207.215129999997</v>
      </c>
      <c r="CX6" s="58">
        <v>79884.240820000006</v>
      </c>
      <c r="CY6" s="58">
        <v>88664.211049999998</v>
      </c>
      <c r="CZ6" s="58">
        <v>81264.759309999994</v>
      </c>
      <c r="DA6" s="58">
        <v>77534.738740000001</v>
      </c>
      <c r="DB6" s="58">
        <v>79843.594800000006</v>
      </c>
      <c r="DC6" s="58">
        <v>88664.211049999998</v>
      </c>
      <c r="DD6" s="58">
        <v>81931.015339999998</v>
      </c>
      <c r="DE6" s="58">
        <v>69559.228480000005</v>
      </c>
      <c r="DF6" s="58">
        <v>78876.979680000004</v>
      </c>
      <c r="DG6" s="58">
        <v>88692.353449999995</v>
      </c>
      <c r="DH6" s="58">
        <v>80977.519249999998</v>
      </c>
      <c r="DI6" s="58">
        <v>73791.295729999998</v>
      </c>
      <c r="DJ6" s="58">
        <v>78034.848249999995</v>
      </c>
      <c r="DK6" s="58">
        <v>88692.353449999995</v>
      </c>
      <c r="DL6" s="58">
        <v>80746.552129999996</v>
      </c>
      <c r="DM6" s="58">
        <v>72749.423259999996</v>
      </c>
      <c r="DN6" s="58">
        <v>79314.414319999996</v>
      </c>
      <c r="DO6" s="58">
        <v>88692.353449999995</v>
      </c>
      <c r="DP6" s="58">
        <v>81515.734909999999</v>
      </c>
      <c r="DQ6" s="58">
        <v>77874.774709999998</v>
      </c>
      <c r="DR6" s="58">
        <v>77427.149059999996</v>
      </c>
      <c r="DS6" s="58">
        <v>88692.353449999995</v>
      </c>
      <c r="DT6" s="58">
        <v>81317.647830000002</v>
      </c>
      <c r="DU6" s="58">
        <v>63740.251259999997</v>
      </c>
      <c r="DV6" s="58">
        <v>78178.130420000001</v>
      </c>
      <c r="DW6" s="58">
        <v>88692.353449999995</v>
      </c>
      <c r="DX6" s="58">
        <v>79364.809020000001</v>
      </c>
      <c r="DY6" s="58">
        <v>67225.422900000005</v>
      </c>
      <c r="DZ6" s="58">
        <v>78364.747059999994</v>
      </c>
      <c r="EA6" s="58">
        <v>88692.353449999995</v>
      </c>
      <c r="EB6" s="58">
        <v>80188.850919999997</v>
      </c>
      <c r="EC6" s="58">
        <v>73708.793090000006</v>
      </c>
      <c r="ED6" s="58">
        <v>78305.832420000006</v>
      </c>
      <c r="EE6" s="58">
        <v>88692.353449999995</v>
      </c>
      <c r="EF6" s="58">
        <v>79543.972099999999</v>
      </c>
      <c r="EG6" s="58">
        <v>68955.4758</v>
      </c>
      <c r="EH6" s="58">
        <v>75906.176160000003</v>
      </c>
      <c r="EI6" s="58">
        <v>88692.353449999995</v>
      </c>
      <c r="EJ6" s="58">
        <v>79160.633310000005</v>
      </c>
      <c r="EK6" s="58">
        <v>71646.951159999997</v>
      </c>
      <c r="EL6" s="58">
        <v>80300.374949999998</v>
      </c>
      <c r="EM6" s="58">
        <v>88692.353449999995</v>
      </c>
      <c r="EN6" s="58">
        <v>83969.93922</v>
      </c>
      <c r="EO6" s="58">
        <v>72017.193950000001</v>
      </c>
      <c r="EP6" s="58">
        <v>79497.812340000004</v>
      </c>
      <c r="EQ6" s="58">
        <v>88692.353449999995</v>
      </c>
      <c r="ER6" s="58">
        <v>80033.567939999994</v>
      </c>
      <c r="ES6" s="58">
        <v>72967.301049999995</v>
      </c>
      <c r="ET6" s="58">
        <v>75329.575880000004</v>
      </c>
      <c r="EU6" s="58">
        <v>88692.353449999995</v>
      </c>
      <c r="EV6" s="58">
        <v>81782.596919999996</v>
      </c>
      <c r="EW6" s="58">
        <v>73114.390180000002</v>
      </c>
      <c r="EX6" s="58">
        <v>79490.793309999994</v>
      </c>
      <c r="EY6" s="58">
        <v>88791.685450000004</v>
      </c>
      <c r="EZ6" s="58">
        <v>79422.944669999997</v>
      </c>
      <c r="FA6" s="58">
        <v>72286.954199999993</v>
      </c>
      <c r="FB6" s="58">
        <v>79051.190149999995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4761.928328</v>
      </c>
      <c r="T7" s="58">
        <v>4997.6789099999996</v>
      </c>
      <c r="U7" s="58">
        <v>4731.1219440000004</v>
      </c>
      <c r="V7" s="58">
        <v>4836.8402260000003</v>
      </c>
      <c r="W7" s="58">
        <v>5091.327448</v>
      </c>
      <c r="X7" s="58">
        <v>5057.3241500000004</v>
      </c>
      <c r="Y7" s="58">
        <v>4932.9585180000004</v>
      </c>
      <c r="Z7" s="58">
        <v>4877.5449879999996</v>
      </c>
      <c r="AA7" s="58">
        <v>5048.4453880000001</v>
      </c>
      <c r="AB7" s="58">
        <v>5175.7924320000002</v>
      </c>
      <c r="AC7" s="58">
        <v>5121.2061180000001</v>
      </c>
      <c r="AD7" s="58">
        <v>4969.8137260000003</v>
      </c>
      <c r="AE7" s="58">
        <v>5301.1610680000003</v>
      </c>
      <c r="AF7" s="58">
        <v>5290.0127320000001</v>
      </c>
      <c r="AG7" s="58">
        <v>4963.6158779999996</v>
      </c>
      <c r="AH7" s="58">
        <v>5078.7184260000004</v>
      </c>
      <c r="AI7" s="58">
        <v>5461.758863</v>
      </c>
      <c r="AJ7" s="58">
        <v>5341.9822919999997</v>
      </c>
      <c r="AK7" s="58">
        <v>5350.4982179999997</v>
      </c>
      <c r="AL7" s="58">
        <v>5315.808626</v>
      </c>
      <c r="AM7" s="58">
        <v>7098.3374510000003</v>
      </c>
      <c r="AN7" s="58">
        <v>6907.0460780000003</v>
      </c>
      <c r="AO7" s="58">
        <v>6788.670349</v>
      </c>
      <c r="AP7" s="58">
        <v>6919.968065</v>
      </c>
      <c r="AQ7" s="58">
        <v>9529.9541790000003</v>
      </c>
      <c r="AR7" s="58">
        <v>9592.2462500000001</v>
      </c>
      <c r="AS7" s="58">
        <v>9272.5198380000002</v>
      </c>
      <c r="AT7" s="58">
        <v>9258.2498219999998</v>
      </c>
      <c r="AU7" s="58">
        <v>9438.4704390000006</v>
      </c>
      <c r="AV7" s="58">
        <v>9603.3583390000003</v>
      </c>
      <c r="AW7" s="58">
        <v>9325.3686180000004</v>
      </c>
      <c r="AX7" s="58">
        <v>9258.9682260000009</v>
      </c>
      <c r="AY7" s="58">
        <v>12071.490180000001</v>
      </c>
      <c r="AZ7" s="58">
        <v>9864.8291320000008</v>
      </c>
      <c r="BA7" s="58">
        <v>11910.938239999999</v>
      </c>
      <c r="BB7" s="58">
        <v>11835.15223</v>
      </c>
      <c r="BC7" s="58">
        <v>11865.42382</v>
      </c>
      <c r="BD7" s="58">
        <v>9608.2468100000006</v>
      </c>
      <c r="BE7" s="58">
        <v>11893.179620000001</v>
      </c>
      <c r="BF7" s="58">
        <v>11835.15223</v>
      </c>
      <c r="BG7" s="58">
        <v>12071.490180000001</v>
      </c>
      <c r="BH7" s="58">
        <v>12122.47825</v>
      </c>
      <c r="BI7" s="58">
        <v>5926.4935070000001</v>
      </c>
      <c r="BJ7" s="58">
        <v>11835.15223</v>
      </c>
      <c r="BK7" s="58">
        <v>12072.83035</v>
      </c>
      <c r="BL7" s="58">
        <v>9608.2468100000006</v>
      </c>
      <c r="BM7" s="58">
        <v>11521.703310000001</v>
      </c>
      <c r="BN7" s="58">
        <v>11562.41942</v>
      </c>
      <c r="BO7" s="58">
        <v>12072.83035</v>
      </c>
      <c r="BP7" s="58">
        <v>7110.5560290000003</v>
      </c>
      <c r="BQ7" s="58">
        <v>11767.462579999999</v>
      </c>
      <c r="BR7" s="58">
        <v>11631.255719999999</v>
      </c>
      <c r="BS7" s="58">
        <v>13881.923349999999</v>
      </c>
      <c r="BT7" s="58">
        <v>13893.659820000001</v>
      </c>
      <c r="BU7" s="58">
        <v>11159.76362</v>
      </c>
      <c r="BV7" s="58">
        <v>13467.476559999999</v>
      </c>
      <c r="BW7" s="58">
        <v>13881.923349999999</v>
      </c>
      <c r="BX7" s="58">
        <v>11982.56725</v>
      </c>
      <c r="BY7" s="58">
        <v>13745.57624</v>
      </c>
      <c r="BZ7" s="58">
        <v>12835.53002</v>
      </c>
      <c r="CA7" s="58">
        <v>13881.923349999999</v>
      </c>
      <c r="CB7" s="58">
        <v>11507.26411</v>
      </c>
      <c r="CC7" s="58">
        <v>6951.3325219999997</v>
      </c>
      <c r="CD7" s="58">
        <v>12535.849329999999</v>
      </c>
      <c r="CE7" s="58">
        <v>13881.923349999999</v>
      </c>
      <c r="CF7" s="58">
        <v>12605.29898</v>
      </c>
      <c r="CG7" s="58">
        <v>11177.765240000001</v>
      </c>
      <c r="CH7" s="58">
        <v>13642.13673</v>
      </c>
      <c r="CI7" s="58">
        <v>13881.923349999999</v>
      </c>
      <c r="CJ7" s="58">
        <v>11709.96754</v>
      </c>
      <c r="CK7" s="58">
        <v>11911.18124</v>
      </c>
      <c r="CL7" s="58">
        <v>13640.54213</v>
      </c>
      <c r="CM7" s="58">
        <v>13881.923349999999</v>
      </c>
      <c r="CN7" s="58">
        <v>11703.26838</v>
      </c>
      <c r="CO7" s="58">
        <v>12209.41172</v>
      </c>
      <c r="CP7" s="58">
        <v>13174.01244</v>
      </c>
      <c r="CQ7" s="58">
        <v>13881.923349999999</v>
      </c>
      <c r="CR7" s="58">
        <v>11508.659309999999</v>
      </c>
      <c r="CS7" s="58">
        <v>13745.057839999999</v>
      </c>
      <c r="CT7" s="58">
        <v>13642.13673</v>
      </c>
      <c r="CU7" s="58">
        <v>13881.923349999999</v>
      </c>
      <c r="CV7" s="58">
        <v>12138.391610000001</v>
      </c>
      <c r="CW7" s="58">
        <v>9657.4348709999995</v>
      </c>
      <c r="CX7" s="58">
        <v>13003.340480000001</v>
      </c>
      <c r="CY7" s="58">
        <v>13881.923349999999</v>
      </c>
      <c r="CZ7" s="58">
        <v>11508.00531</v>
      </c>
      <c r="DA7" s="58">
        <v>11178.008239999999</v>
      </c>
      <c r="DB7" s="58">
        <v>11860.11794</v>
      </c>
      <c r="DC7" s="58">
        <v>13881.923349999999</v>
      </c>
      <c r="DD7" s="58">
        <v>10021.06134</v>
      </c>
      <c r="DE7" s="58">
        <v>13060.15653</v>
      </c>
      <c r="DF7" s="58">
        <v>12490.72394</v>
      </c>
      <c r="DG7" s="58">
        <v>13881.923349999999</v>
      </c>
      <c r="DH7" s="58">
        <v>11438.18849</v>
      </c>
      <c r="DI7" s="58">
        <v>11085.340700000001</v>
      </c>
      <c r="DJ7" s="58">
        <v>13642.13673</v>
      </c>
      <c r="DK7" s="58">
        <v>13881.923349999999</v>
      </c>
      <c r="DL7" s="58">
        <v>11508.659309999999</v>
      </c>
      <c r="DM7" s="58">
        <v>11139.62804</v>
      </c>
      <c r="DN7" s="58">
        <v>12624.161400000001</v>
      </c>
      <c r="DO7" s="58">
        <v>13881.923349999999</v>
      </c>
      <c r="DP7" s="58">
        <v>9922.67281</v>
      </c>
      <c r="DQ7" s="58">
        <v>13742.345660000001</v>
      </c>
      <c r="DR7" s="58">
        <v>12647.60187</v>
      </c>
      <c r="DS7" s="58">
        <v>13881.923349999999</v>
      </c>
      <c r="DT7" s="58">
        <v>11153.27879</v>
      </c>
      <c r="DU7" s="58">
        <v>13243.45298</v>
      </c>
      <c r="DV7" s="58">
        <v>13597.95429</v>
      </c>
      <c r="DW7" s="58">
        <v>13881.923349999999</v>
      </c>
      <c r="DX7" s="58">
        <v>14037.49611</v>
      </c>
      <c r="DY7" s="58">
        <v>10950.67058</v>
      </c>
      <c r="DZ7" s="58">
        <v>11277.87911</v>
      </c>
      <c r="EA7" s="58">
        <v>13881.923349999999</v>
      </c>
      <c r="EB7" s="58">
        <v>11437.53449</v>
      </c>
      <c r="EC7" s="58">
        <v>11177.48984</v>
      </c>
      <c r="ED7" s="58">
        <v>11065.952730000001</v>
      </c>
      <c r="EE7" s="58">
        <v>13881.923349999999</v>
      </c>
      <c r="EF7" s="58">
        <v>11437.44729</v>
      </c>
      <c r="EG7" s="58">
        <v>11032.964840000001</v>
      </c>
      <c r="EH7" s="58">
        <v>13599.54889</v>
      </c>
      <c r="EI7" s="58">
        <v>13881.923349999999</v>
      </c>
      <c r="EJ7" s="58">
        <v>11742.464040000001</v>
      </c>
      <c r="EK7" s="58">
        <v>11121.192859999999</v>
      </c>
      <c r="EL7" s="58">
        <v>9658.291174</v>
      </c>
      <c r="EM7" s="58">
        <v>13881.923349999999</v>
      </c>
      <c r="EN7" s="58">
        <v>14038.891310000001</v>
      </c>
      <c r="EO7" s="58">
        <v>12388.438270000001</v>
      </c>
      <c r="EP7" s="58">
        <v>11833.557629999999</v>
      </c>
      <c r="EQ7" s="58">
        <v>13881.923349999999</v>
      </c>
      <c r="ER7" s="58">
        <v>10720.606239999999</v>
      </c>
      <c r="ES7" s="58">
        <v>10886.85678</v>
      </c>
      <c r="ET7" s="58">
        <v>13599.54889</v>
      </c>
      <c r="EU7" s="58">
        <v>13881.923349999999</v>
      </c>
      <c r="EV7" s="58">
        <v>14038.891310000001</v>
      </c>
      <c r="EW7" s="58">
        <v>5369.0182379999997</v>
      </c>
      <c r="EX7" s="58">
        <v>9726.9322260000008</v>
      </c>
      <c r="EY7" s="58">
        <v>13881.923349999999</v>
      </c>
      <c r="EZ7" s="58">
        <v>12118.915650000001</v>
      </c>
      <c r="FA7" s="58">
        <v>5368.7752380000002</v>
      </c>
      <c r="FB7" s="58">
        <v>11057.598830000001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9951.711174</v>
      </c>
      <c r="M8" s="58">
        <v>10146.851919999999</v>
      </c>
      <c r="N8" s="58">
        <v>10651.664769999999</v>
      </c>
      <c r="O8" s="58">
        <v>10651.664769999999</v>
      </c>
      <c r="P8" s="58">
        <v>9328.3363000000008</v>
      </c>
      <c r="Q8" s="58">
        <v>9449.9865919999993</v>
      </c>
      <c r="R8" s="58">
        <v>10342.22056</v>
      </c>
      <c r="S8" s="58">
        <v>11421.095450000001</v>
      </c>
      <c r="T8" s="58">
        <v>10033.66064</v>
      </c>
      <c r="U8" s="58">
        <v>9015.1931679999998</v>
      </c>
      <c r="V8" s="58">
        <v>11702.97921</v>
      </c>
      <c r="W8" s="58">
        <v>11462.453949999999</v>
      </c>
      <c r="X8" s="58">
        <v>10833.71255</v>
      </c>
      <c r="Y8" s="58">
        <v>10507.93334</v>
      </c>
      <c r="Z8" s="58">
        <v>10349.516089999999</v>
      </c>
      <c r="AA8" s="58">
        <v>10118.617270000001</v>
      </c>
      <c r="AB8" s="58">
        <v>5922.531043</v>
      </c>
      <c r="AC8" s="58">
        <v>9904.4886999999999</v>
      </c>
      <c r="AD8" s="58">
        <v>8943.9535419999993</v>
      </c>
      <c r="AE8" s="58">
        <v>11420.06421</v>
      </c>
      <c r="AF8" s="58">
        <v>6780.5832119999995</v>
      </c>
      <c r="AG8" s="58">
        <v>7756.8128699999997</v>
      </c>
      <c r="AH8" s="58">
        <v>10751.812519999999</v>
      </c>
      <c r="AI8" s="58">
        <v>11616.126270000001</v>
      </c>
      <c r="AJ8" s="58">
        <v>12171.03024</v>
      </c>
      <c r="AK8" s="58">
        <v>10366.49725</v>
      </c>
      <c r="AL8" s="58">
        <v>11354.633099999999</v>
      </c>
      <c r="AM8" s="58">
        <v>11734.719510000001</v>
      </c>
      <c r="AN8" s="58">
        <v>10221.986419999999</v>
      </c>
      <c r="AO8" s="58">
        <v>10757.879779999999</v>
      </c>
      <c r="AP8" s="58">
        <v>11734.719510000001</v>
      </c>
      <c r="AQ8" s="58">
        <v>12880.02313</v>
      </c>
      <c r="AR8" s="58">
        <v>6621.9734799999997</v>
      </c>
      <c r="AS8" s="58">
        <v>11612.29052</v>
      </c>
      <c r="AT8" s="58">
        <v>12143.837729999999</v>
      </c>
      <c r="AU8" s="58">
        <v>13142.15163</v>
      </c>
      <c r="AV8" s="58">
        <v>11039.977440000001</v>
      </c>
      <c r="AW8" s="58">
        <v>12725.684080000001</v>
      </c>
      <c r="AX8" s="58">
        <v>12930.865470000001</v>
      </c>
      <c r="AY8" s="58">
        <v>14488.817779999999</v>
      </c>
      <c r="AZ8" s="58">
        <v>12703.25301</v>
      </c>
      <c r="BA8" s="58">
        <v>11342.61434</v>
      </c>
      <c r="BB8" s="58">
        <v>14488.817779999999</v>
      </c>
      <c r="BC8" s="58">
        <v>14489.10202</v>
      </c>
      <c r="BD8" s="58">
        <v>12608.181479999999</v>
      </c>
      <c r="BE8" s="58">
        <v>12903.79261</v>
      </c>
      <c r="BF8" s="58">
        <v>14489.10202</v>
      </c>
      <c r="BG8" s="58">
        <v>14489.386270000001</v>
      </c>
      <c r="BH8" s="58">
        <v>12370.102070000001</v>
      </c>
      <c r="BI8" s="58">
        <v>13630.034369999999</v>
      </c>
      <c r="BJ8" s="58">
        <v>14489.386270000001</v>
      </c>
      <c r="BK8" s="58">
        <v>15992.927879999999</v>
      </c>
      <c r="BL8" s="58">
        <v>14636.906590000001</v>
      </c>
      <c r="BM8" s="58">
        <v>14323.2935</v>
      </c>
      <c r="BN8" s="58">
        <v>15992.927879999999</v>
      </c>
      <c r="BO8" s="58">
        <v>16384.040150000001</v>
      </c>
      <c r="BP8" s="58">
        <v>15969.995080000001</v>
      </c>
      <c r="BQ8" s="58">
        <v>15003.384599999999</v>
      </c>
      <c r="BR8" s="58">
        <v>16384.040150000001</v>
      </c>
      <c r="BS8" s="58">
        <v>16384.040150000001</v>
      </c>
      <c r="BT8" s="58">
        <v>13955.597239999999</v>
      </c>
      <c r="BU8" s="58">
        <v>15266.169599999999</v>
      </c>
      <c r="BV8" s="58">
        <v>16384.040150000001</v>
      </c>
      <c r="BW8" s="58">
        <v>16384.040150000001</v>
      </c>
      <c r="BX8" s="58">
        <v>14359.103940000001</v>
      </c>
      <c r="BY8" s="58">
        <v>16319.41893</v>
      </c>
      <c r="BZ8" s="58">
        <v>16384.040150000001</v>
      </c>
      <c r="CA8" s="58">
        <v>16194.92483</v>
      </c>
      <c r="CB8" s="58">
        <v>16194.92483</v>
      </c>
      <c r="CC8" s="58">
        <v>15490.00599</v>
      </c>
      <c r="CD8" s="58">
        <v>16194.92483</v>
      </c>
      <c r="CE8" s="58">
        <v>17071.336019999999</v>
      </c>
      <c r="CF8" s="58">
        <v>14496.8663</v>
      </c>
      <c r="CG8" s="58">
        <v>15184.92015</v>
      </c>
      <c r="CH8" s="58">
        <v>17071.336019999999</v>
      </c>
      <c r="CI8" s="58">
        <v>17947.747220000001</v>
      </c>
      <c r="CJ8" s="58">
        <v>17419.058089999999</v>
      </c>
      <c r="CK8" s="58">
        <v>14459.70441</v>
      </c>
      <c r="CL8" s="58">
        <v>17947.747220000001</v>
      </c>
      <c r="CM8" s="58">
        <v>18824.347900000001</v>
      </c>
      <c r="CN8" s="58">
        <v>17892.035889999999</v>
      </c>
      <c r="CO8" s="58">
        <v>16704.664529999998</v>
      </c>
      <c r="CP8" s="58">
        <v>18209.438859999998</v>
      </c>
      <c r="CQ8" s="58">
        <v>19700.759099999999</v>
      </c>
      <c r="CR8" s="58">
        <v>18494.627799999998</v>
      </c>
      <c r="CS8" s="58">
        <v>17667.485130000001</v>
      </c>
      <c r="CT8" s="58">
        <v>18828.396860000001</v>
      </c>
      <c r="CU8" s="58">
        <v>20577.170289999998</v>
      </c>
      <c r="CV8" s="58">
        <v>18996.78773</v>
      </c>
      <c r="CW8" s="58">
        <v>19540.636399999999</v>
      </c>
      <c r="CX8" s="58">
        <v>19712.12876</v>
      </c>
      <c r="CY8" s="58">
        <v>21453.770980000001</v>
      </c>
      <c r="CZ8" s="58">
        <v>21264.27666</v>
      </c>
      <c r="DA8" s="58">
        <v>21264.27666</v>
      </c>
      <c r="DB8" s="58">
        <v>21453.770980000001</v>
      </c>
      <c r="DC8" s="58">
        <v>22330.18217</v>
      </c>
      <c r="DD8" s="58">
        <v>21929.401699999999</v>
      </c>
      <c r="DE8" s="58">
        <v>19607.14891</v>
      </c>
      <c r="DF8" s="58">
        <v>22330.18217</v>
      </c>
      <c r="DG8" s="58">
        <v>23206.593359999999</v>
      </c>
      <c r="DH8" s="58">
        <v>22285.935249999999</v>
      </c>
      <c r="DI8" s="58">
        <v>21002.774509999999</v>
      </c>
      <c r="DJ8" s="58">
        <v>22788.605100000001</v>
      </c>
      <c r="DK8" s="58">
        <v>24083.004560000001</v>
      </c>
      <c r="DL8" s="58">
        <v>23004.170190000001</v>
      </c>
      <c r="DM8" s="58">
        <v>22277.407999999999</v>
      </c>
      <c r="DN8" s="58">
        <v>22497.69514</v>
      </c>
      <c r="DO8" s="58">
        <v>24959.699990000001</v>
      </c>
      <c r="DP8" s="58">
        <v>24590.186079999999</v>
      </c>
      <c r="DQ8" s="58">
        <v>23052.439740000002</v>
      </c>
      <c r="DR8" s="58">
        <v>24779.680390000001</v>
      </c>
      <c r="DS8" s="58">
        <v>25836.11118</v>
      </c>
      <c r="DT8" s="58">
        <v>24381.742340000001</v>
      </c>
      <c r="DU8" s="58">
        <v>25646.616870000002</v>
      </c>
      <c r="DV8" s="58">
        <v>23644.419969999999</v>
      </c>
      <c r="DW8" s="58">
        <v>26712.522379999999</v>
      </c>
      <c r="DX8" s="58">
        <v>24423.1057</v>
      </c>
      <c r="DY8" s="58">
        <v>24942.645499999999</v>
      </c>
      <c r="DZ8" s="58">
        <v>26333.533749999999</v>
      </c>
      <c r="EA8" s="58">
        <v>27379.015800000001</v>
      </c>
      <c r="EB8" s="58">
        <v>26638.851019999998</v>
      </c>
      <c r="EC8" s="58">
        <v>23780.518820000001</v>
      </c>
      <c r="ED8" s="58">
        <v>26874.013459999998</v>
      </c>
      <c r="EE8" s="58">
        <v>28073.671750000001</v>
      </c>
      <c r="EF8" s="58">
        <v>27910.792079999999</v>
      </c>
      <c r="EG8" s="58">
        <v>23117.282520000001</v>
      </c>
      <c r="EH8" s="58">
        <v>27008.71371</v>
      </c>
      <c r="EI8" s="58">
        <v>28784.380499999999</v>
      </c>
      <c r="EJ8" s="58">
        <v>28594.886190000001</v>
      </c>
      <c r="EK8" s="58">
        <v>22363.709009999999</v>
      </c>
      <c r="EL8" s="58">
        <v>28784.380499999999</v>
      </c>
      <c r="EM8" s="58">
        <v>29429.761429999999</v>
      </c>
      <c r="EN8" s="58">
        <v>29249.741839999999</v>
      </c>
      <c r="EO8" s="58">
        <v>21325.88438</v>
      </c>
      <c r="EP8" s="58">
        <v>28202.785759999999</v>
      </c>
      <c r="EQ8" s="58">
        <v>30132.834480000001</v>
      </c>
      <c r="ER8" s="58">
        <v>29918.705900000001</v>
      </c>
      <c r="ES8" s="58">
        <v>26608.038329999999</v>
      </c>
      <c r="ET8" s="58">
        <v>28574.243760000001</v>
      </c>
      <c r="EU8" s="58">
        <v>31631.63738</v>
      </c>
      <c r="EV8" s="58">
        <v>26857.671450000002</v>
      </c>
      <c r="EW8" s="58">
        <v>27832.276419999998</v>
      </c>
      <c r="EX8" s="58">
        <v>30182.95336</v>
      </c>
      <c r="EY8" s="58">
        <v>32368.394830000001</v>
      </c>
      <c r="EZ8" s="58">
        <v>31494.82605</v>
      </c>
      <c r="FA8" s="58">
        <v>28336.271349999999</v>
      </c>
      <c r="FB8" s="58">
        <v>29189.62774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1566.345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2106.5700000000002</v>
      </c>
      <c r="T9" s="58">
        <v>1704.818608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2380.3200000000002</v>
      </c>
      <c r="Z9" s="58">
        <v>2110.2449999999999</v>
      </c>
      <c r="AA9" s="58">
        <v>1840.095</v>
      </c>
      <c r="AB9" s="58">
        <v>1641.876818</v>
      </c>
      <c r="AC9" s="58">
        <v>2106.5700000000002</v>
      </c>
      <c r="AD9" s="58">
        <v>1840.095</v>
      </c>
      <c r="AE9" s="58">
        <v>2095.0949999999998</v>
      </c>
      <c r="AF9" s="58">
        <v>1836.2249999999999</v>
      </c>
      <c r="AG9" s="58">
        <v>2624.3697240000001</v>
      </c>
      <c r="AH9" s="58">
        <v>2635.32</v>
      </c>
      <c r="AI9" s="58">
        <v>2365.2449999999999</v>
      </c>
      <c r="AJ9" s="58">
        <v>2365.2449999999999</v>
      </c>
      <c r="AK9" s="58">
        <v>2095.0949999999998</v>
      </c>
      <c r="AL9" s="58">
        <v>2095.0949999999998</v>
      </c>
      <c r="AM9" s="58">
        <v>1821.345</v>
      </c>
      <c r="AN9" s="58">
        <v>2247.3000000000002</v>
      </c>
      <c r="AO9" s="58">
        <v>2361.5700000000002</v>
      </c>
      <c r="AP9" s="58">
        <v>2635.32</v>
      </c>
      <c r="AQ9" s="58">
        <v>1821.345</v>
      </c>
      <c r="AR9" s="58">
        <v>2635.32</v>
      </c>
      <c r="AS9" s="58">
        <v>2095.0949999999998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1821.345</v>
      </c>
      <c r="BF9" s="58">
        <v>2635.32</v>
      </c>
      <c r="BG9" s="58">
        <v>2635.32</v>
      </c>
      <c r="BH9" s="58">
        <v>2536.3200000000002</v>
      </c>
      <c r="BI9" s="58">
        <v>2635.32</v>
      </c>
      <c r="BJ9" s="58">
        <v>2635.32</v>
      </c>
      <c r="BK9" s="58">
        <v>2635.32</v>
      </c>
      <c r="BL9" s="58">
        <v>2565.0808750000001</v>
      </c>
      <c r="BM9" s="58">
        <v>2095.0949999999998</v>
      </c>
      <c r="BN9" s="58">
        <v>2635.32</v>
      </c>
      <c r="BO9" s="58">
        <v>2635.32</v>
      </c>
      <c r="BP9" s="58">
        <v>2635.32</v>
      </c>
      <c r="BQ9" s="58">
        <v>1821.345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1148.325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3208.339872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4399.8323540000001</v>
      </c>
      <c r="O11" s="58">
        <v>3976.8996229999998</v>
      </c>
      <c r="P11" s="58">
        <v>3784.1530830000002</v>
      </c>
      <c r="Q11" s="58">
        <v>3818.0263169999998</v>
      </c>
      <c r="R11" s="58">
        <v>3389.3013759999999</v>
      </c>
      <c r="S11" s="58">
        <v>4396.3788210000002</v>
      </c>
      <c r="T11" s="58">
        <v>3952.3752869999998</v>
      </c>
      <c r="U11" s="58">
        <v>4008.293979</v>
      </c>
      <c r="V11" s="58">
        <v>4409.5586249999997</v>
      </c>
      <c r="W11" s="58">
        <v>4060.320882</v>
      </c>
      <c r="X11" s="58">
        <v>4676.8889929999996</v>
      </c>
      <c r="Y11" s="58">
        <v>4007.3103839999999</v>
      </c>
      <c r="Z11" s="58">
        <v>4555.8964169999999</v>
      </c>
      <c r="AA11" s="58">
        <v>3929.0004469999999</v>
      </c>
      <c r="AB11" s="58">
        <v>3393.5138240000001</v>
      </c>
      <c r="AC11" s="58">
        <v>2941.6164050000002</v>
      </c>
      <c r="AD11" s="58">
        <v>4208.9177490000002</v>
      </c>
      <c r="AE11" s="58">
        <v>4503.5480770000004</v>
      </c>
      <c r="AF11" s="58">
        <v>3894.5612689999998</v>
      </c>
      <c r="AG11" s="58">
        <v>3902.6001940000001</v>
      </c>
      <c r="AH11" s="58">
        <v>4362.8964610000003</v>
      </c>
      <c r="AI11" s="58">
        <v>4236.2663499999999</v>
      </c>
      <c r="AJ11" s="58">
        <v>4015.079651</v>
      </c>
      <c r="AK11" s="58">
        <v>2918.949803</v>
      </c>
      <c r="AL11" s="58">
        <v>3617.0834629999999</v>
      </c>
      <c r="AM11" s="58">
        <v>4510.656712</v>
      </c>
      <c r="AN11" s="58">
        <v>3671.8447080000001</v>
      </c>
      <c r="AO11" s="58">
        <v>3975.3805929999999</v>
      </c>
      <c r="AP11" s="58">
        <v>4689.3004129999999</v>
      </c>
      <c r="AQ11" s="58">
        <v>4404.9117630000001</v>
      </c>
      <c r="AR11" s="58">
        <v>4613.4173099999998</v>
      </c>
      <c r="AS11" s="58">
        <v>4109.2383440000003</v>
      </c>
      <c r="AT11" s="58">
        <v>4072.022692</v>
      </c>
      <c r="AU11" s="58">
        <v>4371.550706</v>
      </c>
      <c r="AV11" s="58">
        <v>4167.1625759999997</v>
      </c>
      <c r="AW11" s="58">
        <v>4407.2710630000001</v>
      </c>
      <c r="AX11" s="58">
        <v>4691.180773</v>
      </c>
      <c r="AY11" s="58">
        <v>3761.75801</v>
      </c>
      <c r="AZ11" s="58">
        <v>3759.2477469999999</v>
      </c>
      <c r="BA11" s="58">
        <v>3759.2477469999999</v>
      </c>
      <c r="BB11" s="58">
        <v>3759.2477469999999</v>
      </c>
      <c r="BC11" s="58">
        <v>2309.6630970000001</v>
      </c>
      <c r="BD11" s="58">
        <v>2116.900545</v>
      </c>
      <c r="BE11" s="58">
        <v>1985.012504</v>
      </c>
      <c r="BF11" s="58">
        <v>2307.152834</v>
      </c>
      <c r="BG11" s="58">
        <v>2149.718222</v>
      </c>
      <c r="BH11" s="58">
        <v>2089.855603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392.53711600000003</v>
      </c>
      <c r="D12" s="58">
        <v>3721.4120320000002</v>
      </c>
      <c r="E12" s="58">
        <v>5282.3369810000004</v>
      </c>
      <c r="F12" s="58">
        <v>3481.801246</v>
      </c>
      <c r="G12" s="58">
        <v>436.1352273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4051.3704819999998</v>
      </c>
      <c r="O12" s="58">
        <v>757.88531669999998</v>
      </c>
      <c r="P12" s="58">
        <v>4577.5404769999996</v>
      </c>
      <c r="Q12" s="58">
        <v>6374.6521329999996</v>
      </c>
      <c r="R12" s="58">
        <v>4123.9592220000004</v>
      </c>
      <c r="S12" s="58">
        <v>792.18398950000005</v>
      </c>
      <c r="T12" s="58">
        <v>4925.5271769999999</v>
      </c>
      <c r="U12" s="58">
        <v>6662.1716500000002</v>
      </c>
      <c r="V12" s="58">
        <v>4361.5150240000003</v>
      </c>
      <c r="W12" s="58">
        <v>787.82016729999998</v>
      </c>
      <c r="X12" s="58">
        <v>5186.2422630000001</v>
      </c>
      <c r="Y12" s="58">
        <v>6681.0249670000003</v>
      </c>
      <c r="Z12" s="58">
        <v>4563.6252420000001</v>
      </c>
      <c r="AA12" s="58">
        <v>910.66201790000002</v>
      </c>
      <c r="AB12" s="58">
        <v>5003.4536619999999</v>
      </c>
      <c r="AC12" s="58">
        <v>6133.6972210000004</v>
      </c>
      <c r="AD12" s="58">
        <v>4454.2995819999996</v>
      </c>
      <c r="AE12" s="58">
        <v>1106.3990980000001</v>
      </c>
      <c r="AF12" s="58">
        <v>5419.7908289999996</v>
      </c>
      <c r="AG12" s="58">
        <v>5809.7620219999999</v>
      </c>
      <c r="AH12" s="58">
        <v>4768.8075920000001</v>
      </c>
      <c r="AI12" s="58">
        <v>1154.7520979999999</v>
      </c>
      <c r="AJ12" s="58">
        <v>5472.3202350000001</v>
      </c>
      <c r="AK12" s="58">
        <v>6906.0091940000002</v>
      </c>
      <c r="AL12" s="58">
        <v>4878.11492</v>
      </c>
      <c r="AM12" s="58">
        <v>1138.285871</v>
      </c>
      <c r="AN12" s="58">
        <v>5459.0652490000002</v>
      </c>
      <c r="AO12" s="58">
        <v>7269.4462309999999</v>
      </c>
      <c r="AP12" s="58">
        <v>4939.5740820000001</v>
      </c>
      <c r="AQ12" s="58">
        <v>1133.238601</v>
      </c>
      <c r="AR12" s="58">
        <v>5470.993219</v>
      </c>
      <c r="AS12" s="58">
        <v>6972.6453609999999</v>
      </c>
      <c r="AT12" s="58">
        <v>4809.9416300000003</v>
      </c>
      <c r="AU12" s="58">
        <v>1160.224598</v>
      </c>
      <c r="AV12" s="58">
        <v>5448.5243289999999</v>
      </c>
      <c r="AW12" s="58">
        <v>7495.4070709999996</v>
      </c>
      <c r="AX12" s="58">
        <v>4916.7322640000002</v>
      </c>
      <c r="AY12" s="58">
        <v>1134.364775</v>
      </c>
      <c r="AZ12" s="58">
        <v>5579.625309</v>
      </c>
      <c r="BA12" s="58">
        <v>7484.7369660000004</v>
      </c>
      <c r="BB12" s="58">
        <v>4944.5880900000002</v>
      </c>
      <c r="BC12" s="58">
        <v>1134.364775</v>
      </c>
      <c r="BD12" s="58">
        <v>5576.4772290000001</v>
      </c>
      <c r="BE12" s="58">
        <v>7370.5583530000004</v>
      </c>
      <c r="BF12" s="58">
        <v>4944.5880900000002</v>
      </c>
      <c r="BG12" s="58">
        <v>1134.364775</v>
      </c>
      <c r="BH12" s="58">
        <v>5579.625309</v>
      </c>
      <c r="BI12" s="58">
        <v>7484.7369660000004</v>
      </c>
      <c r="BJ12" s="58">
        <v>4944.5880900000002</v>
      </c>
      <c r="BK12" s="58">
        <v>1134.364775</v>
      </c>
      <c r="BL12" s="58">
        <v>5565.1953089999997</v>
      </c>
      <c r="BM12" s="58">
        <v>7370.5583530000004</v>
      </c>
      <c r="BN12" s="58">
        <v>4944.5880900000002</v>
      </c>
      <c r="BO12" s="58">
        <v>1134.364775</v>
      </c>
      <c r="BP12" s="58">
        <v>5579.625309</v>
      </c>
      <c r="BQ12" s="58">
        <v>7307.4863530000002</v>
      </c>
      <c r="BR12" s="58">
        <v>4944.5880900000002</v>
      </c>
      <c r="BS12" s="58">
        <v>1134.364775</v>
      </c>
      <c r="BT12" s="58">
        <v>5502.5613089999997</v>
      </c>
      <c r="BU12" s="58">
        <v>7471.7769660000004</v>
      </c>
      <c r="BV12" s="58">
        <v>4944.5880900000002</v>
      </c>
      <c r="BW12" s="58">
        <v>1134.364775</v>
      </c>
      <c r="BX12" s="58">
        <v>5509.7013900000002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7362.8972270000004</v>
      </c>
      <c r="CD12" s="58">
        <v>4775.6895500000001</v>
      </c>
      <c r="CE12" s="58">
        <v>875.43803530000002</v>
      </c>
      <c r="CF12" s="58">
        <v>5425.7314690000003</v>
      </c>
      <c r="CG12" s="58">
        <v>5250.4172269999999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5250.4172269999999</v>
      </c>
      <c r="CP12" s="58">
        <v>4775.6895500000001</v>
      </c>
      <c r="CQ12" s="58">
        <v>875.43803530000002</v>
      </c>
      <c r="CR12" s="58">
        <v>5425.7314690000003</v>
      </c>
      <c r="CS12" s="58">
        <v>3133.6172270000002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3700.6107919999999</v>
      </c>
      <c r="DN12" s="58">
        <v>4771.2444999999998</v>
      </c>
      <c r="DO12" s="58">
        <v>868.54449999999997</v>
      </c>
      <c r="DP12" s="58">
        <v>5421.6944999999996</v>
      </c>
      <c r="DQ12" s="58">
        <v>5247.6045000000004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7222.5074999999997</v>
      </c>
      <c r="DZ12" s="58">
        <v>4771.2444999999998</v>
      </c>
      <c r="EA12" s="58">
        <v>868.54449999999997</v>
      </c>
      <c r="EB12" s="58">
        <v>5421.6944999999996</v>
      </c>
      <c r="EC12" s="58">
        <v>3130.8045000000002</v>
      </c>
      <c r="ED12" s="58">
        <v>4771.2444999999998</v>
      </c>
      <c r="EE12" s="58">
        <v>868.54449999999997</v>
      </c>
      <c r="EF12" s="58">
        <v>5421.6944999999996</v>
      </c>
      <c r="EG12" s="58">
        <v>7323.4070000000002</v>
      </c>
      <c r="EH12" s="58">
        <v>4771.2444999999998</v>
      </c>
      <c r="EI12" s="58">
        <v>520.36</v>
      </c>
      <c r="EJ12" s="58">
        <v>5073.51</v>
      </c>
      <c r="EK12" s="58">
        <v>4899.42</v>
      </c>
      <c r="EL12" s="58">
        <v>4423.0600000000004</v>
      </c>
      <c r="EM12" s="58">
        <v>520.36</v>
      </c>
      <c r="EN12" s="58">
        <v>5073.51</v>
      </c>
      <c r="EO12" s="58">
        <v>4899.42</v>
      </c>
      <c r="EP12" s="58">
        <v>4423.0600000000004</v>
      </c>
      <c r="EQ12" s="58">
        <v>520.36</v>
      </c>
      <c r="ER12" s="58">
        <v>5073.51</v>
      </c>
      <c r="ES12" s="58">
        <v>7024.86</v>
      </c>
      <c r="ET12" s="58">
        <v>4174.9828790000001</v>
      </c>
      <c r="EU12" s="58">
        <v>520.36</v>
      </c>
      <c r="EV12" s="58">
        <v>5073.51</v>
      </c>
      <c r="EW12" s="58">
        <v>4899.42</v>
      </c>
      <c r="EX12" s="58">
        <v>4423.0600000000004</v>
      </c>
      <c r="EY12" s="58">
        <v>520.36</v>
      </c>
      <c r="EZ12" s="58">
        <v>5073.51</v>
      </c>
      <c r="FA12" s="58">
        <v>6367.68</v>
      </c>
      <c r="FB12" s="58">
        <v>4423.0600000000004</v>
      </c>
    </row>
    <row r="13" spans="1:159" x14ac:dyDescent="0.25">
      <c r="B13" s="33" t="s">
        <v>7</v>
      </c>
      <c r="C13" s="58">
        <v>443.49382259999999</v>
      </c>
      <c r="D13" s="58">
        <v>353.52296689999997</v>
      </c>
      <c r="E13" s="58">
        <v>617.16962260000003</v>
      </c>
      <c r="F13" s="58">
        <v>677.22399140000005</v>
      </c>
      <c r="G13" s="58">
        <v>492.96363860000002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851.33468879999998</v>
      </c>
      <c r="M13" s="58">
        <v>1248.460292</v>
      </c>
      <c r="N13" s="58">
        <v>1310.376925</v>
      </c>
      <c r="O13" s="58">
        <v>992.77236119999998</v>
      </c>
      <c r="P13" s="58">
        <v>683.97568950000004</v>
      </c>
      <c r="Q13" s="58">
        <v>1205.8557330000001</v>
      </c>
      <c r="R13" s="58">
        <v>1093.0661789999999</v>
      </c>
      <c r="S13" s="58">
        <v>1598.8031040000001</v>
      </c>
      <c r="T13" s="58">
        <v>1675.8869420000001</v>
      </c>
      <c r="U13" s="58">
        <v>2239.8736669999998</v>
      </c>
      <c r="V13" s="58">
        <v>2048.3430440000002</v>
      </c>
      <c r="W13" s="58">
        <v>1409.100702</v>
      </c>
      <c r="X13" s="58">
        <v>2008.931167</v>
      </c>
      <c r="Y13" s="58">
        <v>2259.2087339999998</v>
      </c>
      <c r="Z13" s="58">
        <v>2559.7584440000001</v>
      </c>
      <c r="AA13" s="58">
        <v>2305.5624849999999</v>
      </c>
      <c r="AB13" s="58">
        <v>2543.2496190000002</v>
      </c>
      <c r="AC13" s="58">
        <v>2432.2710139999999</v>
      </c>
      <c r="AD13" s="58">
        <v>3286.374397</v>
      </c>
      <c r="AE13" s="58">
        <v>3042.7151319999998</v>
      </c>
      <c r="AF13" s="58">
        <v>3128.1485269999998</v>
      </c>
      <c r="AG13" s="58">
        <v>3322.8918189999999</v>
      </c>
      <c r="AH13" s="58">
        <v>3589.8038539999998</v>
      </c>
      <c r="AI13" s="58">
        <v>3247.673237</v>
      </c>
      <c r="AJ13" s="58">
        <v>2926.1830540000001</v>
      </c>
      <c r="AK13" s="58">
        <v>3219.732469</v>
      </c>
      <c r="AL13" s="58">
        <v>3395.033606</v>
      </c>
      <c r="AM13" s="58">
        <v>3050.4718370000001</v>
      </c>
      <c r="AN13" s="58">
        <v>2907.7605950000002</v>
      </c>
      <c r="AO13" s="58">
        <v>3943.0132400000002</v>
      </c>
      <c r="AP13" s="58">
        <v>4085.8166059999999</v>
      </c>
      <c r="AQ13" s="58">
        <v>3497.1011640000002</v>
      </c>
      <c r="AR13" s="58">
        <v>4186.4774790000001</v>
      </c>
      <c r="AS13" s="58">
        <v>5000.0413429999999</v>
      </c>
      <c r="AT13" s="58">
        <v>4167.1232970000001</v>
      </c>
      <c r="AU13" s="58">
        <v>5140.240401</v>
      </c>
      <c r="AV13" s="58">
        <v>4976.5729069999998</v>
      </c>
      <c r="AW13" s="58">
        <v>5118.429787</v>
      </c>
      <c r="AX13" s="58">
        <v>6871.9737800000003</v>
      </c>
      <c r="AY13" s="58">
        <v>5602.6590939999996</v>
      </c>
      <c r="AZ13" s="58">
        <v>3658.9419029999999</v>
      </c>
      <c r="BA13" s="58">
        <v>8848.7764509999997</v>
      </c>
      <c r="BB13" s="58">
        <v>7651.1411559999997</v>
      </c>
      <c r="BC13" s="58">
        <v>7437.8969159999997</v>
      </c>
      <c r="BD13" s="58">
        <v>7820.2552820000001</v>
      </c>
      <c r="BE13" s="58">
        <v>11125.91489</v>
      </c>
      <c r="BF13" s="58">
        <v>10153.71278</v>
      </c>
      <c r="BG13" s="58">
        <v>7939.5450300000002</v>
      </c>
      <c r="BH13" s="58">
        <v>8978.6597669999992</v>
      </c>
      <c r="BI13" s="58">
        <v>12582.88135</v>
      </c>
      <c r="BJ13" s="58">
        <v>10837.778389999999</v>
      </c>
      <c r="BK13" s="58">
        <v>8630.1270829999994</v>
      </c>
      <c r="BL13" s="58">
        <v>9196.6952450000008</v>
      </c>
      <c r="BM13" s="58">
        <v>13022.221589999999</v>
      </c>
      <c r="BN13" s="58">
        <v>11778.63977</v>
      </c>
      <c r="BO13" s="58">
        <v>8821.9882109999999</v>
      </c>
      <c r="BP13" s="58">
        <v>9995.8782260000007</v>
      </c>
      <c r="BQ13" s="58">
        <v>11269.39</v>
      </c>
      <c r="BR13" s="58">
        <v>12040.25747</v>
      </c>
      <c r="BS13" s="58">
        <v>9481.6348899999994</v>
      </c>
      <c r="BT13" s="58">
        <v>9950.7592260000001</v>
      </c>
      <c r="BU13" s="58">
        <v>13466.560380000001</v>
      </c>
      <c r="BV13" s="58">
        <v>12939.775670000001</v>
      </c>
      <c r="BW13" s="58">
        <v>10761.676799999999</v>
      </c>
      <c r="BX13" s="58">
        <v>11815.576300000001</v>
      </c>
      <c r="BY13" s="58">
        <v>8512.9927800000005</v>
      </c>
      <c r="BZ13" s="58">
        <v>14685.28736</v>
      </c>
      <c r="CA13" s="58">
        <v>12012.68158</v>
      </c>
      <c r="CB13" s="58">
        <v>10611.970230000001</v>
      </c>
      <c r="CC13" s="58">
        <v>18942.110919999999</v>
      </c>
      <c r="CD13" s="58">
        <v>16391.009969999999</v>
      </c>
      <c r="CE13" s="58">
        <v>12723.36578</v>
      </c>
      <c r="CF13" s="58">
        <v>14086.629430000001</v>
      </c>
      <c r="CG13" s="58">
        <v>20204.663280000001</v>
      </c>
      <c r="CH13" s="58">
        <v>17358.595410000002</v>
      </c>
      <c r="CI13" s="58">
        <v>14262.03966</v>
      </c>
      <c r="CJ13" s="58">
        <v>16185.59029</v>
      </c>
      <c r="CK13" s="58">
        <v>22657.07343</v>
      </c>
      <c r="CL13" s="58">
        <v>19455.743999999999</v>
      </c>
      <c r="CM13" s="58">
        <v>15709.128199999999</v>
      </c>
      <c r="CN13" s="58">
        <v>17833.684109999998</v>
      </c>
      <c r="CO13" s="58">
        <v>24880.880369999999</v>
      </c>
      <c r="CP13" s="58">
        <v>21427.749489999998</v>
      </c>
      <c r="CQ13" s="58">
        <v>16952.17065</v>
      </c>
      <c r="CR13" s="58">
        <v>19254.742569999999</v>
      </c>
      <c r="CS13" s="58">
        <v>24838.84159</v>
      </c>
      <c r="CT13" s="58">
        <v>23119.803769999999</v>
      </c>
      <c r="CU13" s="58">
        <v>18062.38276</v>
      </c>
      <c r="CV13" s="58">
        <v>20496.220740000001</v>
      </c>
      <c r="CW13" s="58">
        <v>28691.376939999998</v>
      </c>
      <c r="CX13" s="58">
        <v>24640.025409999998</v>
      </c>
      <c r="CY13" s="58">
        <v>19064.305049999999</v>
      </c>
      <c r="CZ13" s="58">
        <v>21605.934069999999</v>
      </c>
      <c r="DA13" s="58">
        <v>30240.79549</v>
      </c>
      <c r="DB13" s="58">
        <v>26017.267479999999</v>
      </c>
      <c r="DC13" s="58">
        <v>19957.098170000001</v>
      </c>
      <c r="DD13" s="58">
        <v>22599.013200000001</v>
      </c>
      <c r="DE13" s="58">
        <v>31628.329280000002</v>
      </c>
      <c r="DF13" s="58">
        <v>27242.286230000002</v>
      </c>
      <c r="DG13" s="58">
        <v>20219.440190000001</v>
      </c>
      <c r="DH13" s="58">
        <v>22802.884470000001</v>
      </c>
      <c r="DI13" s="58">
        <v>28817.878430000001</v>
      </c>
      <c r="DJ13" s="58">
        <v>27633.28816</v>
      </c>
      <c r="DK13" s="58">
        <v>22803.256860000001</v>
      </c>
      <c r="DL13" s="58">
        <v>25739.309669999999</v>
      </c>
      <c r="DM13" s="58">
        <v>35672.57026</v>
      </c>
      <c r="DN13" s="58">
        <v>31156.579269999998</v>
      </c>
      <c r="DO13" s="58">
        <v>24183.523509999999</v>
      </c>
      <c r="DP13" s="58">
        <v>27307.79451</v>
      </c>
      <c r="DQ13" s="58">
        <v>27936.90494</v>
      </c>
      <c r="DR13" s="58">
        <v>33038.761079999997</v>
      </c>
      <c r="DS13" s="58">
        <v>25156.936949999999</v>
      </c>
      <c r="DT13" s="58">
        <v>28413.94614</v>
      </c>
      <c r="DU13" s="58">
        <v>39757.073960000002</v>
      </c>
      <c r="DV13" s="58">
        <v>34366.143040000003</v>
      </c>
      <c r="DW13" s="58">
        <v>26157.624599999999</v>
      </c>
      <c r="DX13" s="58">
        <v>29551.091199999999</v>
      </c>
      <c r="DY13" s="58">
        <v>41349.077039999996</v>
      </c>
      <c r="DZ13" s="58">
        <v>35730.717109999998</v>
      </c>
      <c r="EA13" s="58">
        <v>27348.120129999999</v>
      </c>
      <c r="EB13" s="58">
        <v>30886.147410000001</v>
      </c>
      <c r="EC13" s="58">
        <v>41800.094089999999</v>
      </c>
      <c r="ED13" s="58">
        <v>37360.395259999998</v>
      </c>
      <c r="EE13" s="58">
        <v>28606.233509999998</v>
      </c>
      <c r="EF13" s="58">
        <v>32283.400559999998</v>
      </c>
      <c r="EG13" s="58">
        <v>45167.813569999998</v>
      </c>
      <c r="EH13" s="58">
        <v>39087.447169999999</v>
      </c>
      <c r="EI13" s="58">
        <v>30015.106489999998</v>
      </c>
      <c r="EJ13" s="58">
        <v>33865.417099999999</v>
      </c>
      <c r="EK13" s="58">
        <v>47380.181089999998</v>
      </c>
      <c r="EL13" s="58">
        <v>39021.663130000001</v>
      </c>
      <c r="EM13" s="58">
        <v>31228.415489999999</v>
      </c>
      <c r="EN13" s="58">
        <v>28026.473389999999</v>
      </c>
      <c r="EO13" s="58">
        <v>48833.578670000003</v>
      </c>
      <c r="EP13" s="58">
        <v>42676.274940000003</v>
      </c>
      <c r="EQ13" s="58">
        <v>32527.308219999999</v>
      </c>
      <c r="ER13" s="58">
        <v>36679.427360000001</v>
      </c>
      <c r="ES13" s="58">
        <v>51314.520040000003</v>
      </c>
      <c r="ET13" s="58">
        <v>44455.451910000003</v>
      </c>
      <c r="EU13" s="58">
        <v>33258.624230000001</v>
      </c>
      <c r="EV13" s="58">
        <v>37120.279710000003</v>
      </c>
      <c r="EW13" s="58">
        <v>52396.262410000003</v>
      </c>
      <c r="EX13" s="58">
        <v>45471.558299999997</v>
      </c>
      <c r="EY13" s="58">
        <v>33479.99037</v>
      </c>
      <c r="EZ13" s="58">
        <v>37708.591719999997</v>
      </c>
      <c r="FA13" s="58">
        <v>52325.596680000002</v>
      </c>
      <c r="FB13" s="58">
        <v>45773.421219999997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5.0967799999999999</v>
      </c>
      <c r="P14" s="58">
        <v>0</v>
      </c>
      <c r="Q14" s="58">
        <v>0</v>
      </c>
      <c r="R14" s="58">
        <v>2.9405999999999999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192.0746</v>
      </c>
      <c r="AA14" s="58">
        <v>428.2226</v>
      </c>
      <c r="AB14" s="58">
        <v>0</v>
      </c>
      <c r="AC14" s="58">
        <v>0</v>
      </c>
      <c r="AD14" s="58">
        <v>298.03500000000003</v>
      </c>
      <c r="AE14" s="58">
        <v>535.42970000000003</v>
      </c>
      <c r="AF14" s="58">
        <v>0</v>
      </c>
      <c r="AG14" s="58">
        <v>0</v>
      </c>
      <c r="AH14" s="58">
        <v>393.649</v>
      </c>
      <c r="AI14" s="58">
        <v>564.54970000000003</v>
      </c>
      <c r="AJ14" s="58">
        <v>0</v>
      </c>
      <c r="AK14" s="58">
        <v>0</v>
      </c>
      <c r="AL14" s="58">
        <v>392.702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555.96969999999999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433.26900000000001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829.90487180000002</v>
      </c>
      <c r="BP14" s="58">
        <v>0</v>
      </c>
      <c r="BQ14" s="58">
        <v>0</v>
      </c>
      <c r="BR14" s="58">
        <v>638.38836300000003</v>
      </c>
      <c r="BS14" s="58">
        <v>1105.445747</v>
      </c>
      <c r="BT14" s="58">
        <v>0</v>
      </c>
      <c r="BU14" s="58">
        <v>0</v>
      </c>
      <c r="BV14" s="58">
        <v>850.34288219999996</v>
      </c>
      <c r="BW14" s="58">
        <v>1392.9680499999999</v>
      </c>
      <c r="BX14" s="58">
        <v>0</v>
      </c>
      <c r="BY14" s="58">
        <v>0</v>
      </c>
      <c r="BZ14" s="58">
        <v>1071.513884</v>
      </c>
      <c r="CA14" s="58">
        <v>1703.5092810000001</v>
      </c>
      <c r="CB14" s="58">
        <v>0</v>
      </c>
      <c r="CC14" s="58">
        <v>0</v>
      </c>
      <c r="CD14" s="58">
        <v>1310.3917550000001</v>
      </c>
      <c r="CE14" s="58">
        <v>2026.460034</v>
      </c>
      <c r="CF14" s="58">
        <v>0</v>
      </c>
      <c r="CG14" s="58">
        <v>0</v>
      </c>
      <c r="CH14" s="58">
        <v>1558.815411</v>
      </c>
      <c r="CI14" s="58">
        <v>2348.4765149999998</v>
      </c>
      <c r="CJ14" s="58">
        <v>0</v>
      </c>
      <c r="CK14" s="58">
        <v>0</v>
      </c>
      <c r="CL14" s="58">
        <v>1806.5203959999999</v>
      </c>
      <c r="CM14" s="58">
        <v>2679.0662470000002</v>
      </c>
      <c r="CN14" s="58">
        <v>0</v>
      </c>
      <c r="CO14" s="58">
        <v>0</v>
      </c>
      <c r="CP14" s="58">
        <v>2060.8201899999999</v>
      </c>
      <c r="CQ14" s="58">
        <v>3016.9767149999998</v>
      </c>
      <c r="CR14" s="58">
        <v>0</v>
      </c>
      <c r="CS14" s="58">
        <v>0</v>
      </c>
      <c r="CT14" s="58">
        <v>2320.751319</v>
      </c>
      <c r="CU14" s="58">
        <v>3375.3933959999999</v>
      </c>
      <c r="CV14" s="58">
        <v>0</v>
      </c>
      <c r="CW14" s="58">
        <v>0</v>
      </c>
      <c r="CX14" s="58">
        <v>2596.4564580000001</v>
      </c>
      <c r="CY14" s="58">
        <v>3727.497527</v>
      </c>
      <c r="CZ14" s="58">
        <v>0</v>
      </c>
      <c r="DA14" s="58">
        <v>0</v>
      </c>
      <c r="DB14" s="58">
        <v>2867.3057899999999</v>
      </c>
      <c r="DC14" s="58">
        <v>3834.2336909999999</v>
      </c>
      <c r="DD14" s="58">
        <v>0</v>
      </c>
      <c r="DE14" s="58">
        <v>0</v>
      </c>
      <c r="DF14" s="58">
        <v>2949.410531</v>
      </c>
      <c r="DG14" s="58">
        <v>3917.0035520000001</v>
      </c>
      <c r="DH14" s="58">
        <v>0</v>
      </c>
      <c r="DI14" s="58">
        <v>0</v>
      </c>
      <c r="DJ14" s="58">
        <v>3013.0796559999999</v>
      </c>
      <c r="DK14" s="58">
        <v>4172.1338770000002</v>
      </c>
      <c r="DL14" s="58">
        <v>0</v>
      </c>
      <c r="DM14" s="58">
        <v>0</v>
      </c>
      <c r="DN14" s="58">
        <v>3209.3337510000001</v>
      </c>
      <c r="DO14" s="58">
        <v>4451.1199049999996</v>
      </c>
      <c r="DP14" s="58">
        <v>0</v>
      </c>
      <c r="DQ14" s="58">
        <v>0</v>
      </c>
      <c r="DR14" s="58">
        <v>3423.9383889999999</v>
      </c>
      <c r="DS14" s="58">
        <v>4732.1702679999999</v>
      </c>
      <c r="DT14" s="58">
        <v>0</v>
      </c>
      <c r="DU14" s="58">
        <v>0</v>
      </c>
      <c r="DV14" s="58">
        <v>3640.130975</v>
      </c>
      <c r="DW14" s="58">
        <v>5008.7044480000004</v>
      </c>
      <c r="DX14" s="58">
        <v>0</v>
      </c>
      <c r="DY14" s="58">
        <v>0</v>
      </c>
      <c r="DZ14" s="58">
        <v>3852.8495750000002</v>
      </c>
      <c r="EA14" s="58">
        <v>5287.8080490000002</v>
      </c>
      <c r="EB14" s="58">
        <v>0</v>
      </c>
      <c r="EC14" s="58">
        <v>0</v>
      </c>
      <c r="ED14" s="58">
        <v>4067.5446529999999</v>
      </c>
      <c r="EE14" s="58">
        <v>5569.6545980000001</v>
      </c>
      <c r="EF14" s="58">
        <v>0</v>
      </c>
      <c r="EG14" s="58">
        <v>0</v>
      </c>
      <c r="EH14" s="58">
        <v>4284.3496910000003</v>
      </c>
      <c r="EI14" s="58">
        <v>5849.8369579999999</v>
      </c>
      <c r="EJ14" s="58">
        <v>0</v>
      </c>
      <c r="EK14" s="58">
        <v>0</v>
      </c>
      <c r="EL14" s="58">
        <v>4499.8745829999998</v>
      </c>
      <c r="EM14" s="58">
        <v>6123.6051870000001</v>
      </c>
      <c r="EN14" s="58">
        <v>0</v>
      </c>
      <c r="EO14" s="58">
        <v>0</v>
      </c>
      <c r="EP14" s="58">
        <v>2164.9761549999998</v>
      </c>
      <c r="EQ14" s="58">
        <v>6429.6194260000002</v>
      </c>
      <c r="ER14" s="58">
        <v>0</v>
      </c>
      <c r="ES14" s="58">
        <v>0</v>
      </c>
      <c r="ET14" s="58">
        <v>4945.861097</v>
      </c>
      <c r="EU14" s="58">
        <v>6716.4349789999997</v>
      </c>
      <c r="EV14" s="58">
        <v>0</v>
      </c>
      <c r="EW14" s="58">
        <v>0</v>
      </c>
      <c r="EX14" s="58">
        <v>5166.488445</v>
      </c>
      <c r="EY14" s="58">
        <v>6992.016928</v>
      </c>
      <c r="EZ14" s="58">
        <v>0</v>
      </c>
      <c r="FA14" s="58">
        <v>0</v>
      </c>
      <c r="FB14" s="58">
        <v>5378.4745599999997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416.42638920000002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997.14008269999999</v>
      </c>
      <c r="AZ15" s="58">
        <v>997.14008269999999</v>
      </c>
      <c r="BA15" s="58">
        <v>997.14008269999999</v>
      </c>
      <c r="BB15" s="58">
        <v>997.14008269999999</v>
      </c>
      <c r="BC15" s="58">
        <v>4979.698558</v>
      </c>
      <c r="BD15" s="58">
        <v>4979.698558</v>
      </c>
      <c r="BE15" s="58">
        <v>4979.698558</v>
      </c>
      <c r="BF15" s="58">
        <v>4979.698558</v>
      </c>
      <c r="BG15" s="58">
        <v>6970.6874319999997</v>
      </c>
      <c r="BH15" s="58">
        <v>6970.6874319999997</v>
      </c>
      <c r="BI15" s="58">
        <v>6970.6874319999997</v>
      </c>
      <c r="BJ15" s="58">
        <v>6970.6874319999997</v>
      </c>
      <c r="BK15" s="58">
        <v>10590.299080000001</v>
      </c>
      <c r="BL15" s="58">
        <v>10590.299080000001</v>
      </c>
      <c r="BM15" s="58">
        <v>10590.299080000001</v>
      </c>
      <c r="BN15" s="58">
        <v>10590.299080000001</v>
      </c>
      <c r="BO15" s="58">
        <v>11299.791800000001</v>
      </c>
      <c r="BP15" s="58">
        <v>11299.791800000001</v>
      </c>
      <c r="BQ15" s="58">
        <v>11299.791800000001</v>
      </c>
      <c r="BR15" s="58">
        <v>11299.791800000001</v>
      </c>
      <c r="BS15" s="58">
        <v>11638.622859999999</v>
      </c>
      <c r="BT15" s="58">
        <v>11638.622859999999</v>
      </c>
      <c r="BU15" s="58">
        <v>11638.622859999999</v>
      </c>
      <c r="BV15" s="58">
        <v>11638.622859999999</v>
      </c>
      <c r="BW15" s="58">
        <v>14623.49199</v>
      </c>
      <c r="BX15" s="58">
        <v>13310.13298</v>
      </c>
      <c r="BY15" s="58">
        <v>14623.49199</v>
      </c>
      <c r="BZ15" s="58">
        <v>14623.49199</v>
      </c>
      <c r="CA15" s="58">
        <v>19505.87268</v>
      </c>
      <c r="CB15" s="58">
        <v>19505.87268</v>
      </c>
      <c r="CC15" s="58">
        <v>19505.87268</v>
      </c>
      <c r="CD15" s="58">
        <v>19505.87268</v>
      </c>
      <c r="CE15" s="58">
        <v>20480.94959</v>
      </c>
      <c r="CF15" s="58">
        <v>20480.94959</v>
      </c>
      <c r="CG15" s="58">
        <v>20480.94959</v>
      </c>
      <c r="CH15" s="58">
        <v>20480.94959</v>
      </c>
      <c r="CI15" s="58">
        <v>22507.8511</v>
      </c>
      <c r="CJ15" s="58">
        <v>22507.8511</v>
      </c>
      <c r="CK15" s="58">
        <v>22507.8511</v>
      </c>
      <c r="CL15" s="58">
        <v>22507.8511</v>
      </c>
      <c r="CM15" s="58">
        <v>24798.154180000001</v>
      </c>
      <c r="CN15" s="58">
        <v>24798.154180000001</v>
      </c>
      <c r="CO15" s="58">
        <v>24798.154180000001</v>
      </c>
      <c r="CP15" s="58">
        <v>24798.154180000001</v>
      </c>
      <c r="CQ15" s="58">
        <v>27437.098099999999</v>
      </c>
      <c r="CR15" s="58">
        <v>27437.098099999999</v>
      </c>
      <c r="CS15" s="58">
        <v>27437.098099999999</v>
      </c>
      <c r="CT15" s="58">
        <v>27437.098099999999</v>
      </c>
      <c r="CU15" s="58">
        <v>30518.224910000001</v>
      </c>
      <c r="CV15" s="58">
        <v>30518.224910000001</v>
      </c>
      <c r="CW15" s="58">
        <v>30518.224910000001</v>
      </c>
      <c r="CX15" s="58">
        <v>30518.224910000001</v>
      </c>
      <c r="CY15" s="58">
        <v>33661.293660000003</v>
      </c>
      <c r="CZ15" s="58">
        <v>32855.923889999998</v>
      </c>
      <c r="DA15" s="58">
        <v>25525.142039999999</v>
      </c>
      <c r="DB15" s="58">
        <v>33661.293660000003</v>
      </c>
      <c r="DC15" s="58">
        <v>37307.375229999998</v>
      </c>
      <c r="DD15" s="58">
        <v>37307.375229999998</v>
      </c>
      <c r="DE15" s="58">
        <v>37151.016589999999</v>
      </c>
      <c r="DF15" s="58">
        <v>37307.375229999998</v>
      </c>
      <c r="DG15" s="58">
        <v>41410.777800000003</v>
      </c>
      <c r="DH15" s="58">
        <v>41410.777800000003</v>
      </c>
      <c r="DI15" s="58">
        <v>41410.777800000003</v>
      </c>
      <c r="DJ15" s="58">
        <v>41410.777800000003</v>
      </c>
      <c r="DK15" s="58">
        <v>43031.84461</v>
      </c>
      <c r="DL15" s="58">
        <v>43031.84461</v>
      </c>
      <c r="DM15" s="58">
        <v>43031.84461</v>
      </c>
      <c r="DN15" s="58">
        <v>43031.84461</v>
      </c>
      <c r="DO15" s="58">
        <v>45219.411410000001</v>
      </c>
      <c r="DP15" s="58">
        <v>45219.411410000001</v>
      </c>
      <c r="DQ15" s="58">
        <v>45219.411410000001</v>
      </c>
      <c r="DR15" s="58">
        <v>45219.411410000001</v>
      </c>
      <c r="DS15" s="58">
        <v>47834.595029999997</v>
      </c>
      <c r="DT15" s="58">
        <v>47834.595029999997</v>
      </c>
      <c r="DU15" s="58">
        <v>47834.595029999997</v>
      </c>
      <c r="DV15" s="58">
        <v>47834.595029999997</v>
      </c>
      <c r="DW15" s="58">
        <v>50468.944629999998</v>
      </c>
      <c r="DX15" s="58">
        <v>50312.58599</v>
      </c>
      <c r="DY15" s="58">
        <v>50468.944629999998</v>
      </c>
      <c r="DZ15" s="58">
        <v>50468.944629999998</v>
      </c>
      <c r="EA15" s="58">
        <v>53244.88278</v>
      </c>
      <c r="EB15" s="58">
        <v>53244.88278</v>
      </c>
      <c r="EC15" s="58">
        <v>53244.88278</v>
      </c>
      <c r="ED15" s="58">
        <v>53244.88278</v>
      </c>
      <c r="EE15" s="58">
        <v>56265.538860000001</v>
      </c>
      <c r="EF15" s="58">
        <v>56265.538860000001</v>
      </c>
      <c r="EG15" s="58">
        <v>56265.538860000001</v>
      </c>
      <c r="EH15" s="58">
        <v>56265.538860000001</v>
      </c>
      <c r="EI15" s="58">
        <v>59280.687380000003</v>
      </c>
      <c r="EJ15" s="58">
        <v>59280.687380000003</v>
      </c>
      <c r="EK15" s="58">
        <v>59280.687380000003</v>
      </c>
      <c r="EL15" s="58">
        <v>59280.687380000003</v>
      </c>
      <c r="EM15" s="58">
        <v>62195.740949999999</v>
      </c>
      <c r="EN15" s="58">
        <v>62195.740949999999</v>
      </c>
      <c r="EO15" s="58">
        <v>62039.382310000001</v>
      </c>
      <c r="EP15" s="58">
        <v>62195.740949999999</v>
      </c>
      <c r="EQ15" s="58">
        <v>65435.913500000002</v>
      </c>
      <c r="ER15" s="58">
        <v>65435.913500000002</v>
      </c>
      <c r="ES15" s="58">
        <v>57981.041859999998</v>
      </c>
      <c r="ET15" s="58">
        <v>65435.913500000002</v>
      </c>
      <c r="EU15" s="58">
        <v>68261.458129999999</v>
      </c>
      <c r="EV15" s="58">
        <v>68105.099499999997</v>
      </c>
      <c r="EW15" s="58">
        <v>68261.458129999999</v>
      </c>
      <c r="EX15" s="58">
        <v>67370.873160000003</v>
      </c>
      <c r="EY15" s="58">
        <v>71599.081720000002</v>
      </c>
      <c r="EZ15" s="58">
        <v>71599.081720000002</v>
      </c>
      <c r="FA15" s="58">
        <v>71599.081720000002</v>
      </c>
      <c r="FB15" s="58">
        <v>71599.081720000002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80887.38089</v>
      </c>
      <c r="G17" s="58">
        <v>83911.288289999997</v>
      </c>
      <c r="H17" s="58">
        <v>80421.158519999997</v>
      </c>
      <c r="I17" s="58">
        <v>78849.172709999999</v>
      </c>
      <c r="J17" s="58">
        <v>82513.308239999998</v>
      </c>
      <c r="K17" s="58">
        <v>88663.142389999994</v>
      </c>
      <c r="L17" s="58">
        <v>84926.553979999997</v>
      </c>
      <c r="M17" s="58">
        <v>83239.273220000003</v>
      </c>
      <c r="N17" s="58">
        <v>87215.242050000001</v>
      </c>
      <c r="O17" s="58">
        <v>88575.021670000002</v>
      </c>
      <c r="P17" s="58">
        <v>84766.14387</v>
      </c>
      <c r="Q17" s="58">
        <v>83382.635850000006</v>
      </c>
      <c r="R17" s="58">
        <v>87267.407760000002</v>
      </c>
      <c r="S17" s="58">
        <v>87344.799129999999</v>
      </c>
      <c r="T17" s="58">
        <v>83662.425499999998</v>
      </c>
      <c r="U17" s="58">
        <v>83284.139339999994</v>
      </c>
      <c r="V17" s="58">
        <v>86803.365829999995</v>
      </c>
      <c r="W17" s="58">
        <v>91277.205419999998</v>
      </c>
      <c r="X17" s="58">
        <v>87381.948910000006</v>
      </c>
      <c r="Y17" s="58">
        <v>86975.694499999998</v>
      </c>
      <c r="Z17" s="58">
        <v>90704.381290000005</v>
      </c>
      <c r="AA17" s="58">
        <v>93411.465460000007</v>
      </c>
      <c r="AB17" s="58">
        <v>89483.460959999997</v>
      </c>
      <c r="AC17" s="58">
        <v>89085.066179999994</v>
      </c>
      <c r="AD17" s="58">
        <v>92818.348379999996</v>
      </c>
      <c r="AE17" s="58">
        <v>98440.337069999994</v>
      </c>
      <c r="AF17" s="58">
        <v>94325.750759999995</v>
      </c>
      <c r="AG17" s="58">
        <v>93902.333589999995</v>
      </c>
      <c r="AH17" s="58">
        <v>97843.167189999993</v>
      </c>
      <c r="AI17" s="58">
        <v>103528.2129</v>
      </c>
      <c r="AJ17" s="58">
        <v>99233.838709999996</v>
      </c>
      <c r="AK17" s="58">
        <v>98793.898920000007</v>
      </c>
      <c r="AL17" s="58">
        <v>102909.68030000001</v>
      </c>
      <c r="AM17" s="58">
        <v>108581.5589</v>
      </c>
      <c r="AN17" s="58">
        <v>104105.3134</v>
      </c>
      <c r="AO17" s="58">
        <v>103647.5554</v>
      </c>
      <c r="AP17" s="58">
        <v>107942.23669999999</v>
      </c>
      <c r="AQ17" s="58">
        <v>113068.58620000001</v>
      </c>
      <c r="AR17" s="58">
        <v>108404.107</v>
      </c>
      <c r="AS17" s="58">
        <v>107925.3412</v>
      </c>
      <c r="AT17" s="58">
        <v>112405.5037</v>
      </c>
      <c r="AU17" s="58">
        <v>117809.2543</v>
      </c>
      <c r="AV17" s="58">
        <v>112946.012</v>
      </c>
      <c r="AW17" s="58">
        <v>112445.7588</v>
      </c>
      <c r="AX17" s="58">
        <v>117119.3178</v>
      </c>
      <c r="AY17" s="58">
        <v>122675.62209999999</v>
      </c>
      <c r="AZ17" s="58">
        <v>117612.74</v>
      </c>
      <c r="BA17" s="58">
        <v>117090.1551</v>
      </c>
      <c r="BB17" s="58">
        <v>121961.5615</v>
      </c>
      <c r="BC17" s="58">
        <v>127734.5742</v>
      </c>
      <c r="BD17" s="58">
        <v>122462.5873</v>
      </c>
      <c r="BE17" s="58">
        <v>121916.6685</v>
      </c>
      <c r="BF17" s="58">
        <v>126994.8809</v>
      </c>
      <c r="BG17" s="58">
        <v>132111.39319999999</v>
      </c>
      <c r="BH17" s="58">
        <v>126674.7699</v>
      </c>
      <c r="BI17" s="58">
        <v>126110.46679999999</v>
      </c>
      <c r="BJ17" s="58">
        <v>131356.90789999999</v>
      </c>
      <c r="BK17" s="58">
        <v>136278.07199999999</v>
      </c>
      <c r="BL17" s="58">
        <v>130672.62790000001</v>
      </c>
      <c r="BM17" s="58">
        <v>130089.37910000001</v>
      </c>
      <c r="BN17" s="58">
        <v>135502.6655</v>
      </c>
      <c r="BO17" s="58">
        <v>140605.77410000001</v>
      </c>
      <c r="BP17" s="58">
        <v>134822.5289</v>
      </c>
      <c r="BQ17" s="58">
        <v>134218.63570000001</v>
      </c>
      <c r="BR17" s="58">
        <v>139810.052</v>
      </c>
      <c r="BS17" s="58">
        <v>145028.28109999999</v>
      </c>
      <c r="BT17" s="58">
        <v>139065.3199</v>
      </c>
      <c r="BU17" s="58">
        <v>138441.13389999999</v>
      </c>
      <c r="BV17" s="58">
        <v>144211.39110000001</v>
      </c>
      <c r="BW17" s="58">
        <v>149580.7145</v>
      </c>
      <c r="BX17" s="58">
        <v>143440.96909999999</v>
      </c>
      <c r="BY17" s="58">
        <v>142797.8499</v>
      </c>
      <c r="BZ17" s="58">
        <v>148741.8639</v>
      </c>
      <c r="CA17" s="58">
        <v>154329.65839999999</v>
      </c>
      <c r="CB17" s="58">
        <v>147998.19709999999</v>
      </c>
      <c r="CC17" s="58">
        <v>147334.81539999999</v>
      </c>
      <c r="CD17" s="58">
        <v>153465.80300000001</v>
      </c>
      <c r="CE17" s="58">
        <v>159123.0202</v>
      </c>
      <c r="CF17" s="58">
        <v>152599.0716</v>
      </c>
      <c r="CG17" s="58">
        <v>151914.2873</v>
      </c>
      <c r="CH17" s="58">
        <v>158235.4914</v>
      </c>
      <c r="CI17" s="58">
        <v>163887.0232</v>
      </c>
      <c r="CJ17" s="58">
        <v>157174.0729</v>
      </c>
      <c r="CK17" s="58">
        <v>156467.94649999999</v>
      </c>
      <c r="CL17" s="58">
        <v>162978.07120000001</v>
      </c>
      <c r="CM17" s="58">
        <v>168831.6053</v>
      </c>
      <c r="CN17" s="58">
        <v>161910.66450000001</v>
      </c>
      <c r="CO17" s="58">
        <v>161179.603</v>
      </c>
      <c r="CP17" s="58">
        <v>167898.22459999999</v>
      </c>
      <c r="CQ17" s="58">
        <v>173927.91329999999</v>
      </c>
      <c r="CR17" s="58">
        <v>166800.84280000001</v>
      </c>
      <c r="CS17" s="58">
        <v>166046.67439999999</v>
      </c>
      <c r="CT17" s="58">
        <v>172968.76130000001</v>
      </c>
      <c r="CU17" s="58">
        <v>179347.18650000001</v>
      </c>
      <c r="CV17" s="58">
        <v>172005.07060000001</v>
      </c>
      <c r="CW17" s="58">
        <v>171226.1263</v>
      </c>
      <c r="CX17" s="58">
        <v>178363.85490000001</v>
      </c>
      <c r="CY17" s="58">
        <v>184720.8824</v>
      </c>
      <c r="CZ17" s="58">
        <v>177158.7873</v>
      </c>
      <c r="DA17" s="58">
        <v>176354.19930000001</v>
      </c>
      <c r="DB17" s="58">
        <v>183712.7887</v>
      </c>
      <c r="DC17" s="58">
        <v>190242.9044</v>
      </c>
      <c r="DD17" s="58">
        <v>182447.7549</v>
      </c>
      <c r="DE17" s="58">
        <v>181617.11790000001</v>
      </c>
      <c r="DF17" s="58">
        <v>189206.3959</v>
      </c>
      <c r="DG17" s="58">
        <v>195595.9725</v>
      </c>
      <c r="DH17" s="58">
        <v>187575.19339999999</v>
      </c>
      <c r="DI17" s="58">
        <v>186719.30530000001</v>
      </c>
      <c r="DJ17" s="58">
        <v>194532.17379999999</v>
      </c>
      <c r="DK17" s="58">
        <v>200932.39749999999</v>
      </c>
      <c r="DL17" s="58">
        <v>192690.424</v>
      </c>
      <c r="DM17" s="58">
        <v>191809.67860000001</v>
      </c>
      <c r="DN17" s="58">
        <v>199843.46660000001</v>
      </c>
      <c r="DO17" s="58">
        <v>205655.9124</v>
      </c>
      <c r="DP17" s="58">
        <v>197215.68780000001</v>
      </c>
      <c r="DQ17" s="58">
        <v>196311.67449999999</v>
      </c>
      <c r="DR17" s="58">
        <v>204545.9803</v>
      </c>
      <c r="DS17" s="58">
        <v>210401.97099999999</v>
      </c>
      <c r="DT17" s="58">
        <v>201761.09820000001</v>
      </c>
      <c r="DU17" s="58">
        <v>200833.22820000001</v>
      </c>
      <c r="DV17" s="58">
        <v>209270.8118</v>
      </c>
      <c r="DW17" s="58">
        <v>215189.95360000001</v>
      </c>
      <c r="DX17" s="58">
        <v>206348.9761</v>
      </c>
      <c r="DY17" s="58">
        <v>205397.46170000001</v>
      </c>
      <c r="DZ17" s="58">
        <v>214038.10930000001</v>
      </c>
      <c r="EA17" s="58">
        <v>220101.98439999999</v>
      </c>
      <c r="EB17" s="58">
        <v>211056.15470000001</v>
      </c>
      <c r="EC17" s="58">
        <v>210080.77669999999</v>
      </c>
      <c r="ED17" s="58">
        <v>218928.0594</v>
      </c>
      <c r="EE17" s="58">
        <v>225102.25630000001</v>
      </c>
      <c r="EF17" s="58">
        <v>215846.03899999999</v>
      </c>
      <c r="EG17" s="58">
        <v>214845.67619999999</v>
      </c>
      <c r="EH17" s="58">
        <v>223906.2126</v>
      </c>
      <c r="EI17" s="58">
        <v>230168.98439999999</v>
      </c>
      <c r="EJ17" s="58">
        <v>220700.7916</v>
      </c>
      <c r="EK17" s="58">
        <v>219675.3351</v>
      </c>
      <c r="EL17" s="58">
        <v>228951.52530000001</v>
      </c>
      <c r="EM17" s="58">
        <v>235216.49619999999</v>
      </c>
      <c r="EN17" s="58">
        <v>225537.4903</v>
      </c>
      <c r="EO17" s="58">
        <v>224487.0912</v>
      </c>
      <c r="EP17" s="58">
        <v>233977.4014</v>
      </c>
      <c r="EQ17" s="58">
        <v>240764.64869999999</v>
      </c>
      <c r="ER17" s="58">
        <v>230844.92449999999</v>
      </c>
      <c r="ES17" s="58">
        <v>229765.81159999999</v>
      </c>
      <c r="ET17" s="58">
        <v>239498.7715</v>
      </c>
      <c r="EU17" s="58">
        <v>246107.12779999999</v>
      </c>
      <c r="EV17" s="58">
        <v>235961.24249999999</v>
      </c>
      <c r="EW17" s="58">
        <v>234856.019</v>
      </c>
      <c r="EX17" s="58">
        <v>244815.8524</v>
      </c>
      <c r="EY17" s="58">
        <v>250777.78890000001</v>
      </c>
      <c r="EZ17" s="58">
        <v>240401.06340000001</v>
      </c>
      <c r="FA17" s="58">
        <v>239267.5528</v>
      </c>
      <c r="FB17" s="58">
        <v>249455.64780000001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57686.714139999996</v>
      </c>
      <c r="D4" s="1">
        <f>'Ponta - 4 trim - cat'!F29</f>
        <v>56290.99005</v>
      </c>
      <c r="E4" s="1">
        <f>'Ponta - 4 trim - cat'!G29</f>
        <v>59619.822809999998</v>
      </c>
      <c r="F4" s="1">
        <f>'Ponta - 4 trim - cat'!H29</f>
        <v>63657.372739999999</v>
      </c>
      <c r="G4" s="1">
        <f>'Ponta - 4 trim - cat'!I29</f>
        <v>67931.509220000007</v>
      </c>
      <c r="H4" s="1">
        <f>'Ponta - 4 trim - cat'!J29</f>
        <v>69599.429999999993</v>
      </c>
      <c r="I4" s="1">
        <f>'Ponta - 4 trim - cat'!K29</f>
        <v>71284.813810000007</v>
      </c>
      <c r="J4" s="1">
        <f>'Ponta - 4 trim - cat'!L29</f>
        <v>71979.419389999995</v>
      </c>
      <c r="K4" s="1">
        <f>'Ponta - 4 trim - cat'!M29</f>
        <v>71944.839250000005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75028.228990000003</v>
      </c>
      <c r="P4" s="1">
        <f>'Ponta - 4 trim - cat'!R29</f>
        <v>78775.001459999999</v>
      </c>
      <c r="Q4" s="1">
        <f>'Ponta - 4 trim - cat'!S29</f>
        <v>79503.315650000004</v>
      </c>
      <c r="R4" s="1">
        <f>'Ponta - 4 trim - cat'!T29</f>
        <v>80952.226989999996</v>
      </c>
      <c r="S4" s="1">
        <f>'Ponta - 4 trim - cat'!U29</f>
        <v>80972.984410000005</v>
      </c>
      <c r="T4" s="1">
        <f>'Ponta - 4 trim - cat'!V29</f>
        <v>80882.309099999999</v>
      </c>
      <c r="U4" s="1">
        <f>'Ponta - 4 trim - cat'!W29</f>
        <v>80845.541790000003</v>
      </c>
      <c r="V4" s="1">
        <f>'Ponta - 4 trim - cat'!X29</f>
        <v>80601.478589999999</v>
      </c>
      <c r="W4" s="1">
        <f>'Ponta - 4 trim - cat'!Y29</f>
        <v>80610.84057</v>
      </c>
      <c r="X4" s="1">
        <f>'Ponta - 4 trim - cat'!Z29</f>
        <v>80549.384839999999</v>
      </c>
      <c r="Y4" s="1">
        <f>'Ponta - 4 trim - cat'!AA29</f>
        <v>80555.376439999993</v>
      </c>
      <c r="Z4" s="1">
        <f>'Ponta - 4 trim - cat'!AB29</f>
        <v>80636.076289999997</v>
      </c>
      <c r="AA4" s="1">
        <f>'Ponta - 4 trim - cat'!AC29</f>
        <v>80324.772020000004</v>
      </c>
      <c r="AB4" s="1">
        <f>'Ponta - 4 trim - cat'!AD29</f>
        <v>79121.089129999993</v>
      </c>
      <c r="AC4" s="1">
        <f>'Ponta - 4 trim - cat'!AE29</f>
        <v>80518.795849999995</v>
      </c>
      <c r="AD4" s="1">
        <f>'Ponta - 4 trim - cat'!AF29</f>
        <v>80426.666119999994</v>
      </c>
      <c r="AE4" s="1">
        <f>'Ponta - 4 trim - cat'!AG29</f>
        <v>78880.908920000002</v>
      </c>
      <c r="AF4" s="1">
        <f>'Ponta - 4 trim - cat'!AH29</f>
        <v>76023.638120000003</v>
      </c>
      <c r="AG4" s="1">
        <f>'Ponta - 4 trim - cat'!AI29</f>
        <v>79562.546220000004</v>
      </c>
      <c r="AH4" s="1">
        <f>'Ponta - 4 trim - cat'!AJ29</f>
        <v>79441.740409999999</v>
      </c>
      <c r="AI4" s="1">
        <f>'Ponta - 4 trim - cat'!AK29</f>
        <v>77721.861709999997</v>
      </c>
      <c r="AJ4" s="1">
        <f>'Ponta - 4 trim - cat'!AL29</f>
        <v>81118.384220000007</v>
      </c>
      <c r="AK4" s="1">
        <f>'Ponta - 4 trim - cat'!AM29</f>
        <v>78567.07604</v>
      </c>
      <c r="AL4" s="1">
        <f>'Ponta - 4 trim - cat'!AN29</f>
        <v>77580.09001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4689.0320259999999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5154.1290689999996</v>
      </c>
      <c r="H5" s="1">
        <f>'Ponta - 4 trim - cat'!J27</f>
        <v>5317.3392590000003</v>
      </c>
      <c r="I5" s="1">
        <f>'Ponta - 4 trim - cat'!K27</f>
        <v>6518.2281370000001</v>
      </c>
      <c r="J5" s="1">
        <f>'Ponta - 4 trim - cat'!L27</f>
        <v>9817.5901840000006</v>
      </c>
      <c r="K5" s="1">
        <f>'Ponta - 4 trim - cat'!M27</f>
        <v>11220.786169999999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13642.13673</v>
      </c>
      <c r="P5" s="1">
        <f>'Ponta - 4 trim - cat'!R27</f>
        <v>13641.57437</v>
      </c>
      <c r="Q5" s="1">
        <f>'Ponta - 4 trim - cat'!S27</f>
        <v>14460.00373</v>
      </c>
      <c r="R5" s="1">
        <f>'Ponta - 4 trim - cat'!T27</f>
        <v>14930.228730000001</v>
      </c>
      <c r="S5" s="1">
        <f>'Ponta - 4 trim - cat'!U27</f>
        <v>14820.34605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14617.719660000001</v>
      </c>
      <c r="AC5" s="1">
        <f>'Ponta - 4 trim - cat'!AE27</f>
        <v>11852.43684</v>
      </c>
      <c r="AD5" s="1">
        <f>'Ponta - 4 trim - cat'!AF27</f>
        <v>11566.80301</v>
      </c>
      <c r="AE5" s="1">
        <f>'Ponta - 4 trim - cat'!AG27</f>
        <v>12036.582130000001</v>
      </c>
      <c r="AF5" s="1">
        <f>'Ponta - 4 trim - cat'!AH27</f>
        <v>14323.63329</v>
      </c>
      <c r="AG5" s="1">
        <f>'Ponta - 4 trim - cat'!AI27</f>
        <v>12354.04473</v>
      </c>
      <c r="AH5" s="1">
        <f>'Ponta - 4 trim - cat'!AJ27</f>
        <v>9930.4146720000008</v>
      </c>
      <c r="AI5" s="1">
        <f>'Ponta - 4 trim - cat'!AK27</f>
        <v>13121.837229999999</v>
      </c>
      <c r="AJ5" s="1">
        <f>'Ponta - 4 trim - cat'!AL27</f>
        <v>13053.43187</v>
      </c>
      <c r="AK5" s="1">
        <f>'Ponta - 4 trim - cat'!AM27</f>
        <v>13042.856229999999</v>
      </c>
      <c r="AL5" s="1">
        <f>'Ponta - 4 trim - cat'!AN27</f>
        <v>13265.352430000001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10849.59158</v>
      </c>
      <c r="F6" s="18">
        <f>'Ponta - 4 trim - cat'!H22</f>
        <v>10414.155580000001</v>
      </c>
      <c r="G6" s="18">
        <f>'Ponta - 4 trim - cat'!I22</f>
        <v>10507.4596</v>
      </c>
      <c r="H6" s="18">
        <f>'Ponta - 4 trim - cat'!J22</f>
        <v>11520.49619</v>
      </c>
      <c r="I6" s="18">
        <f>'Ponta - 4 trim - cat'!K22</f>
        <v>12668.16849</v>
      </c>
      <c r="J6" s="18">
        <f>'Ponta - 4 trim - cat'!L22</f>
        <v>11336.44966</v>
      </c>
      <c r="K6" s="18">
        <f>'Ponta - 4 trim - cat'!M22</f>
        <v>14178.249610000001</v>
      </c>
      <c r="L6" s="18">
        <f>'Ponta - 4 trim - cat'!N22</f>
        <v>16238.07468</v>
      </c>
      <c r="M6" s="18">
        <f>'Ponta - 4 trim - cat'!O22</f>
        <v>18330.401269999998</v>
      </c>
      <c r="N6" s="18">
        <f>'Ponta - 4 trim - cat'!P22</f>
        <v>18330.685509999999</v>
      </c>
      <c r="O6" s="18">
        <f>'Ponta - 4 trim - cat'!Q22</f>
        <v>18931.788980000001</v>
      </c>
      <c r="P6" s="18">
        <f>'Ponta - 4 trim - cat'!R22</f>
        <v>19215.8151</v>
      </c>
      <c r="Q6" s="18">
        <f>'Ponta - 4 trim - cat'!S22</f>
        <v>19215.8151</v>
      </c>
      <c r="R6" s="18">
        <f>'Ponta - 4 trim - cat'!T22</f>
        <v>19215.8151</v>
      </c>
      <c r="S6" s="18">
        <f>'Ponta - 4 trim - cat'!U22</f>
        <v>19903.110970000002</v>
      </c>
      <c r="T6" s="18">
        <f>'Ponta - 4 trim - cat'!V22</f>
        <v>20779.52216</v>
      </c>
      <c r="U6" s="18">
        <f>'Ponta - 4 trim - cat'!W22</f>
        <v>21655.933359999999</v>
      </c>
      <c r="V6" s="18">
        <f>'Ponta - 4 trim - cat'!X22</f>
        <v>22532.534049999998</v>
      </c>
      <c r="W6" s="18">
        <f>'Ponta - 4 trim - cat'!Y22</f>
        <v>23408.945240000001</v>
      </c>
      <c r="X6" s="18">
        <f>'Ponta - 4 trim - cat'!Z22</f>
        <v>24285.35643</v>
      </c>
      <c r="Y6" s="18">
        <f>'Ponta - 4 trim - cat'!AA22</f>
        <v>25161.957119999999</v>
      </c>
      <c r="Z6" s="18">
        <f>'Ponta - 4 trim - cat'!AB22</f>
        <v>26848.569810000001</v>
      </c>
      <c r="AA6" s="18">
        <f>'Ponta - 4 trim - cat'!AC22</f>
        <v>31241.921310000002</v>
      </c>
      <c r="AB6" s="18">
        <f>'Ponta - 4 trim - cat'!AD22</f>
        <v>32118.3325</v>
      </c>
      <c r="AC6" s="18">
        <f>'Ponta - 4 trim - cat'!AE22</f>
        <v>32112.931909999999</v>
      </c>
      <c r="AD6" s="18">
        <f>'Ponta - 4 trim - cat'!AF22</f>
        <v>33871.439129999999</v>
      </c>
      <c r="AE6" s="18">
        <f>'Ponta - 4 trim - cat'!AG22</f>
        <v>34747.850319999998</v>
      </c>
      <c r="AF6" s="18">
        <f>'Ponta - 4 trim - cat'!AH22</f>
        <v>35624.26152</v>
      </c>
      <c r="AG6" s="18">
        <f>'Ponta - 4 trim - cat'!AI22</f>
        <v>34781.769800000002</v>
      </c>
      <c r="AH6" s="18">
        <f>'Ponta - 4 trim - cat'!AJ22</f>
        <v>36251.298190000001</v>
      </c>
      <c r="AI6" s="18">
        <f>'Ponta - 4 trim - cat'!AK22</f>
        <v>35570.066140000003</v>
      </c>
      <c r="AJ6" s="18">
        <f>'Ponta - 4 trim - cat'!AL22</f>
        <v>39129.716789999999</v>
      </c>
      <c r="AK6" s="18">
        <f>'Ponta - 4 trim - cat'!AM22</f>
        <v>37547.439290000002</v>
      </c>
      <c r="AL6" s="18">
        <f>'Ponta - 4 trim - cat'!AN22</f>
        <v>40195.622300000003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2108.0700000000002</v>
      </c>
      <c r="E7" s="1">
        <f>'Ponta - 4 trim - cat'!G20</f>
        <v>2106.5700000000002</v>
      </c>
      <c r="F7" s="1">
        <f>'Ponta - 4 trim - cat'!H20</f>
        <v>1914.7131549999999</v>
      </c>
      <c r="G7" s="1">
        <f>'Ponta - 4 trim - cat'!I20</f>
        <v>1279.02</v>
      </c>
      <c r="H7" s="1">
        <f>'Ponta - 4 trim - cat'!J20</f>
        <v>2635.32</v>
      </c>
      <c r="I7" s="1">
        <f>'Ponta - 4 trim - cat'!K20</f>
        <v>2095.0949999999998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1551</v>
      </c>
      <c r="U7" s="1">
        <f>'Ponta - 4 trim - cat'!W20</f>
        <v>1551</v>
      </c>
      <c r="V7" s="1">
        <f>'Ponta - 4 trim - cat'!X20</f>
        <v>1551</v>
      </c>
      <c r="W7" s="1">
        <f>'Ponta - 4 trim - cat'!Y20</f>
        <v>1551</v>
      </c>
      <c r="X7" s="1">
        <f>'Ponta - 4 trim - cat'!Z20</f>
        <v>1551</v>
      </c>
      <c r="Y7" s="1">
        <f>'Ponta - 4 trim - cat'!AA20</f>
        <v>1551</v>
      </c>
      <c r="Z7" s="1">
        <f>'Ponta - 4 trim - cat'!AB20</f>
        <v>1551</v>
      </c>
      <c r="AA7" s="1">
        <f>'Ponta - 4 trim - cat'!AC20</f>
        <v>1551</v>
      </c>
      <c r="AB7" s="1">
        <f>'Ponta - 4 trim - cat'!AD20</f>
        <v>1551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1551</v>
      </c>
      <c r="AF7" s="1">
        <f>'Ponta - 4 trim - cat'!AH20</f>
        <v>1551</v>
      </c>
      <c r="AG7" s="1">
        <f>'Ponta - 4 trim - cat'!AI20</f>
        <v>1551</v>
      </c>
      <c r="AH7" s="1">
        <f>'Ponta - 4 trim - cat'!AJ20</f>
        <v>1551</v>
      </c>
      <c r="AI7" s="1">
        <f>'Ponta - 4 trim - cat'!AK20</f>
        <v>1551</v>
      </c>
      <c r="AJ7" s="1">
        <f>'Ponta - 4 trim - cat'!AL20</f>
        <v>1551</v>
      </c>
      <c r="AK7" s="1">
        <f>'Ponta - 4 trim - cat'!AM20</f>
        <v>1551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4366.8177089999999</v>
      </c>
      <c r="E9" s="1">
        <f>'Ponta - 4 trim - cat'!G25</f>
        <v>4559.2125679999999</v>
      </c>
      <c r="F9" s="1">
        <f>'Ponta - 4 trim - cat'!H25</f>
        <v>3255.4771190000001</v>
      </c>
      <c r="G9" s="1">
        <f>'Ponta - 4 trim - cat'!I25</f>
        <v>3316.8878580000001</v>
      </c>
      <c r="H9" s="1">
        <f>'Ponta - 4 trim - cat'!J25</f>
        <v>4174.5245320000004</v>
      </c>
      <c r="I9" s="1">
        <f>'Ponta - 4 trim - cat'!K25</f>
        <v>4224.0918769999998</v>
      </c>
      <c r="J9" s="1">
        <f>'Ponta - 4 trim - cat'!L25</f>
        <v>4744.6500779999997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4233.6882219999998</v>
      </c>
      <c r="D10" s="1">
        <f>'Ponta - 4 trim - cat'!F19</f>
        <v>4352.6952419999998</v>
      </c>
      <c r="E10" s="1">
        <f>'Ponta - 4 trim - cat'!G19</f>
        <v>4457.7121079999997</v>
      </c>
      <c r="F10" s="1">
        <f>'Ponta - 4 trim - cat'!H19</f>
        <v>4472.3514500000001</v>
      </c>
      <c r="G10" s="1">
        <f>'Ponta - 4 trim - cat'!I19</f>
        <v>4721.2617419999997</v>
      </c>
      <c r="H10" s="1">
        <f>'Ponta - 4 trim - cat'!J19</f>
        <v>4704.0817699999998</v>
      </c>
      <c r="I10" s="1">
        <f>'Ponta - 4 trim - cat'!K19</f>
        <v>5073.0988820000002</v>
      </c>
      <c r="J10" s="1">
        <f>'Ponta - 4 trim - cat'!L19</f>
        <v>5096.5630520000004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7695.2444999999998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7865.2444999999998</v>
      </c>
      <c r="AF10" s="1">
        <f>'Ponta - 4 trim - cat'!AH19</f>
        <v>7559.2444999999998</v>
      </c>
      <c r="AG10" s="1">
        <f>'Ponta - 4 trim - cat'!AI19</f>
        <v>7695.2444999999998</v>
      </c>
      <c r="AH10" s="1">
        <f>'Ponta - 4 trim - cat'!AJ19</f>
        <v>7648.3</v>
      </c>
      <c r="AI10" s="1">
        <f>'Ponta - 4 trim - cat'!AK19</f>
        <v>7512.3</v>
      </c>
      <c r="AJ10" s="1">
        <f>'Ponta - 4 trim - cat'!AL19</f>
        <v>7478.3</v>
      </c>
      <c r="AK10" s="1">
        <f>'Ponta - 4 trim - cat'!AM19</f>
        <v>7138.3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1467.8838619999999</v>
      </c>
      <c r="D11" s="1">
        <f>'Ponta - 4 trim - cat'!F21</f>
        <v>1866.0556039999999</v>
      </c>
      <c r="E11" s="1">
        <f>'Ponta - 4 trim - cat'!G21</f>
        <v>1953.3007259999999</v>
      </c>
      <c r="F11" s="1">
        <f>'Ponta - 4 trim - cat'!H21</f>
        <v>1879.77512</v>
      </c>
      <c r="G11" s="1">
        <f>'Ponta - 4 trim - cat'!I21</f>
        <v>2608.4660779999999</v>
      </c>
      <c r="H11" s="1">
        <f>'Ponta - 4 trim - cat'!J21</f>
        <v>2570.1203059999998</v>
      </c>
      <c r="I11" s="1">
        <f>'Ponta - 4 trim - cat'!K21</f>
        <v>3592.4618059999998</v>
      </c>
      <c r="J11" s="1">
        <f>'Ponta - 4 trim - cat'!L21</f>
        <v>4263.3968059999997</v>
      </c>
      <c r="K11" s="1">
        <f>'Ponta - 4 trim - cat'!M21</f>
        <v>4439.7968060000003</v>
      </c>
      <c r="L11" s="1">
        <f>'Ponta - 4 trim - cat'!N21</f>
        <v>5767.4780510000001</v>
      </c>
      <c r="M11" s="1">
        <f>'Ponta - 4 trim - cat'!O21</f>
        <v>6735.1675269999996</v>
      </c>
      <c r="N11" s="1">
        <f>'Ponta - 4 trim - cat'!P21</f>
        <v>7443.4493890000003</v>
      </c>
      <c r="O11" s="1">
        <f>'Ponta - 4 trim - cat'!Q21</f>
        <v>8262.0109929999999</v>
      </c>
      <c r="P11" s="1">
        <f>'Ponta - 4 trim - cat'!R21</f>
        <v>8257.5538059999999</v>
      </c>
      <c r="Q11" s="1">
        <f>'Ponta - 4 trim - cat'!S21</f>
        <v>9200.2078799999999</v>
      </c>
      <c r="R11" s="1">
        <f>'Ponta - 4 trim - cat'!T21</f>
        <v>9852.6757949999992</v>
      </c>
      <c r="S11" s="1">
        <f>'Ponta - 4 trim - cat'!U21</f>
        <v>10450.638129999999</v>
      </c>
      <c r="T11" s="1">
        <f>'Ponta - 4 trim - cat'!V21</f>
        <v>10844.55999</v>
      </c>
      <c r="U11" s="1">
        <f>'Ponta - 4 trim - cat'!W21</f>
        <v>11455.36348</v>
      </c>
      <c r="V11" s="1">
        <f>'Ponta - 4 trim - cat'!X21</f>
        <v>12863.588229999999</v>
      </c>
      <c r="W11" s="1">
        <f>'Ponta - 4 trim - cat'!Y21</f>
        <v>13360.17944</v>
      </c>
      <c r="X11" s="1">
        <f>'Ponta - 4 trim - cat'!Z21</f>
        <v>14286.25217</v>
      </c>
      <c r="Y11" s="1">
        <f>'Ponta - 4 trim - cat'!AA21</f>
        <v>15059.68267</v>
      </c>
      <c r="Z11" s="1">
        <f>'Ponta - 4 trim - cat'!AB21</f>
        <v>15487.13458</v>
      </c>
      <c r="AA11" s="1">
        <f>'Ponta - 4 trim - cat'!AC21</f>
        <v>14132.043949999999</v>
      </c>
      <c r="AB11" s="1">
        <f>'Ponta - 4 trim - cat'!AD21</f>
        <v>19218.10714</v>
      </c>
      <c r="AC11" s="1">
        <f>'Ponta - 4 trim - cat'!AE21</f>
        <v>24655.003499999999</v>
      </c>
      <c r="AD11" s="1">
        <f>'Ponta - 4 trim - cat'!AF21</f>
        <v>27999.320179999999</v>
      </c>
      <c r="AE11" s="1">
        <f>'Ponta - 4 trim - cat'!AG21</f>
        <v>29621.115119999999</v>
      </c>
      <c r="AF11" s="1">
        <f>'Ponta - 4 trim - cat'!AH21</f>
        <v>29913.94788</v>
      </c>
      <c r="AG11" s="1">
        <f>'Ponta - 4 trim - cat'!AI21</f>
        <v>30218.593489999999</v>
      </c>
      <c r="AH11" s="1">
        <f>'Ponta - 4 trim - cat'!AJ21</f>
        <v>30614.848839999999</v>
      </c>
      <c r="AI11" s="1">
        <f>'Ponta - 4 trim - cat'!AK21</f>
        <v>30914.307980000001</v>
      </c>
      <c r="AJ11" s="1">
        <f>'Ponta - 4 trim - cat'!AL21</f>
        <v>31221.854889999999</v>
      </c>
      <c r="AK11" s="1">
        <f>'Ponta - 4 trim - cat'!AM21</f>
        <v>32991.407670000001</v>
      </c>
      <c r="AL11" s="1">
        <f>'Ponta - 4 trim - cat'!AN21</f>
        <v>35010.736680000002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155.88759999999999</v>
      </c>
      <c r="F12" s="1">
        <f>'Ponta - 4 trim - cat'!H28</f>
        <v>177.5264</v>
      </c>
      <c r="G12" s="1">
        <f>'Ponta - 4 trim - cat'!I28</f>
        <v>220.9134</v>
      </c>
      <c r="H12" s="1">
        <f>'Ponta - 4 trim - cat'!J28</f>
        <v>284.80099999999999</v>
      </c>
      <c r="I12" s="1">
        <f>'Ponta - 4 trim - cat'!K28</f>
        <v>382.74799999999999</v>
      </c>
      <c r="J12" s="1">
        <f>'Ponta - 4 trim - cat'!L28</f>
        <v>428.649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11899.87033</v>
      </c>
      <c r="AD12" s="1">
        <f>'Ponta - 4 trim - cat'!AF28</f>
        <v>11899.87033</v>
      </c>
      <c r="AE12" s="1">
        <f>'Ponta - 4 trim - cat'!AG28</f>
        <v>12884.81574</v>
      </c>
      <c r="AF12" s="1">
        <f>'Ponta - 4 trim - cat'!AH28</f>
        <v>13895.100909999999</v>
      </c>
      <c r="AG12" s="1">
        <f>'Ponta - 4 trim - cat'!AI28</f>
        <v>14926.810509999999</v>
      </c>
      <c r="AH12" s="1">
        <f>'Ponta - 4 trim - cat'!AJ28</f>
        <v>15971.346320000001</v>
      </c>
      <c r="AI12" s="1">
        <f>'Ponta - 4 trim - cat'!AK28</f>
        <v>16332.499669999999</v>
      </c>
      <c r="AJ12" s="1">
        <f>'Ponta - 4 trim - cat'!AL28</f>
        <v>10517.84505</v>
      </c>
      <c r="AK12" s="1">
        <f>'Ponta - 4 trim - cat'!AM28</f>
        <v>16332.499669999999</v>
      </c>
      <c r="AL12" s="1">
        <f>'Ponta - 4 trim - cat'!AN28</f>
        <v>16332.499669999999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2724.1463320000003</v>
      </c>
      <c r="N14" s="32">
        <f>'Ponta - 4 trim - cat'!P26-PLANEL_BalPonta_Anual!N13</f>
        <v>4081.3941500000001</v>
      </c>
      <c r="O14" s="32">
        <f>'Ponta - 4 trim - cat'!Q26-PLANEL_BalPonta_Anual!O13</f>
        <v>6809.3776150000003</v>
      </c>
      <c r="P14" s="32">
        <f>'Ponta - 4 trim - cat'!R26-PLANEL_BalPonta_Anual!P13</f>
        <v>7111.193593</v>
      </c>
      <c r="Q14" s="32">
        <f>'Ponta - 4 trim - cat'!S26-PLANEL_BalPonta_Anual!Q13</f>
        <v>8853.9719239999995</v>
      </c>
      <c r="R14" s="32">
        <f>'Ponta - 4 trim - cat'!T26-PLANEL_BalPonta_Anual!R13</f>
        <v>9690.959710000001</v>
      </c>
      <c r="S14" s="32">
        <f>'Ponta - 4 trim - cat'!U26-PLANEL_BalPonta_Anual!S13</f>
        <v>13317.481830000001</v>
      </c>
      <c r="T14" s="32">
        <f>'Ponta - 4 trim - cat'!V26-PLANEL_BalPonta_Anual!T13</f>
        <v>15637.801799999999</v>
      </c>
      <c r="U14" s="32">
        <f>'Ponta - 4 trim - cat'!W26-PLANEL_BalPonta_Anual!U13</f>
        <v>17770.403600000001</v>
      </c>
      <c r="V14" s="32">
        <f>'Ponta - 4 trim - cat'!X26-PLANEL_BalPonta_Anual!V13</f>
        <v>19462.51844</v>
      </c>
      <c r="W14" s="32">
        <f>'Ponta - 4 trim - cat'!Y26-PLANEL_BalPonta_Anual!W13</f>
        <v>21930.59304</v>
      </c>
      <c r="X14" s="32">
        <f>'Ponta - 4 trim - cat'!Z26-PLANEL_BalPonta_Anual!X13</f>
        <v>24346.515640000001</v>
      </c>
      <c r="Y14" s="32">
        <f>'Ponta - 4 trim - cat'!AA26-PLANEL_BalPonta_Anual!Y13</f>
        <v>26859.072650000002</v>
      </c>
      <c r="Z14" s="32">
        <f>'Ponta - 4 trim - cat'!AB26-PLANEL_BalPonta_Anual!Z13</f>
        <v>29089.733240000001</v>
      </c>
      <c r="AA14" s="32">
        <f>'Ponta - 4 trim - cat'!AC26-PLANEL_BalPonta_Anual!AA13</f>
        <v>30655.819739999999</v>
      </c>
      <c r="AB14" s="32">
        <f>'Ponta - 4 trim - cat'!AD26-PLANEL_BalPonta_Anual!AB13</f>
        <v>30655.819739999999</v>
      </c>
      <c r="AC14" s="32">
        <f>'Ponta - 4 trim - cat'!AE26-PLANEL_BalPonta_Anual!AC13</f>
        <v>30655.819739999999</v>
      </c>
      <c r="AD14" s="32">
        <f>'Ponta - 4 trim - cat'!AF26-PLANEL_BalPonta_Anual!AD13</f>
        <v>30655.819739999999</v>
      </c>
      <c r="AE14" s="32">
        <f>'Ponta - 4 trim - cat'!AG26-PLANEL_BalPonta_Anual!AE13</f>
        <v>33015.815749999994</v>
      </c>
      <c r="AF14" s="32">
        <f>'Ponta - 4 trim - cat'!AH26-PLANEL_BalPonta_Anual!AF13</f>
        <v>36602.511869999995</v>
      </c>
      <c r="AG14" s="32">
        <f>'Ponta - 4 trim - cat'!AI26-PLANEL_BalPonta_Anual!AG13</f>
        <v>39381.60931</v>
      </c>
      <c r="AH14" s="32">
        <f>'Ponta - 4 trim - cat'!AJ26-PLANEL_BalPonta_Anual!AH13</f>
        <v>44107.91676</v>
      </c>
      <c r="AI14" s="32">
        <f>'Ponta - 4 trim - cat'!AK26-PLANEL_BalPonta_Anual!AI13</f>
        <v>47818.590599999996</v>
      </c>
      <c r="AJ14" s="32">
        <f>'Ponta - 4 trim - cat'!AL26-PLANEL_BalPonta_Anual!AJ13</f>
        <v>51993.476029999998</v>
      </c>
      <c r="AK14" s="32">
        <f>'Ponta - 4 trim - cat'!AM26-PLANEL_BalPonta_Anual!AK13</f>
        <v>54210.521069999995</v>
      </c>
      <c r="AL14" s="32">
        <f>'Ponta - 4 trim - cat'!AN26-PLANEL_BalPonta_Anual!AL13</f>
        <v>54437.305869999997</v>
      </c>
    </row>
    <row r="15" spans="2:39" x14ac:dyDescent="0.25">
      <c r="B15" s="27" t="s">
        <v>9</v>
      </c>
      <c r="C15" s="28">
        <f t="shared" ref="C15:AL15" si="0">SUM(C4:C14)</f>
        <v>87267.385254000008</v>
      </c>
      <c r="D15" s="28">
        <f t="shared" si="0"/>
        <v>86803.363675000001</v>
      </c>
      <c r="E15" s="28">
        <f t="shared" si="0"/>
        <v>90704.330761999998</v>
      </c>
      <c r="F15" s="28">
        <f t="shared" si="0"/>
        <v>92818.355834000031</v>
      </c>
      <c r="G15" s="28">
        <f t="shared" si="0"/>
        <v>97843.178011000025</v>
      </c>
      <c r="H15" s="28">
        <f t="shared" si="0"/>
        <v>102909.64410100001</v>
      </c>
      <c r="I15" s="28">
        <f t="shared" si="0"/>
        <v>107942.23704600002</v>
      </c>
      <c r="J15" s="28">
        <f t="shared" si="0"/>
        <v>112405.56921400002</v>
      </c>
      <c r="K15" s="28">
        <f t="shared" si="0"/>
        <v>117119.30673500001</v>
      </c>
      <c r="L15" s="28">
        <f t="shared" si="0"/>
        <v>121961.55021200002</v>
      </c>
      <c r="M15" s="28">
        <f t="shared" si="0"/>
        <v>126994.874197</v>
      </c>
      <c r="N15" s="28">
        <f t="shared" si="0"/>
        <v>131356.89804600002</v>
      </c>
      <c r="O15" s="28">
        <f t="shared" si="0"/>
        <v>135502.70127220001</v>
      </c>
      <c r="P15" s="28">
        <f t="shared" si="0"/>
        <v>139810.04400400002</v>
      </c>
      <c r="Q15" s="28">
        <f t="shared" si="0"/>
        <v>144211.73355900001</v>
      </c>
      <c r="R15" s="28">
        <f t="shared" si="0"/>
        <v>148741.778311</v>
      </c>
      <c r="S15" s="28">
        <f t="shared" si="0"/>
        <v>153465.94499600001</v>
      </c>
      <c r="T15" s="28">
        <f t="shared" si="0"/>
        <v>158235.513745</v>
      </c>
      <c r="U15" s="28">
        <f t="shared" si="0"/>
        <v>162978.024381</v>
      </c>
      <c r="V15" s="28">
        <f t="shared" si="0"/>
        <v>167897.98994599999</v>
      </c>
      <c r="W15" s="28">
        <f t="shared" si="0"/>
        <v>172968.77430600001</v>
      </c>
      <c r="X15" s="28">
        <f t="shared" si="0"/>
        <v>178363.85426699999</v>
      </c>
      <c r="Y15" s="28">
        <f t="shared" si="0"/>
        <v>183712.75332700001</v>
      </c>
      <c r="Z15" s="28">
        <f t="shared" si="0"/>
        <v>189206.329864</v>
      </c>
      <c r="AA15" s="28">
        <f t="shared" si="0"/>
        <v>194532.11663500001</v>
      </c>
      <c r="AB15" s="76">
        <f t="shared" si="0"/>
        <v>199843.53841500002</v>
      </c>
      <c r="AC15" s="28">
        <f t="shared" si="0"/>
        <v>204545.831255</v>
      </c>
      <c r="AD15" s="28">
        <f t="shared" si="0"/>
        <v>209270.89159500002</v>
      </c>
      <c r="AE15" s="28">
        <f t="shared" si="0"/>
        <v>214038.06106499996</v>
      </c>
      <c r="AF15" s="28">
        <f t="shared" si="0"/>
        <v>218928.06667499998</v>
      </c>
      <c r="AG15" s="28">
        <f t="shared" si="0"/>
        <v>223906.34714500001</v>
      </c>
      <c r="AH15" s="28">
        <f t="shared" si="0"/>
        <v>228951.593777</v>
      </c>
      <c r="AI15" s="28">
        <f t="shared" si="0"/>
        <v>233977.191915</v>
      </c>
      <c r="AJ15" s="28">
        <f t="shared" si="0"/>
        <v>239498.73743499999</v>
      </c>
      <c r="AK15" s="28">
        <f t="shared" si="0"/>
        <v>244815.82855499996</v>
      </c>
      <c r="AL15" s="28">
        <f t="shared" si="0"/>
        <v>249455.63554499997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0.64284565681484407</v>
      </c>
      <c r="D20" s="47">
        <f>IF(PLANEL_Pot_anual!D4&lt;&gt;0,D4/PLANEL_Pot_anual!D4,0)</f>
        <v>0.62729207254948194</v>
      </c>
      <c r="E20" s="47">
        <f>IF(PLANEL_Pot_anual!E4&lt;&gt;0,E4/PLANEL_Pot_anual!E4,0)</f>
        <v>0.66438771430913524</v>
      </c>
      <c r="F20" s="47">
        <f>IF(PLANEL_Pot_anual!F4&lt;&gt;0,F4/PLANEL_Pot_anual!F4,0)</f>
        <v>0.63514239463486188</v>
      </c>
      <c r="G20" s="47">
        <f>IF(PLANEL_Pot_anual!G4&lt;&gt;0,G4/PLANEL_Pot_anual!G4,0)</f>
        <v>0.64525261448119042</v>
      </c>
      <c r="H20" s="47">
        <f>IF(PLANEL_Pot_anual!H4&lt;&gt;0,H4/PLANEL_Pot_anual!H4,0)</f>
        <v>0.63783713302104283</v>
      </c>
      <c r="I20" s="47">
        <f>IF(PLANEL_Pot_anual!I4&lt;&gt;0,I4/PLANEL_Pot_anual!I4,0)</f>
        <v>0.6532826672360571</v>
      </c>
      <c r="J20" s="47">
        <f>IF(PLANEL_Pot_anual!J4&lt;&gt;0,J4/PLANEL_Pot_anual!J4,0)</f>
        <v>0.65879160034117223</v>
      </c>
      <c r="K20" s="47">
        <f>IF(PLANEL_Pot_anual!K4&lt;&gt;0,K4/PLANEL_Pot_anual!K4,0)</f>
        <v>0.65776472305327938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0.68056486114396475</v>
      </c>
      <c r="O20" s="47">
        <f>IF(PLANEL_Pot_anual!O4&lt;&gt;0,O4/PLANEL_Pot_anual!O4,0)</f>
        <v>0.67820245179905569</v>
      </c>
      <c r="P20" s="47">
        <f>IF(PLANEL_Pot_anual!P4&lt;&gt;0,P4/PLANEL_Pot_anual!P4,0)</f>
        <v>0.69098701864575474</v>
      </c>
      <c r="Q20" s="47">
        <f>IF(PLANEL_Pot_anual!Q4&lt;&gt;0,Q4/PLANEL_Pot_anual!Q4,0)</f>
        <v>0.68163113245991769</v>
      </c>
      <c r="R20" s="47">
        <f>IF(PLANEL_Pot_anual!R4&lt;&gt;0,R4/PLANEL_Pot_anual!R4,0)</f>
        <v>0.69405354615981985</v>
      </c>
      <c r="S20" s="47">
        <f>IF(PLANEL_Pot_anual!S4&lt;&gt;0,S4/PLANEL_Pot_anual!S4,0)</f>
        <v>0.69299408714853394</v>
      </c>
      <c r="T20" s="47">
        <f>IF(PLANEL_Pot_anual!T4&lt;&gt;0,T4/PLANEL_Pot_anual!T4,0)</f>
        <v>0.6798268846054798</v>
      </c>
      <c r="U20" s="47">
        <f>IF(PLANEL_Pot_anual!U4&lt;&gt;0,U4/PLANEL_Pot_anual!U4,0)</f>
        <v>0.67951785032974321</v>
      </c>
      <c r="V20" s="47">
        <f>IF(PLANEL_Pot_anual!V4&lt;&gt;0,V4/PLANEL_Pot_anual!V4,0)</f>
        <v>0.67746646570992841</v>
      </c>
      <c r="W20" s="47">
        <f>IF(PLANEL_Pot_anual!W4&lt;&gt;0,W4/PLANEL_Pot_anual!W4,0)</f>
        <v>0.67754515443392704</v>
      </c>
      <c r="X20" s="47">
        <f>IF(PLANEL_Pot_anual!X4&lt;&gt;0,X4/PLANEL_Pot_anual!X4,0)</f>
        <v>0.67702861060707598</v>
      </c>
      <c r="Y20" s="47">
        <f>IF(PLANEL_Pot_anual!Y4&lt;&gt;0,Y4/PLANEL_Pot_anual!Y4,0)</f>
        <v>0.67707897082560986</v>
      </c>
      <c r="Z20" s="47">
        <f>IF(PLANEL_Pot_anual!Z4&lt;&gt;0,Z4/PLANEL_Pot_anual!Z4,0)</f>
        <v>0.67775726411649262</v>
      </c>
      <c r="AA20" s="47">
        <f>IF(PLANEL_Pot_anual!AA4&lt;&gt;0,AA4/PLANEL_Pot_anual!AA4,0)</f>
        <v>0.67495463187029625</v>
      </c>
      <c r="AB20" s="77">
        <f>IF(PLANEL_Pot_anual!AB4&lt;&gt;0,AB4/PLANEL_Pot_anual!AB4,0)</f>
        <v>0.66484030074332778</v>
      </c>
      <c r="AC20" s="47">
        <f>IF(PLANEL_Pot_anual!AC4&lt;&gt;0,AC4/PLANEL_Pot_anual!AC4,0)</f>
        <v>0.67658497926448613</v>
      </c>
      <c r="AD20" s="47">
        <f>IF(PLANEL_Pot_anual!AD4&lt;&gt;0,AD4/PLANEL_Pot_anual!AD4,0)</f>
        <v>0.67581082969103978</v>
      </c>
      <c r="AE20" s="47">
        <f>IF(PLANEL_Pot_anual!AE4&lt;&gt;0,AE4/PLANEL_Pot_anual!AE4,0)</f>
        <v>0.6628221095783069</v>
      </c>
      <c r="AF20" s="47">
        <f>IF(PLANEL_Pot_anual!AF4&lt;&gt;0,AF4/PLANEL_Pot_anual!AF4,0)</f>
        <v>0.63881297625032729</v>
      </c>
      <c r="AG20" s="47">
        <f>IF(PLANEL_Pot_anual!AG4&lt;&gt;0,AG4/PLANEL_Pot_anual!AG4,0)</f>
        <v>0.66854978537894305</v>
      </c>
      <c r="AH20" s="47">
        <f>IF(PLANEL_Pot_anual!AH4&lt;&gt;0,AH4/PLANEL_Pot_anual!AH4,0)</f>
        <v>0.66753467585586779</v>
      </c>
      <c r="AI20" s="47">
        <f>IF(PLANEL_Pot_anual!AI4&lt;&gt;0,AI4/PLANEL_Pot_anual!AI4,0)</f>
        <v>0.6530828440532076</v>
      </c>
      <c r="AJ20" s="47">
        <f>IF(PLANEL_Pot_anual!AJ4&lt;&gt;0,AJ4/PLANEL_Pot_anual!AJ4,0)</f>
        <v>0.68162321264342818</v>
      </c>
      <c r="AK20" s="47">
        <f>IF(PLANEL_Pot_anual!AK4&lt;&gt;0,AK4/PLANEL_Pot_anual!AK4,0)</f>
        <v>0.66018502825629022</v>
      </c>
      <c r="AL20" s="47">
        <f>IF(PLANEL_Pot_anual!AL4&lt;&gt;0,AL4/PLANEL_Pot_anual!AL4,0)</f>
        <v>0.65126769857582834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0.80913374894695989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0.80933813203030114</v>
      </c>
      <c r="H21" s="47">
        <f>IF(PLANEL_Pot_anual!H5&lt;&gt;0,H5/PLANEL_Pot_anual!H5,0)</f>
        <v>0.80167024719177016</v>
      </c>
      <c r="I21" s="47">
        <f>IF(PLANEL_Pot_anual!I5&lt;&gt;0,I5/PLANEL_Pot_anual!I5,0)</f>
        <v>0.76921245989349574</v>
      </c>
      <c r="J21" s="47">
        <f>IF(PLANEL_Pot_anual!J5&lt;&gt;0,J5/PLANEL_Pot_anual!J5,0)</f>
        <v>0.87646678473602158</v>
      </c>
      <c r="K21" s="47">
        <f>IF(PLANEL_Pot_anual!K5&lt;&gt;0,K5/PLANEL_Pot_anual!K5,0)</f>
        <v>1.0017373094935367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0.96936123912712613</v>
      </c>
      <c r="P21" s="47">
        <f>IF(PLANEL_Pot_anual!P5&lt;&gt;0,P5/PLANEL_Pot_anual!P5,0)</f>
        <v>0.96932127984529037</v>
      </c>
      <c r="Q21" s="47">
        <f>IF(PLANEL_Pot_anual!Q5&lt;&gt;0,Q5/PLANEL_Pot_anual!Q5,0)</f>
        <v>0.89359530438653845</v>
      </c>
      <c r="R21" s="47">
        <f>IF(PLANEL_Pot_anual!R5&lt;&gt;0,R5/PLANEL_Pot_anual!R5,0)</f>
        <v>0.92265413866148371</v>
      </c>
      <c r="S21" s="47">
        <f>IF(PLANEL_Pot_anual!S5&lt;&gt;0,S5/PLANEL_Pot_anual!S5,0)</f>
        <v>0.9158636392456575</v>
      </c>
      <c r="T21" s="47">
        <f>IF(PLANEL_Pot_anual!T5&lt;&gt;0,T5/PLANEL_Pot_anual!T5,0)</f>
        <v>0.92265413866148371</v>
      </c>
      <c r="U21" s="47">
        <f>IF(PLANEL_Pot_anual!U5&lt;&gt;0,U5/PLANEL_Pot_anual!U5,0)</f>
        <v>0.92265413866148371</v>
      </c>
      <c r="V21" s="47">
        <f>IF(PLANEL_Pot_anual!V5&lt;&gt;0,V5/PLANEL_Pot_anual!V5,0)</f>
        <v>0.92265413866148371</v>
      </c>
      <c r="W21" s="47">
        <f>IF(PLANEL_Pot_anual!W5&lt;&gt;0,W5/PLANEL_Pot_anual!W5,0)</f>
        <v>0.92265413866148371</v>
      </c>
      <c r="X21" s="47">
        <f>IF(PLANEL_Pot_anual!X5&lt;&gt;0,X5/PLANEL_Pot_anual!X5,0)</f>
        <v>0.92265413866148371</v>
      </c>
      <c r="Y21" s="47">
        <f>IF(PLANEL_Pot_anual!Y5&lt;&gt;0,Y5/PLANEL_Pot_anual!Y5,0)</f>
        <v>0.92265413866148371</v>
      </c>
      <c r="Z21" s="47">
        <f>IF(PLANEL_Pot_anual!Z5&lt;&gt;0,Z5/PLANEL_Pot_anual!Z5,0)</f>
        <v>0.92265413866148371</v>
      </c>
      <c r="AA21" s="47">
        <f>IF(PLANEL_Pot_anual!AA5&lt;&gt;0,AA5/PLANEL_Pot_anual!AA5,0)</f>
        <v>0.92265413866148371</v>
      </c>
      <c r="AB21" s="77">
        <f>IF(PLANEL_Pot_anual!AB5&lt;&gt;0,AB5/PLANEL_Pot_anual!AB5,0)</f>
        <v>0.90334178973374213</v>
      </c>
      <c r="AC21" s="47">
        <f>IF(PLANEL_Pot_anual!AC5&lt;&gt;0,AC5/PLANEL_Pot_anual!AC5,0)</f>
        <v>0.73245360814039162</v>
      </c>
      <c r="AD21" s="47">
        <f>IF(PLANEL_Pot_anual!AD5&lt;&gt;0,AD5/PLANEL_Pot_anual!AD5,0)</f>
        <v>0.71480208784842947</v>
      </c>
      <c r="AE21" s="47">
        <f>IF(PLANEL_Pot_anual!AE5&lt;&gt;0,AE5/PLANEL_Pot_anual!AE5,0)</f>
        <v>0.74383336775466513</v>
      </c>
      <c r="AF21" s="47">
        <f>IF(PLANEL_Pot_anual!AF5&lt;&gt;0,AF5/PLANEL_Pot_anual!AF5,0)</f>
        <v>0.88516792171662217</v>
      </c>
      <c r="AG21" s="47">
        <f>IF(PLANEL_Pot_anual!AG5&lt;&gt;0,AG5/PLANEL_Pot_anual!AG5,0)</f>
        <v>0.76345183355697932</v>
      </c>
      <c r="AH21" s="47">
        <f>IF(PLANEL_Pot_anual!AH5&lt;&gt;0,AH5/PLANEL_Pot_anual!AH5,0)</f>
        <v>0.61367701469537506</v>
      </c>
      <c r="AI21" s="47">
        <f>IF(PLANEL_Pot_anual!AI5&lt;&gt;0,AI5/PLANEL_Pot_anual!AI5,0)</f>
        <v>0.8108996617563432</v>
      </c>
      <c r="AJ21" s="47">
        <f>IF(PLANEL_Pot_anual!AJ5&lt;&gt;0,AJ5/PLANEL_Pot_anual!AJ5,0)</f>
        <v>0.80667236627065453</v>
      </c>
      <c r="AK21" s="47">
        <f>IF(PLANEL_Pot_anual!AK5&lt;&gt;0,AK5/PLANEL_Pot_anual!AK5,0)</f>
        <v>0.80601881579989798</v>
      </c>
      <c r="AL21" s="47">
        <f>IF(PLANEL_Pot_anual!AL5&lt;&gt;0,AL5/PLANEL_Pot_anual!AL5,0)</f>
        <v>0.8197685743252956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0.87838141647371237</v>
      </c>
      <c r="F23" s="48">
        <f>IF(PLANEL_Pot_anual!F7&lt;&gt;0,F6/PLANEL_Pot_anual!F7,0)</f>
        <v>0.84122163362897628</v>
      </c>
      <c r="G23" s="48">
        <f>IF(PLANEL_Pot_anual!G7&lt;&gt;0,G6/PLANEL_Pot_anual!G7,0)</f>
        <v>0.84875842905378118</v>
      </c>
      <c r="H23" s="48">
        <f>IF(PLANEL_Pot_anual!H7&lt;&gt;0,H6/PLANEL_Pot_anual!H7,0)</f>
        <v>0.84750036340898227</v>
      </c>
      <c r="I23" s="48">
        <f>IF(PLANEL_Pot_anual!I7&lt;&gt;0,I6/PLANEL_Pot_anual!I7,0)</f>
        <v>0.93192838415419132</v>
      </c>
      <c r="J23" s="48">
        <f>IF(PLANEL_Pot_anual!J7&lt;&gt;0,J6/PLANEL_Pot_anual!J7,0)</f>
        <v>0.83392425096181433</v>
      </c>
      <c r="K23" s="48">
        <f>IF(PLANEL_Pot_anual!K7&lt;&gt;0,K6/PLANEL_Pot_anual!K7,0)</f>
        <v>1.022168109055942</v>
      </c>
      <c r="L23" s="48">
        <f>IF(PLANEL_Pot_anual!L7&lt;&gt;0,L6/PLANEL_Pot_anual!L7,0)</f>
        <v>1.0618612352371355</v>
      </c>
      <c r="M23" s="48">
        <f>IF(PLANEL_Pot_anual!M7&lt;&gt;0,M6/PLANEL_Pot_anual!M7,0)</f>
        <v>1.1986618533760605</v>
      </c>
      <c r="N23" s="48">
        <f>IF(PLANEL_Pot_anual!N7&lt;&gt;0,N6/PLANEL_Pot_anual!N7,0)</f>
        <v>1.1986569256249942</v>
      </c>
      <c r="O23" s="48">
        <f>IF(PLANEL_Pot_anual!O7&lt;&gt;0,O6/PLANEL_Pot_anual!O7,0)</f>
        <v>1.1215789735590731</v>
      </c>
      <c r="P23" s="48">
        <f>IF(PLANEL_Pot_anual!P7&lt;&gt;0,P6/PLANEL_Pot_anual!P7,0)</f>
        <v>1.111230083603004</v>
      </c>
      <c r="Q23" s="48">
        <f>IF(PLANEL_Pot_anual!Q7&lt;&gt;0,Q6/PLANEL_Pot_anual!Q7,0)</f>
        <v>1.111230083603004</v>
      </c>
      <c r="R23" s="48">
        <f>IF(PLANEL_Pot_anual!R7&lt;&gt;0,R6/PLANEL_Pot_anual!R7,0)</f>
        <v>1.111230083603004</v>
      </c>
      <c r="S23" s="48">
        <f>IF(PLANEL_Pot_anual!S7&lt;&gt;0,S6/PLANEL_Pot_anual!S7,0)</f>
        <v>1.1644161240307362</v>
      </c>
      <c r="T23" s="48">
        <f>IF(PLANEL_Pot_anual!T7&lt;&gt;0,T6/PLANEL_Pot_anual!T7,0)</f>
        <v>1.1532785864201756</v>
      </c>
      <c r="U23" s="48">
        <f>IF(PLANEL_Pot_anual!U7&lt;&gt;0,U6/PLANEL_Pot_anual!U7,0)</f>
        <v>1.1432287694292782</v>
      </c>
      <c r="V23" s="48">
        <f>IF(PLANEL_Pot_anual!V7&lt;&gt;0,V6/PLANEL_Pot_anual!V7,0)</f>
        <v>1.1341128679029175</v>
      </c>
      <c r="W23" s="48">
        <f>IF(PLANEL_Pot_anual!W7&lt;&gt;0,W6/PLANEL_Pot_anual!W7,0)</f>
        <v>1.1258099119932272</v>
      </c>
      <c r="X23" s="48">
        <f>IF(PLANEL_Pot_anual!X7&lt;&gt;0,X6/PLANEL_Pot_anual!X7,0)</f>
        <v>1.1182142256829912</v>
      </c>
      <c r="Y23" s="48">
        <f>IF(PLANEL_Pot_anual!Y7&lt;&gt;0,Y6/PLANEL_Pot_anual!Y7,0)</f>
        <v>1.1112376836239291</v>
      </c>
      <c r="Z23" s="48">
        <f>IF(PLANEL_Pot_anual!Z7&lt;&gt;0,Z6/PLANEL_Pot_anual!Z7,0)</f>
        <v>1.1391871382121561</v>
      </c>
      <c r="AA23" s="48">
        <f>IF(PLANEL_Pot_anual!AA7&lt;&gt;0,AA6/PLANEL_Pot_anual!AA7,0)</f>
        <v>1.2755354247111648</v>
      </c>
      <c r="AB23" s="48">
        <f>IF(PLANEL_Pot_anual!AB7&lt;&gt;0,AB6/PLANEL_Pot_anual!AB7,0)</f>
        <v>1.2635967629370823</v>
      </c>
      <c r="AC23" s="48">
        <f>IF(PLANEL_Pot_anual!AC7&lt;&gt;0,AC6/PLANEL_Pot_anual!AC7,0)</f>
        <v>1.219008630109109</v>
      </c>
      <c r="AD23" s="48">
        <f>IF(PLANEL_Pot_anual!AD7&lt;&gt;0,AD6/PLANEL_Pot_anual!AD7,0)</f>
        <v>1.2421461203829174</v>
      </c>
      <c r="AE23" s="48">
        <f>IF(PLANEL_Pot_anual!AE7&lt;&gt;0,AE6/PLANEL_Pot_anual!AE7,0)</f>
        <v>1.2324781421134887</v>
      </c>
      <c r="AF23" s="48">
        <f>IF(PLANEL_Pot_anual!AF7&lt;&gt;0,AF6/PLANEL_Pot_anual!AF7,0)</f>
        <v>1.232804527313321</v>
      </c>
      <c r="AG23" s="48">
        <f>IF(PLANEL_Pot_anual!AG7&lt;&gt;0,AG6/PLANEL_Pot_anual!AG7,0)</f>
        <v>1.1738663181564393</v>
      </c>
      <c r="AH23" s="48">
        <f>IF(PLANEL_Pot_anual!AH7&lt;&gt;0,AH6/PLANEL_Pot_anual!AH7,0)</f>
        <v>1.1932538914462019</v>
      </c>
      <c r="AI23" s="48">
        <f>IF(PLANEL_Pot_anual!AI7&lt;&gt;0,AI6/PLANEL_Pot_anual!AI7,0)</f>
        <v>1.1451545786166542</v>
      </c>
      <c r="AJ23" s="48">
        <f>IF(PLANEL_Pot_anual!AJ7&lt;&gt;0,AJ6/PLANEL_Pot_anual!AJ7,0)</f>
        <v>1.2303619773202648</v>
      </c>
      <c r="AK23" s="48">
        <f>IF(PLANEL_Pot_anual!AK7&lt;&gt;0,AK6/PLANEL_Pot_anual!AK7,0)</f>
        <v>1.1246692814396451</v>
      </c>
      <c r="AL23" s="48">
        <f>IF(PLANEL_Pot_anual!AL7&lt;&gt;0,AL6/PLANEL_Pot_anual!AL7,0)</f>
        <v>1.1765862709362358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0.84239702708437825</v>
      </c>
      <c r="E28" s="47">
        <f>IF(PLANEL_Pot_anual!E12&lt;&gt;0,E9/PLANEL_Pot_anual!E12,0)</f>
        <v>0.8795116648018827</v>
      </c>
      <c r="F28" s="47">
        <f>IF(PLANEL_Pot_anual!F12&lt;&gt;0,F9/PLANEL_Pot_anual!F12,0)</f>
        <v>0.62800978413519037</v>
      </c>
      <c r="G28" s="47">
        <f>IF(PLANEL_Pot_anual!G12&lt;&gt;0,G9/PLANEL_Pot_anual!G12,0)</f>
        <v>0.63985644855125579</v>
      </c>
      <c r="H28" s="47">
        <f>IF(PLANEL_Pot_anual!H12&lt;&gt;0,H9/PLANEL_Pot_anual!H12,0)</f>
        <v>0.80530200470697177</v>
      </c>
      <c r="I28" s="47">
        <f>IF(PLANEL_Pot_anual!I12&lt;&gt;0,I9/PLANEL_Pot_anual!I12,0)</f>
        <v>0.81486397565492485</v>
      </c>
      <c r="J28" s="47">
        <f>IF(PLANEL_Pot_anual!J12&lt;&gt;0,J9/PLANEL_Pot_anual!J12,0)</f>
        <v>0.91528416952814529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0.60160069244565928</v>
      </c>
      <c r="N39" s="54">
        <f>IF(PLANEL_Pot_anual!N23&lt;&gt;0,N14/PLANEL_Pot_anual!N23,0)</f>
        <v>0.62606208285083398</v>
      </c>
      <c r="O39" s="54">
        <f>IF(PLANEL_Pot_anual!O23&lt;&gt;0,O14/PLANEL_Pot_anual!O23,0)</f>
        <v>0.67161811452269238</v>
      </c>
      <c r="P39" s="54">
        <f>IF(PLANEL_Pot_anual!P23&lt;&gt;0,P14/PLANEL_Pot_anual!P23,0)</f>
        <v>0.65551486511639367</v>
      </c>
      <c r="Q39" s="54">
        <f>IF(PLANEL_Pot_anual!Q23&lt;&gt;0,Q14/PLANEL_Pot_anual!Q23,0)</f>
        <v>0.79144564115365768</v>
      </c>
      <c r="R39" s="54">
        <f>IF(PLANEL_Pot_anual!R23&lt;&gt;0,R14/PLANEL_Pot_anual!R23,0)</f>
        <v>0.68381238503885711</v>
      </c>
      <c r="S39" s="54">
        <f>IF(PLANEL_Pot_anual!S23&lt;&gt;0,S14/PLANEL_Pot_anual!S23,0)</f>
        <v>0.69892126690796863</v>
      </c>
      <c r="T39" s="54">
        <f>IF(PLANEL_Pot_anual!T23&lt;&gt;0,T14/PLANEL_Pot_anual!T23,0)</f>
        <v>0.78074182988083607</v>
      </c>
      <c r="U39" s="54">
        <f>IF(PLANEL_Pot_anual!U23&lt;&gt;0,U14/PLANEL_Pot_anual!U23,0)</f>
        <v>0.80568321161951295</v>
      </c>
      <c r="V39" s="54">
        <f>IF(PLANEL_Pot_anual!V23&lt;&gt;0,V14/PLANEL_Pot_anual!V23,0)</f>
        <v>0.79939306135727706</v>
      </c>
      <c r="W39" s="54">
        <f>IF(PLANEL_Pot_anual!W23&lt;&gt;0,W14/PLANEL_Pot_anual!W23,0)</f>
        <v>0.81267872598144897</v>
      </c>
      <c r="X39" s="54">
        <f>IF(PLANEL_Pot_anual!X23&lt;&gt;0,X14/PLANEL_Pot_anual!X23,0)</f>
        <v>0.80975044851553468</v>
      </c>
      <c r="Y39" s="54">
        <f>IF(PLANEL_Pot_anual!Y23&lt;&gt;0,Y14/PLANEL_Pot_anual!Y23,0)</f>
        <v>0.80877048595811751</v>
      </c>
      <c r="Z39" s="54">
        <f>IF(PLANEL_Pot_anual!Z23&lt;&gt;0,Z14/PLANEL_Pot_anual!Z23,0)</f>
        <v>0.78928422357120687</v>
      </c>
      <c r="AA39" s="54">
        <f>IF(PLANEL_Pot_anual!AA23&lt;&gt;0,AA14/PLANEL_Pot_anual!AA23,0)</f>
        <v>0.74844693515672123</v>
      </c>
      <c r="AB39" s="84">
        <f>IF(PLANEL_Pot_anual!AB23&lt;&gt;0,AB14/PLANEL_Pot_anual!AB23,0)</f>
        <v>0.71995295526927006</v>
      </c>
      <c r="AC39" s="54">
        <f>IF(PLANEL_Pot_anual!AC23&lt;&gt;0,AC14/PLANEL_Pot_anual!AC23,0)</f>
        <v>0.68477270307046045</v>
      </c>
      <c r="AD39" s="54">
        <f>IF(PLANEL_Pot_anual!AD23&lt;&gt;0,AD14/PLANEL_Pot_anual!AD23,0)</f>
        <v>0.6469784712213742</v>
      </c>
      <c r="AE39" s="54">
        <f>IF(PLANEL_Pot_anual!AE23&lt;&gt;0,AE14/PLANEL_Pot_anual!AE23,0)</f>
        <v>0.66008647777307916</v>
      </c>
      <c r="AF39" s="54">
        <f>IF(PLANEL_Pot_anual!AF23&lt;&gt;0,AF14/PLANEL_Pot_anual!AF23,0)</f>
        <v>0.6933167416394298</v>
      </c>
      <c r="AG39" s="54">
        <f>IF(PLANEL_Pot_anual!AG23&lt;&gt;0,AG14/PLANEL_Pot_anual!AG23,0)</f>
        <v>0.70558653001820326</v>
      </c>
      <c r="AH39" s="54">
        <f>IF(PLANEL_Pot_anual!AH23&lt;&gt;0,AH14/PLANEL_Pot_anual!AH23,0)</f>
        <v>0.7497629147380892</v>
      </c>
      <c r="AI39" s="54">
        <f>IF(PLANEL_Pot_anual!AI23&lt;&gt;0,AI14/PLANEL_Pot_anual!AI23,0)</f>
        <v>0.77446279961431741</v>
      </c>
      <c r="AJ39" s="54">
        <f>IF(PLANEL_Pot_anual!AJ23&lt;&gt;0,AJ14/PLANEL_Pot_anual!AJ23,0)</f>
        <v>0.8000919179368623</v>
      </c>
      <c r="AK39" s="54">
        <f>IF(PLANEL_Pot_anual!AK23&lt;&gt;0,AK14/PLANEL_Pot_anual!AK23,0)</f>
        <v>0.79944820120311477</v>
      </c>
      <c r="AL39" s="54">
        <f>IF(PLANEL_Pot_anual!AL23&lt;&gt;0,AL14/PLANEL_Pot_anual!AL23,0)</f>
        <v>0.76513257841815852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-464.02157900000748</v>
      </c>
      <c r="E40" s="28">
        <f t="shared" si="1"/>
        <v>3900.9670869999973</v>
      </c>
      <c r="F40" s="28">
        <f t="shared" si="1"/>
        <v>2114.0250720000331</v>
      </c>
      <c r="G40" s="28">
        <f t="shared" si="1"/>
        <v>5024.8221769999946</v>
      </c>
      <c r="H40" s="28">
        <f t="shared" si="1"/>
        <v>5066.4660899999872</v>
      </c>
      <c r="I40" s="28">
        <f t="shared" si="1"/>
        <v>5032.5929450000112</v>
      </c>
      <c r="J40" s="28">
        <f t="shared" si="1"/>
        <v>4463.3321679999935</v>
      </c>
      <c r="K40" s="28">
        <f t="shared" si="1"/>
        <v>4713.7375209999882</v>
      </c>
      <c r="L40" s="28">
        <f t="shared" si="1"/>
        <v>4842.2434770000109</v>
      </c>
      <c r="M40" s="28">
        <f t="shared" si="1"/>
        <v>5033.3239849999809</v>
      </c>
      <c r="N40" s="28">
        <f t="shared" si="1"/>
        <v>4362.0238490000193</v>
      </c>
      <c r="O40" s="28">
        <f t="shared" si="1"/>
        <v>4145.8032261999906</v>
      </c>
      <c r="P40" s="28">
        <f t="shared" si="1"/>
        <v>4307.3427318000176</v>
      </c>
      <c r="Q40" s="28">
        <f t="shared" si="1"/>
        <v>4401.6895549999899</v>
      </c>
      <c r="R40" s="28">
        <f t="shared" si="1"/>
        <v>4530.0447519999871</v>
      </c>
      <c r="S40" s="28">
        <f t="shared" si="1"/>
        <v>4724.1666850000038</v>
      </c>
      <c r="T40" s="28">
        <f t="shared" si="1"/>
        <v>4769.5687489999982</v>
      </c>
      <c r="U40" s="28">
        <f t="shared" si="1"/>
        <v>4742.5106359999918</v>
      </c>
      <c r="V40" s="28">
        <f t="shared" si="1"/>
        <v>4919.9655649999913</v>
      </c>
      <c r="W40" s="28">
        <f t="shared" si="1"/>
        <v>5070.7843600000197</v>
      </c>
      <c r="X40" s="28">
        <f t="shared" si="1"/>
        <v>5395.0799609999813</v>
      </c>
      <c r="Y40" s="28">
        <f t="shared" si="1"/>
        <v>5348.8990600000252</v>
      </c>
      <c r="Z40" s="28">
        <f t="shared" si="1"/>
        <v>5493.5765369999863</v>
      </c>
      <c r="AA40" s="28">
        <f t="shared" si="1"/>
        <v>5325.7867710000137</v>
      </c>
      <c r="AB40" s="76">
        <f t="shared" si="1"/>
        <v>5311.4217800000042</v>
      </c>
      <c r="AC40" s="28">
        <f t="shared" si="1"/>
        <v>4702.2928399999801</v>
      </c>
      <c r="AD40" s="28">
        <f t="shared" si="1"/>
        <v>4725.0603400000255</v>
      </c>
      <c r="AE40" s="28">
        <f t="shared" si="1"/>
        <v>4767.1694699999352</v>
      </c>
      <c r="AF40" s="28">
        <f t="shared" si="1"/>
        <v>4890.005610000022</v>
      </c>
      <c r="AG40" s="28">
        <f t="shared" si="1"/>
        <v>4978.280470000027</v>
      </c>
      <c r="AH40" s="28">
        <f t="shared" si="1"/>
        <v>5045.2466319999949</v>
      </c>
      <c r="AI40" s="28">
        <f t="shared" si="1"/>
        <v>5025.5981380000012</v>
      </c>
      <c r="AJ40" s="28">
        <f t="shared" si="1"/>
        <v>5521.5455199999851</v>
      </c>
      <c r="AK40" s="28">
        <f t="shared" si="1"/>
        <v>5317.0911199999682</v>
      </c>
      <c r="AL40" s="28">
        <f t="shared" si="1"/>
        <v>4639.8069900000119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20.19053426</v>
      </c>
      <c r="AE32" s="33">
        <v>529.56439690000002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238.65710820000001</v>
      </c>
      <c r="BC32" s="33">
        <v>928.64131359999999</v>
      </c>
      <c r="BD32" s="33">
        <v>928.64131359999999</v>
      </c>
      <c r="BF32" s="33">
        <v>552.81783510000002</v>
      </c>
      <c r="BG32" s="33">
        <v>928.64131359999999</v>
      </c>
      <c r="BH32" s="33">
        <v>928.64131359999999</v>
      </c>
      <c r="BJ32" s="33">
        <v>123.4921799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253.37882540000001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F33" s="33">
        <v>312.73459939999998</v>
      </c>
      <c r="AI33" s="33">
        <v>312.73459939999998</v>
      </c>
      <c r="AM33" s="33">
        <v>312.73459939999998</v>
      </c>
      <c r="AN33" s="33">
        <v>170.3217185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253.37882540000001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20.19053426</v>
      </c>
      <c r="AC41" s="33">
        <v>0</v>
      </c>
      <c r="AD41" s="33">
        <v>0</v>
      </c>
      <c r="AE41" s="33">
        <v>529.56439690000002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758.09040809999999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238.65710820000001</v>
      </c>
      <c r="BC41" s="33">
        <v>1241.3759130000001</v>
      </c>
      <c r="BD41" s="33">
        <v>1241.3759130000001</v>
      </c>
      <c r="BE41" s="33">
        <v>0</v>
      </c>
      <c r="BF41" s="33">
        <v>552.81783510000002</v>
      </c>
      <c r="BG41" s="33">
        <v>1241.3759130000001</v>
      </c>
      <c r="BH41" s="33">
        <v>1241.3759130000001</v>
      </c>
      <c r="BI41" s="33">
        <v>0</v>
      </c>
      <c r="BJ41" s="33">
        <v>436.22677929999998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1340.8159639999999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1141.580119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1340.8159639999999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1141.580119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3058.832191</v>
      </c>
      <c r="T102" s="33">
        <v>3010.485925</v>
      </c>
      <c r="U102" s="33">
        <v>1819.358168</v>
      </c>
      <c r="V102" s="33">
        <v>1819.358168</v>
      </c>
      <c r="W102" s="33">
        <v>2907.085646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1938.7386220000001</v>
      </c>
      <c r="AG102" s="33">
        <v>1819.358168</v>
      </c>
      <c r="AH102" s="33">
        <v>1819.358168</v>
      </c>
      <c r="AI102" s="33">
        <v>2776.7089550000001</v>
      </c>
      <c r="AJ102" s="33">
        <v>1819.358168</v>
      </c>
      <c r="AK102" s="33">
        <v>1819.358168</v>
      </c>
      <c r="AL102" s="33">
        <v>1819.358168</v>
      </c>
      <c r="AM102" s="33">
        <v>2899.8628739999999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3210.8591350000002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474.71640359999998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Z103" s="33">
        <v>531.35080170000003</v>
      </c>
      <c r="BC103" s="33">
        <v>531.35080170000003</v>
      </c>
      <c r="BD103" s="33">
        <v>531.35080170000003</v>
      </c>
      <c r="BG103" s="33">
        <v>531.35080170000003</v>
      </c>
      <c r="BH103" s="33">
        <v>531.35080170000003</v>
      </c>
      <c r="BK103" s="33">
        <v>531.35080170000003</v>
      </c>
      <c r="BL103" s="33">
        <v>1717.968449</v>
      </c>
      <c r="BO103" s="33">
        <v>1717.968449</v>
      </c>
      <c r="BP103" s="33">
        <v>2058.7328080000002</v>
      </c>
      <c r="BS103" s="33">
        <v>2058.7328080000002</v>
      </c>
      <c r="BT103" s="33">
        <v>2058.7328080000002</v>
      </c>
      <c r="BV103" s="33">
        <v>158.54732519999999</v>
      </c>
      <c r="BW103" s="33">
        <v>2058.7328080000002</v>
      </c>
      <c r="BX103" s="33">
        <v>2058.7328080000002</v>
      </c>
      <c r="CA103" s="33">
        <v>2058.7328080000002</v>
      </c>
      <c r="CB103" s="33">
        <v>2058.7328080000002</v>
      </c>
      <c r="CE103" s="33">
        <v>2058.7328080000002</v>
      </c>
      <c r="CF103" s="33">
        <v>2058.7328080000002</v>
      </c>
      <c r="CI103" s="33">
        <v>2058.7328080000002</v>
      </c>
      <c r="CJ103" s="33">
        <v>2058.7328080000002</v>
      </c>
      <c r="CM103" s="33">
        <v>2058.7328080000002</v>
      </c>
      <c r="CN103" s="33">
        <v>2058.7328080000002</v>
      </c>
      <c r="CQ103" s="33">
        <v>2058.7328080000002</v>
      </c>
      <c r="CR103" s="33">
        <v>2058.7328080000002</v>
      </c>
      <c r="CU103" s="33">
        <v>2058.7328080000002</v>
      </c>
      <c r="CV103" s="33">
        <v>2058.7328080000002</v>
      </c>
      <c r="CY103" s="33">
        <v>2058.7328080000002</v>
      </c>
      <c r="CZ103" s="33">
        <v>2058.7328080000002</v>
      </c>
      <c r="DC103" s="33">
        <v>2058.7328080000002</v>
      </c>
      <c r="DD103" s="33">
        <v>2058.7328080000002</v>
      </c>
      <c r="DG103" s="33">
        <v>2058.7328080000002</v>
      </c>
      <c r="DH103" s="33">
        <v>2058.7328080000002</v>
      </c>
      <c r="DK103" s="33">
        <v>2058.7328080000002</v>
      </c>
      <c r="DL103" s="33">
        <v>2058.7328080000002</v>
      </c>
      <c r="DO103" s="33">
        <v>1154.8639499999999</v>
      </c>
      <c r="DP103" s="33">
        <v>2058.7328080000002</v>
      </c>
      <c r="DS103" s="33">
        <v>1633.7515880000001</v>
      </c>
      <c r="DT103" s="33">
        <v>2058.7328080000002</v>
      </c>
      <c r="DX103" s="33">
        <v>2058.7328080000002</v>
      </c>
      <c r="EA103" s="33">
        <v>1464.2372680000001</v>
      </c>
      <c r="EB103" s="33">
        <v>2058.7328080000002</v>
      </c>
      <c r="EE103" s="33">
        <v>943.89998509999998</v>
      </c>
      <c r="EF103" s="33">
        <v>2058.7328080000002</v>
      </c>
      <c r="EJ103" s="33">
        <v>2058.7328080000002</v>
      </c>
      <c r="EM103" s="33">
        <v>106.5626874</v>
      </c>
      <c r="EN103" s="33">
        <v>2058.7328080000002</v>
      </c>
      <c r="ER103" s="33">
        <v>2058.7328080000002</v>
      </c>
      <c r="EV103" s="33">
        <v>2058.7328080000002</v>
      </c>
      <c r="EZ103" s="33">
        <v>2058.7328080000002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1366.740417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628.74644839999996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902.88659299999995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1107.798464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649.33946660000004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591.30861689999995</v>
      </c>
      <c r="V108" s="33">
        <v>591.31756189999999</v>
      </c>
      <c r="W108" s="33">
        <v>844.36501850000002</v>
      </c>
      <c r="X108" s="33">
        <v>844.36501850000002</v>
      </c>
      <c r="Y108" s="33">
        <v>749.15565130000005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949.31897349999997</v>
      </c>
      <c r="AW108" s="33">
        <v>558.84255159999998</v>
      </c>
      <c r="AX108" s="33">
        <v>745.17279059999998</v>
      </c>
      <c r="AY108" s="33">
        <v>1106.5882570000001</v>
      </c>
      <c r="AZ108" s="33">
        <v>844.36501850000002</v>
      </c>
      <c r="BA108" s="33">
        <v>591.31756189999999</v>
      </c>
      <c r="BB108" s="33">
        <v>844.36501850000002</v>
      </c>
      <c r="BC108" s="33">
        <v>1577.308207</v>
      </c>
      <c r="BD108" s="33">
        <v>1577.308207</v>
      </c>
      <c r="BE108" s="33">
        <v>558.84255159999998</v>
      </c>
      <c r="BF108" s="33">
        <v>844.36501850000002</v>
      </c>
      <c r="BG108" s="33">
        <v>1577.308207</v>
      </c>
      <c r="BH108" s="33">
        <v>1372.933464</v>
      </c>
      <c r="BI108" s="33">
        <v>591.30861689999995</v>
      </c>
      <c r="BJ108" s="33">
        <v>844.36501850000002</v>
      </c>
      <c r="BK108" s="33">
        <v>1577.308207</v>
      </c>
      <c r="BL108" s="33">
        <v>1786.7975750000001</v>
      </c>
      <c r="BM108" s="33">
        <v>591.31756189999999</v>
      </c>
      <c r="BN108" s="33">
        <v>1357.9537250000001</v>
      </c>
      <c r="BO108" s="33">
        <v>1894.232176</v>
      </c>
      <c r="BP108" s="33">
        <v>1689.078262</v>
      </c>
      <c r="BQ108" s="33">
        <v>591.31756189999999</v>
      </c>
      <c r="BR108" s="33">
        <v>844.36501850000002</v>
      </c>
      <c r="BS108" s="33">
        <v>1944.7695819999999</v>
      </c>
      <c r="BT108" s="33">
        <v>1377.861993</v>
      </c>
      <c r="BU108" s="33">
        <v>558.84255159999998</v>
      </c>
      <c r="BV108" s="33">
        <v>1591.837982</v>
      </c>
      <c r="BW108" s="33">
        <v>1944.7695819999999</v>
      </c>
      <c r="BX108" s="33">
        <v>1944.7695819999999</v>
      </c>
      <c r="BY108" s="33">
        <v>591.31756189999999</v>
      </c>
      <c r="BZ108" s="33">
        <v>1197.0102380000001</v>
      </c>
      <c r="CA108" s="33">
        <v>1944.7695819999999</v>
      </c>
      <c r="CB108" s="33">
        <v>1622.8397749999999</v>
      </c>
      <c r="CC108" s="33">
        <v>269.38775509999999</v>
      </c>
      <c r="CD108" s="33">
        <v>522.43521169999997</v>
      </c>
      <c r="CE108" s="33">
        <v>1622.8397749999999</v>
      </c>
      <c r="CF108" s="33">
        <v>1514.7200989999999</v>
      </c>
      <c r="CG108" s="33">
        <v>269.38775509999999</v>
      </c>
      <c r="CH108" s="33">
        <v>522.43521169999997</v>
      </c>
      <c r="CI108" s="33">
        <v>1622.8397749999999</v>
      </c>
      <c r="CJ108" s="33">
        <v>1241.941084</v>
      </c>
      <c r="CK108" s="33">
        <v>269.38775509999999</v>
      </c>
      <c r="CL108" s="33">
        <v>522.43521169999997</v>
      </c>
      <c r="CM108" s="33">
        <v>1622.8397749999999</v>
      </c>
      <c r="CN108" s="33">
        <v>1622.8397749999999</v>
      </c>
      <c r="CO108" s="33">
        <v>269.38775509999999</v>
      </c>
      <c r="CP108" s="33">
        <v>522.43521169999997</v>
      </c>
      <c r="CQ108" s="33">
        <v>1622.8397749999999</v>
      </c>
      <c r="CR108" s="33">
        <v>1622.8397749999999</v>
      </c>
      <c r="CS108" s="33">
        <v>286.06283139999999</v>
      </c>
      <c r="CT108" s="33">
        <v>522.43521169999997</v>
      </c>
      <c r="CU108" s="33">
        <v>1622.8397749999999</v>
      </c>
      <c r="CV108" s="33">
        <v>1622.8397749999999</v>
      </c>
      <c r="CW108" s="33">
        <v>522.43521169999997</v>
      </c>
      <c r="CX108" s="33">
        <v>522.43521169999997</v>
      </c>
      <c r="CY108" s="33">
        <v>1622.8397749999999</v>
      </c>
      <c r="CZ108" s="33">
        <v>1100.4045639999999</v>
      </c>
      <c r="DC108" s="33">
        <v>1100.4045639999999</v>
      </c>
      <c r="DD108" s="33">
        <v>1100.4045639999999</v>
      </c>
      <c r="DG108" s="33">
        <v>1100.4045639999999</v>
      </c>
      <c r="DH108" s="33">
        <v>1100.4045639999999</v>
      </c>
      <c r="DK108" s="33">
        <v>1100.4045639999999</v>
      </c>
      <c r="DL108" s="33">
        <v>1100.4045639999999</v>
      </c>
      <c r="DO108" s="33">
        <v>1100.4045639999999</v>
      </c>
      <c r="DP108" s="33">
        <v>1100.4045639999999</v>
      </c>
      <c r="DS108" s="33">
        <v>1100.4045639999999</v>
      </c>
      <c r="DT108" s="33">
        <v>1100.4045639999999</v>
      </c>
      <c r="DW108" s="33">
        <v>1100.4045639999999</v>
      </c>
      <c r="DX108" s="33">
        <v>1100.4045639999999</v>
      </c>
      <c r="EA108" s="33">
        <v>1100.4045639999999</v>
      </c>
      <c r="EB108" s="33">
        <v>1100.4045639999999</v>
      </c>
      <c r="EE108" s="33">
        <v>1100.4045639999999</v>
      </c>
      <c r="EF108" s="33">
        <v>1100.4045639999999</v>
      </c>
      <c r="EI108" s="33">
        <v>982.02482959999998</v>
      </c>
      <c r="EJ108" s="33">
        <v>1100.4045639999999</v>
      </c>
      <c r="EN108" s="33">
        <v>1100.4045639999999</v>
      </c>
      <c r="ER108" s="33">
        <v>1100.4045639999999</v>
      </c>
      <c r="EV108" s="33">
        <v>1100.4045639999999</v>
      </c>
      <c r="EZ108" s="33">
        <v>1100.4045639999999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5713.3493159999998</v>
      </c>
      <c r="T113" s="33">
        <v>6688.3913860000002</v>
      </c>
      <c r="U113" s="33">
        <v>3981.5566520000002</v>
      </c>
      <c r="V113" s="33">
        <v>3981.5655969999998</v>
      </c>
      <c r="W113" s="33">
        <v>6281.285836</v>
      </c>
      <c r="X113" s="33">
        <v>6688.3913860000002</v>
      </c>
      <c r="Y113" s="33">
        <v>4389.890249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4778.0416720000003</v>
      </c>
      <c r="AG113" s="33">
        <v>3994.6023970000001</v>
      </c>
      <c r="AH113" s="33">
        <v>3994.6023970000001</v>
      </c>
      <c r="AI113" s="33">
        <v>6176.9827450000003</v>
      </c>
      <c r="AJ113" s="33">
        <v>4582.3094719999999</v>
      </c>
      <c r="AK113" s="33">
        <v>4549.8344619999998</v>
      </c>
      <c r="AL113" s="33">
        <v>4582.3094719999999</v>
      </c>
      <c r="AM113" s="33">
        <v>7475.0864979999997</v>
      </c>
      <c r="AN113" s="33">
        <v>5831.5853669999997</v>
      </c>
      <c r="AO113" s="33">
        <v>4549.8344619999998</v>
      </c>
      <c r="AP113" s="33">
        <v>4797.8774279999998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7465.5405769999998</v>
      </c>
      <c r="AV113" s="33">
        <v>6399.0334140000004</v>
      </c>
      <c r="AW113" s="33">
        <v>4138.5995190000003</v>
      </c>
      <c r="AX113" s="33">
        <v>5160.6233949999996</v>
      </c>
      <c r="AY113" s="33">
        <v>7700.29864</v>
      </c>
      <c r="AZ113" s="33">
        <v>6311.3182980000001</v>
      </c>
      <c r="BA113" s="33">
        <v>3960.7594330000002</v>
      </c>
      <c r="BB113" s="33">
        <v>5210.0353279999999</v>
      </c>
      <c r="BC113" s="33">
        <v>8028.1834200000003</v>
      </c>
      <c r="BD113" s="33">
        <v>5407.1692389999998</v>
      </c>
      <c r="BE113" s="33">
        <v>2412.5475700000002</v>
      </c>
      <c r="BF113" s="33">
        <v>3572.94308</v>
      </c>
      <c r="BG113" s="33">
        <v>5815.60473</v>
      </c>
      <c r="BH113" s="33">
        <v>5104.343664</v>
      </c>
      <c r="BI113" s="33">
        <v>2346.5628019999999</v>
      </c>
      <c r="BJ113" s="33">
        <v>3623.3676350000001</v>
      </c>
      <c r="BK113" s="33">
        <v>5618.7030649999997</v>
      </c>
      <c r="BL113" s="33">
        <v>6704.8254209999996</v>
      </c>
      <c r="BM113" s="33">
        <v>2346.571747</v>
      </c>
      <c r="BN113" s="33">
        <v>3959.7692480000001</v>
      </c>
      <c r="BO113" s="33">
        <v>7122.2446810000001</v>
      </c>
      <c r="BP113" s="33">
        <v>6865.5198819999996</v>
      </c>
      <c r="BQ113" s="33">
        <v>2264.2211609999999</v>
      </c>
      <c r="BR113" s="33">
        <v>3363.8299550000002</v>
      </c>
      <c r="BS113" s="33">
        <v>7348.8452749999997</v>
      </c>
      <c r="BT113" s="33">
        <v>6554.303613</v>
      </c>
      <c r="BU113" s="33">
        <v>2231.7461509999998</v>
      </c>
      <c r="BV113" s="33">
        <v>4269.8502449999996</v>
      </c>
      <c r="BW113" s="33">
        <v>7348.8452749999997</v>
      </c>
      <c r="BX113" s="33">
        <v>7121.2112020000004</v>
      </c>
      <c r="BY113" s="33">
        <v>2264.2211609999999</v>
      </c>
      <c r="BZ113" s="33">
        <v>3716.475175</v>
      </c>
      <c r="CA113" s="33">
        <v>7348.8452749999997</v>
      </c>
      <c r="CB113" s="33">
        <v>6013.5506869999999</v>
      </c>
      <c r="CC113" s="33">
        <v>1508.5521349999999</v>
      </c>
      <c r="CD113" s="33">
        <v>2256.1694400000001</v>
      </c>
      <c r="CE113" s="33">
        <v>6159.4370289999997</v>
      </c>
      <c r="CF113" s="33">
        <v>5905.4310109999997</v>
      </c>
      <c r="CG113" s="33">
        <v>1508.5521349999999</v>
      </c>
      <c r="CH113" s="33">
        <v>2256.1694400000001</v>
      </c>
      <c r="CI113" s="33">
        <v>6015.5863719999998</v>
      </c>
      <c r="CJ113" s="33">
        <v>5632.6519950000002</v>
      </c>
      <c r="CK113" s="33">
        <v>1508.5521349999999</v>
      </c>
      <c r="CL113" s="33">
        <v>2012.0761540000001</v>
      </c>
      <c r="CM113" s="33">
        <v>6013.5506869999999</v>
      </c>
      <c r="CN113" s="33">
        <v>5024.4109900000003</v>
      </c>
      <c r="CO113" s="33">
        <v>1044.4848609999999</v>
      </c>
      <c r="CP113" s="33">
        <v>1267.0297439999999</v>
      </c>
      <c r="CQ113" s="33">
        <v>5024.4109900000003</v>
      </c>
      <c r="CR113" s="33">
        <v>5024.4109900000003</v>
      </c>
      <c r="CS113" s="33">
        <v>1615.8644380000001</v>
      </c>
      <c r="CT113" s="33">
        <v>1267.0297439999999</v>
      </c>
      <c r="CU113" s="33">
        <v>5024.4109900000003</v>
      </c>
      <c r="CV113" s="33">
        <v>5024.4109900000003</v>
      </c>
      <c r="CW113" s="33">
        <v>1852.2368180000001</v>
      </c>
      <c r="CX113" s="33">
        <v>1267.0297439999999</v>
      </c>
      <c r="CY113" s="33">
        <v>5024.4109900000003</v>
      </c>
      <c r="CZ113" s="33">
        <v>4501.975778</v>
      </c>
      <c r="DA113" s="33">
        <v>1329.801606</v>
      </c>
      <c r="DB113" s="33">
        <v>744.59453180000003</v>
      </c>
      <c r="DC113" s="33">
        <v>4501.975778</v>
      </c>
      <c r="DD113" s="33">
        <v>4501.975778</v>
      </c>
      <c r="DE113" s="33">
        <v>1329.801606</v>
      </c>
      <c r="DF113" s="33">
        <v>744.59453180000003</v>
      </c>
      <c r="DG113" s="33">
        <v>4501.975778</v>
      </c>
      <c r="DH113" s="33">
        <v>4621.7885210000004</v>
      </c>
      <c r="DI113" s="33">
        <v>1316.7648059999999</v>
      </c>
      <c r="DJ113" s="33">
        <v>731.55773180000006</v>
      </c>
      <c r="DK113" s="33">
        <v>4475.9021780000003</v>
      </c>
      <c r="DL113" s="33">
        <v>4475.9021780000003</v>
      </c>
      <c r="DM113" s="33">
        <v>1316.7648059999999</v>
      </c>
      <c r="DN113" s="33">
        <v>731.55773180000006</v>
      </c>
      <c r="DO113" s="33">
        <v>3572.03332</v>
      </c>
      <c r="DP113" s="33">
        <v>3302.9880290000001</v>
      </c>
      <c r="DQ113" s="33">
        <v>143.85065729999999</v>
      </c>
      <c r="DR113" s="33">
        <v>143.85065729999999</v>
      </c>
      <c r="DS113" s="33">
        <v>2878.006809</v>
      </c>
      <c r="DT113" s="33">
        <v>3302.9880290000001</v>
      </c>
      <c r="DU113" s="33">
        <v>143.85065729999999</v>
      </c>
      <c r="DV113" s="33">
        <v>143.85065729999999</v>
      </c>
      <c r="DW113" s="33">
        <v>1244.2552209999999</v>
      </c>
      <c r="DX113" s="33">
        <v>3302.9880290000001</v>
      </c>
      <c r="DY113" s="33">
        <v>143.85065729999999</v>
      </c>
      <c r="DZ113" s="33">
        <v>143.85065729999999</v>
      </c>
      <c r="EA113" s="33">
        <v>2708.4924890000002</v>
      </c>
      <c r="EB113" s="33">
        <v>3302.9880290000001</v>
      </c>
      <c r="EC113" s="33">
        <v>143.85065729999999</v>
      </c>
      <c r="ED113" s="33">
        <v>143.85065729999999</v>
      </c>
      <c r="EE113" s="33">
        <v>2188.1552059999999</v>
      </c>
      <c r="EF113" s="33">
        <v>3159.1373720000001</v>
      </c>
      <c r="EG113" s="33">
        <v>0</v>
      </c>
      <c r="EH113" s="33">
        <v>0</v>
      </c>
      <c r="EI113" s="33">
        <v>982.02482959999998</v>
      </c>
      <c r="EJ113" s="33">
        <v>3159.1373720000001</v>
      </c>
      <c r="EK113" s="33">
        <v>0</v>
      </c>
      <c r="EL113" s="33">
        <v>0</v>
      </c>
      <c r="EM113" s="33">
        <v>106.5626874</v>
      </c>
      <c r="EN113" s="33">
        <v>3159.1373720000001</v>
      </c>
      <c r="EO113" s="33">
        <v>0</v>
      </c>
      <c r="EP113" s="33">
        <v>0</v>
      </c>
      <c r="EQ113" s="33">
        <v>0</v>
      </c>
      <c r="ER113" s="33">
        <v>3159.1373720000001</v>
      </c>
      <c r="ES113" s="33">
        <v>0</v>
      </c>
      <c r="ET113" s="33">
        <v>0</v>
      </c>
      <c r="EU113" s="33">
        <v>0</v>
      </c>
      <c r="EV113" s="33">
        <v>3159.1373720000001</v>
      </c>
      <c r="EW113" s="33">
        <v>0</v>
      </c>
      <c r="EX113" s="33">
        <v>0</v>
      </c>
      <c r="EY113" s="33">
        <v>0</v>
      </c>
      <c r="EZ113" s="33">
        <v>3159.1373720000001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U114" s="33">
        <v>1013.794569</v>
      </c>
      <c r="DW114" s="33">
        <v>1013.794569</v>
      </c>
      <c r="DX114" s="33">
        <v>1520.6918539999999</v>
      </c>
      <c r="DY114" s="33">
        <v>1013.794569</v>
      </c>
      <c r="EA114" s="33">
        <v>1520.6918539999999</v>
      </c>
      <c r="EB114" s="33">
        <v>1997.690969</v>
      </c>
      <c r="EC114" s="33">
        <v>1050.118661</v>
      </c>
      <c r="ED114" s="33">
        <v>506.89728459999998</v>
      </c>
      <c r="EE114" s="33">
        <v>1997.690969</v>
      </c>
      <c r="EF114" s="33">
        <v>2534.4864229999998</v>
      </c>
      <c r="EG114" s="33">
        <v>2534.4864229999998</v>
      </c>
      <c r="EI114" s="33">
        <v>2534.4864229999998</v>
      </c>
      <c r="EJ114" s="33">
        <v>3041.3837079999998</v>
      </c>
      <c r="EK114" s="33">
        <v>2027.589138</v>
      </c>
      <c r="EL114" s="33">
        <v>1013.794569</v>
      </c>
      <c r="EM114" s="33">
        <v>3041.3837079999998</v>
      </c>
      <c r="EN114" s="33">
        <v>3497.2703270000002</v>
      </c>
      <c r="EO114" s="33">
        <v>962.78390409999997</v>
      </c>
      <c r="EQ114" s="33">
        <v>3497.2703270000002</v>
      </c>
      <c r="ER114" s="33">
        <v>4010.8490579999998</v>
      </c>
      <c r="ES114" s="33">
        <v>2237.3580550000001</v>
      </c>
      <c r="ET114" s="33">
        <v>506.89728459999998</v>
      </c>
      <c r="EU114" s="33">
        <v>4010.8490579999998</v>
      </c>
      <c r="EV114" s="33">
        <v>4562.0755609999997</v>
      </c>
      <c r="EW114" s="33">
        <v>2844.4628050000001</v>
      </c>
      <c r="EX114" s="33">
        <v>438.9340727</v>
      </c>
      <c r="EY114" s="33">
        <v>4562.0755609999997</v>
      </c>
      <c r="EZ114" s="33">
        <v>5068.9728459999997</v>
      </c>
      <c r="FA114" s="33">
        <v>3041.3837079999998</v>
      </c>
      <c r="FB114" s="33">
        <v>2534.4864229999998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608.44224380000003</v>
      </c>
      <c r="EI116" s="33">
        <v>608.44224380000003</v>
      </c>
      <c r="EJ116" s="33">
        <v>622.75940270000001</v>
      </c>
      <c r="EM116" s="33">
        <v>622.75940270000001</v>
      </c>
      <c r="EN116" s="33">
        <v>622.75940270000001</v>
      </c>
      <c r="EQ116" s="33">
        <v>622.75940270000001</v>
      </c>
      <c r="ER116" s="33">
        <v>622.75940270000001</v>
      </c>
      <c r="EU116" s="33">
        <v>622.75940270000001</v>
      </c>
      <c r="EV116" s="33">
        <v>1570.335797</v>
      </c>
      <c r="EY116" s="33">
        <v>1570.335797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1013.794569</v>
      </c>
      <c r="DV125" s="33">
        <v>0</v>
      </c>
      <c r="DW125" s="33">
        <v>1373.833762</v>
      </c>
      <c r="DX125" s="33">
        <v>2060.7506429999999</v>
      </c>
      <c r="DY125" s="33">
        <v>1013.794569</v>
      </c>
      <c r="DZ125" s="33">
        <v>0</v>
      </c>
      <c r="EA125" s="33">
        <v>2060.7506429999999</v>
      </c>
      <c r="EB125" s="33">
        <v>2537.7497579999999</v>
      </c>
      <c r="EC125" s="33">
        <v>1050.118661</v>
      </c>
      <c r="ED125" s="33">
        <v>506.89728459999998</v>
      </c>
      <c r="EE125" s="33">
        <v>2537.7497579999999</v>
      </c>
      <c r="EF125" s="33">
        <v>3142.9286670000001</v>
      </c>
      <c r="EG125" s="33">
        <v>2534.4864229999998</v>
      </c>
      <c r="EH125" s="33">
        <v>0</v>
      </c>
      <c r="EI125" s="33">
        <v>3142.9286670000001</v>
      </c>
      <c r="EJ125" s="33">
        <v>3664.14311</v>
      </c>
      <c r="EK125" s="33">
        <v>2027.589138</v>
      </c>
      <c r="EL125" s="33">
        <v>1013.794569</v>
      </c>
      <c r="EM125" s="33">
        <v>3664.14311</v>
      </c>
      <c r="EN125" s="33">
        <v>4120.0297300000002</v>
      </c>
      <c r="EO125" s="33">
        <v>962.78390409999997</v>
      </c>
      <c r="EP125" s="33">
        <v>0</v>
      </c>
      <c r="EQ125" s="33">
        <v>4120.0297300000002</v>
      </c>
      <c r="ER125" s="33">
        <v>4633.6084600000004</v>
      </c>
      <c r="ES125" s="33">
        <v>2237.3580550000001</v>
      </c>
      <c r="ET125" s="33">
        <v>506.89728459999998</v>
      </c>
      <c r="EU125" s="33">
        <v>4633.6084600000004</v>
      </c>
      <c r="EV125" s="33">
        <v>6132.4113589999997</v>
      </c>
      <c r="EW125" s="33">
        <v>2844.4628050000001</v>
      </c>
      <c r="EX125" s="33">
        <v>438.9340727</v>
      </c>
      <c r="EY125" s="33">
        <v>6132.4113589999997</v>
      </c>
      <c r="EZ125" s="33">
        <v>6869.1688100000001</v>
      </c>
      <c r="FA125" s="33">
        <v>3041.3837079999998</v>
      </c>
      <c r="FB125" s="33">
        <v>2534.4864229999998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1471.558358</v>
      </c>
      <c r="CQ126" s="33">
        <v>2027.589138</v>
      </c>
      <c r="CR126" s="33">
        <v>2534.4864229999998</v>
      </c>
      <c r="CT126" s="33">
        <v>1013.794569</v>
      </c>
      <c r="CU126" s="33">
        <v>2534.4864229999998</v>
      </c>
      <c r="CV126" s="33">
        <v>3041.3837079999998</v>
      </c>
      <c r="CW126" s="33">
        <v>492.777445</v>
      </c>
      <c r="CX126" s="33">
        <v>1520.6918539999999</v>
      </c>
      <c r="CY126" s="33">
        <v>3041.3837079999998</v>
      </c>
      <c r="CZ126" s="33">
        <v>3548.280992</v>
      </c>
      <c r="DA126" s="33">
        <v>1599.768548</v>
      </c>
      <c r="DB126" s="33">
        <v>2027.589138</v>
      </c>
      <c r="DC126" s="33">
        <v>3548.280992</v>
      </c>
      <c r="DD126" s="33">
        <v>4055.178277</v>
      </c>
      <c r="DE126" s="33">
        <v>1368.1678099999999</v>
      </c>
      <c r="DF126" s="33">
        <v>2534.4864229999998</v>
      </c>
      <c r="DG126" s="33">
        <v>4055.178277</v>
      </c>
      <c r="DH126" s="33">
        <v>4562.0755609999997</v>
      </c>
      <c r="DI126" s="33">
        <v>3648.1040840000001</v>
      </c>
      <c r="DJ126" s="33">
        <v>1648.8871469999999</v>
      </c>
      <c r="DK126" s="33">
        <v>4562.0755609999997</v>
      </c>
      <c r="DL126" s="33">
        <v>5068.9728459999997</v>
      </c>
      <c r="DM126" s="33">
        <v>1820.4052099999999</v>
      </c>
      <c r="DN126" s="33">
        <v>1013.794569</v>
      </c>
      <c r="DO126" s="33">
        <v>5068.9728459999997</v>
      </c>
      <c r="DP126" s="33">
        <v>5068.9728459999997</v>
      </c>
      <c r="DQ126" s="33">
        <v>2389.716664</v>
      </c>
      <c r="DR126" s="33">
        <v>1797.790174</v>
      </c>
      <c r="DS126" s="33">
        <v>5068.9728459999997</v>
      </c>
      <c r="DT126" s="33">
        <v>5068.9728459999997</v>
      </c>
      <c r="DU126" s="33">
        <v>1115.525885</v>
      </c>
      <c r="DV126" s="33">
        <v>1797.7769370000001</v>
      </c>
      <c r="DW126" s="33">
        <v>5068.9728459999997</v>
      </c>
      <c r="DX126" s="33">
        <v>5068.9728459999997</v>
      </c>
      <c r="DY126" s="33">
        <v>1294.9772049999999</v>
      </c>
      <c r="DZ126" s="33">
        <v>1013.794569</v>
      </c>
      <c r="EA126" s="33">
        <v>5068.9728459999997</v>
      </c>
      <c r="EB126" s="33">
        <v>5068.9728459999997</v>
      </c>
      <c r="EC126" s="33">
        <v>2027.589138</v>
      </c>
      <c r="ED126" s="33">
        <v>1288.604088</v>
      </c>
      <c r="EE126" s="33">
        <v>5068.9728459999997</v>
      </c>
      <c r="EF126" s="33">
        <v>5068.9728459999997</v>
      </c>
      <c r="EG126" s="33">
        <v>1013.794569</v>
      </c>
      <c r="EH126" s="33">
        <v>1520.6918539999999</v>
      </c>
      <c r="EI126" s="33">
        <v>5068.9728459999997</v>
      </c>
      <c r="EJ126" s="33">
        <v>5068.9728459999997</v>
      </c>
      <c r="EK126" s="33">
        <v>1452.268335</v>
      </c>
      <c r="EL126" s="33">
        <v>928.83885199999997</v>
      </c>
      <c r="EM126" s="33">
        <v>5068.9728459999997</v>
      </c>
      <c r="EN126" s="33">
        <v>5068.9728459999997</v>
      </c>
      <c r="EO126" s="33">
        <v>1035.5635219999999</v>
      </c>
      <c r="EP126" s="33">
        <v>506.89728459999998</v>
      </c>
      <c r="EQ126" s="33">
        <v>5068.9728459999997</v>
      </c>
      <c r="ER126" s="33">
        <v>5068.9728459999997</v>
      </c>
      <c r="ES126" s="33">
        <v>1013.794569</v>
      </c>
      <c r="ET126" s="33">
        <v>70.813240910000005</v>
      </c>
      <c r="EU126" s="33">
        <v>5068.9728459999997</v>
      </c>
      <c r="EV126" s="33">
        <v>5068.9728459999997</v>
      </c>
      <c r="EW126" s="33">
        <v>1520.6918539999999</v>
      </c>
      <c r="EX126" s="33">
        <v>1520.6918539999999</v>
      </c>
      <c r="EY126" s="33">
        <v>5068.9728459999997</v>
      </c>
      <c r="EZ126" s="33">
        <v>5068.9728459999997</v>
      </c>
      <c r="FA126" s="33">
        <v>1693.583932</v>
      </c>
      <c r="FB126" s="33">
        <v>1597.8508220000001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I128" s="33">
        <v>180.01959640000001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Q128" s="33">
        <v>540.05878919999998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1471.558358</v>
      </c>
      <c r="CQ137" s="33">
        <v>2747.667524</v>
      </c>
      <c r="CR137" s="33">
        <v>3434.5844050000001</v>
      </c>
      <c r="CS137" s="33">
        <v>0</v>
      </c>
      <c r="CT137" s="33">
        <v>1013.794569</v>
      </c>
      <c r="CU137" s="33">
        <v>3434.5844050000001</v>
      </c>
      <c r="CV137" s="33">
        <v>4121.5012859999997</v>
      </c>
      <c r="CW137" s="33">
        <v>492.777445</v>
      </c>
      <c r="CX137" s="33">
        <v>1520.6918539999999</v>
      </c>
      <c r="CY137" s="33">
        <v>4121.5012859999997</v>
      </c>
      <c r="CZ137" s="33">
        <v>4808.4181669999998</v>
      </c>
      <c r="DA137" s="33">
        <v>1599.768548</v>
      </c>
      <c r="DB137" s="33">
        <v>2027.589138</v>
      </c>
      <c r="DC137" s="33">
        <v>4808.4181669999998</v>
      </c>
      <c r="DD137" s="33">
        <v>5495.3350479999999</v>
      </c>
      <c r="DE137" s="33">
        <v>1368.1678099999999</v>
      </c>
      <c r="DF137" s="33">
        <v>2534.4864229999998</v>
      </c>
      <c r="DG137" s="33">
        <v>5495.3350479999999</v>
      </c>
      <c r="DH137" s="33">
        <v>6182.251929</v>
      </c>
      <c r="DI137" s="33">
        <v>3828.123681</v>
      </c>
      <c r="DJ137" s="33">
        <v>1648.8871469999999</v>
      </c>
      <c r="DK137" s="33">
        <v>6182.251929</v>
      </c>
      <c r="DL137" s="33">
        <v>6869.1688100000001</v>
      </c>
      <c r="DM137" s="33">
        <v>1820.4052099999999</v>
      </c>
      <c r="DN137" s="33">
        <v>1013.794569</v>
      </c>
      <c r="DO137" s="33">
        <v>6869.1688100000001</v>
      </c>
      <c r="DP137" s="33">
        <v>6869.1688100000001</v>
      </c>
      <c r="DQ137" s="33">
        <v>2929.7754540000001</v>
      </c>
      <c r="DR137" s="33">
        <v>1797.790174</v>
      </c>
      <c r="DS137" s="33">
        <v>6869.1688100000001</v>
      </c>
      <c r="DT137" s="33">
        <v>6869.1688100000001</v>
      </c>
      <c r="DU137" s="33">
        <v>1115.525885</v>
      </c>
      <c r="DV137" s="33">
        <v>1797.7769370000001</v>
      </c>
      <c r="DW137" s="33">
        <v>6869.1688100000001</v>
      </c>
      <c r="DX137" s="33">
        <v>6869.1688100000001</v>
      </c>
      <c r="DY137" s="33">
        <v>1294.9772049999999</v>
      </c>
      <c r="DZ137" s="33">
        <v>1013.794569</v>
      </c>
      <c r="EA137" s="33">
        <v>6869.1688100000001</v>
      </c>
      <c r="EB137" s="33">
        <v>6869.1688100000001</v>
      </c>
      <c r="EC137" s="33">
        <v>2027.589138</v>
      </c>
      <c r="ED137" s="33">
        <v>1288.604088</v>
      </c>
      <c r="EE137" s="33">
        <v>6869.1688100000001</v>
      </c>
      <c r="EF137" s="33">
        <v>6869.1688100000001</v>
      </c>
      <c r="EG137" s="33">
        <v>1013.794569</v>
      </c>
      <c r="EH137" s="33">
        <v>1520.6918539999999</v>
      </c>
      <c r="EI137" s="33">
        <v>6869.1688100000001</v>
      </c>
      <c r="EJ137" s="33">
        <v>6869.1688100000001</v>
      </c>
      <c r="EK137" s="33">
        <v>1452.268335</v>
      </c>
      <c r="EL137" s="33">
        <v>928.83885199999997</v>
      </c>
      <c r="EM137" s="33">
        <v>6869.1688100000001</v>
      </c>
      <c r="EN137" s="33">
        <v>6869.1688100000001</v>
      </c>
      <c r="EO137" s="33">
        <v>1035.5635219999999</v>
      </c>
      <c r="EP137" s="33">
        <v>506.89728459999998</v>
      </c>
      <c r="EQ137" s="33">
        <v>6869.1688100000001</v>
      </c>
      <c r="ER137" s="33">
        <v>6869.1688100000001</v>
      </c>
      <c r="ES137" s="33">
        <v>1013.794569</v>
      </c>
      <c r="ET137" s="33">
        <v>70.813240910000005</v>
      </c>
      <c r="EU137" s="33">
        <v>6869.1688100000001</v>
      </c>
      <c r="EV137" s="33">
        <v>6869.1688100000001</v>
      </c>
      <c r="EW137" s="33">
        <v>1520.6918539999999</v>
      </c>
      <c r="EX137" s="33">
        <v>1520.6918539999999</v>
      </c>
      <c r="EY137" s="33">
        <v>6869.1688100000001</v>
      </c>
      <c r="EZ137" s="33">
        <v>6869.1688100000001</v>
      </c>
      <c r="FA137" s="33">
        <v>1693.583932</v>
      </c>
      <c r="FB137" s="33">
        <v>1597.8508220000001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1522.4433590000001</v>
      </c>
      <c r="W138" s="33">
        <v>660.05310999999995</v>
      </c>
      <c r="X138" s="33">
        <v>2165.053848</v>
      </c>
      <c r="AA138" s="33">
        <v>1303.748288</v>
      </c>
      <c r="AB138" s="33">
        <v>89.432062380000005</v>
      </c>
      <c r="AE138" s="33">
        <v>82.258750000000006</v>
      </c>
      <c r="AF138" s="33">
        <v>82.258750000000006</v>
      </c>
      <c r="AI138" s="33">
        <v>660.05310999999995</v>
      </c>
      <c r="AM138" s="33">
        <v>660.05310999999995</v>
      </c>
      <c r="AN138" s="33">
        <v>82.258750000000006</v>
      </c>
      <c r="AQ138" s="33">
        <v>1784.6922460000001</v>
      </c>
      <c r="AR138" s="33">
        <v>358.56564159999999</v>
      </c>
      <c r="AT138" s="33">
        <v>440.2288021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1423.605767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1690.044717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89.432062380000005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827.65446880000002</v>
      </c>
      <c r="AN149" s="33">
        <v>82.258750000000006</v>
      </c>
      <c r="AO149" s="33">
        <v>0</v>
      </c>
      <c r="AP149" s="33">
        <v>0</v>
      </c>
      <c r="AQ149" s="33">
        <v>1952.2936050000001</v>
      </c>
      <c r="AR149" s="33">
        <v>358.56564159999999</v>
      </c>
      <c r="AS149" s="33">
        <v>0</v>
      </c>
      <c r="AT149" s="33">
        <v>440.2288021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1591.207126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19.37497097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25.333933290000001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1100.4571309999999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435.7512049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201.51585019999999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1534.0656839999999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1418.6027779999999</v>
      </c>
      <c r="Y173" s="33">
        <v>0</v>
      </c>
      <c r="Z173" s="33">
        <v>0</v>
      </c>
      <c r="AA173" s="33">
        <v>19.37497097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224.7646829</v>
      </c>
      <c r="BH173" s="33">
        <v>0</v>
      </c>
      <c r="BI173" s="33">
        <v>0</v>
      </c>
      <c r="BJ173" s="33">
        <v>0</v>
      </c>
      <c r="BK173" s="33">
        <v>510.75474919999999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92.506740669999999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92.506740669999999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16163.70768</v>
      </c>
      <c r="BJ234" s="33">
        <v>18556.509170000001</v>
      </c>
      <c r="BK234" s="33">
        <v>18472.8181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20620.855039999999</v>
      </c>
      <c r="BQ234" s="33">
        <v>16615.518069999998</v>
      </c>
      <c r="BR234" s="33">
        <v>18920.748780000002</v>
      </c>
      <c r="BS234" s="33">
        <v>19019.090039999999</v>
      </c>
      <c r="BT234" s="33">
        <v>21688.020240000002</v>
      </c>
      <c r="BU234" s="33">
        <v>17536.242020000002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8306.4717469999996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8498.8087770000002</v>
      </c>
      <c r="AA235" s="33">
        <v>8321.5505360000006</v>
      </c>
      <c r="AB235" s="33">
        <v>4728.0676190000004</v>
      </c>
      <c r="AC235" s="33">
        <v>5933.10869</v>
      </c>
      <c r="AD235" s="33">
        <v>8898.4724630000001</v>
      </c>
      <c r="AE235" s="33">
        <v>8321.5505360000006</v>
      </c>
      <c r="AF235" s="33">
        <v>4886.6966670000002</v>
      </c>
      <c r="AG235" s="33">
        <v>6110.6011900000003</v>
      </c>
      <c r="AH235" s="33">
        <v>7986.4660960000001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5336.2165519999999</v>
      </c>
      <c r="BI235" s="33">
        <v>6641.5579690000004</v>
      </c>
      <c r="BJ235" s="33">
        <v>9871.9344170000004</v>
      </c>
      <c r="BK235" s="33">
        <v>9181.8560670000006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7322.551547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6777.4612779999998</v>
      </c>
      <c r="S236" s="33">
        <v>5063.7322620000004</v>
      </c>
      <c r="T236" s="33">
        <v>4288.1228570000003</v>
      </c>
      <c r="U236" s="33">
        <v>5121.3911310000003</v>
      </c>
      <c r="V236" s="33">
        <v>3996.7470189999999</v>
      </c>
      <c r="W236" s="33">
        <v>5063.7322620000004</v>
      </c>
      <c r="X236" s="33">
        <v>4288.1228570000003</v>
      </c>
      <c r="Y236" s="33">
        <v>5121.3911310000003</v>
      </c>
      <c r="Z236" s="33">
        <v>5865.8916010000003</v>
      </c>
      <c r="AA236" s="33">
        <v>5063.7322620000004</v>
      </c>
      <c r="AB236" s="33">
        <v>4288.1228570000003</v>
      </c>
      <c r="AC236" s="33">
        <v>5121.3911310000003</v>
      </c>
      <c r="AD236" s="33">
        <v>3191.2092910000001</v>
      </c>
      <c r="AE236" s="33">
        <v>5063.7322620000004</v>
      </c>
      <c r="AF236" s="33">
        <v>4288.1228570000003</v>
      </c>
      <c r="AG236" s="33">
        <v>5121.3911310000003</v>
      </c>
      <c r="AH236" s="33">
        <v>6443.93833</v>
      </c>
      <c r="AI236" s="33">
        <v>5063.7322620000004</v>
      </c>
      <c r="AJ236" s="33">
        <v>3987.863805</v>
      </c>
      <c r="AK236" s="33">
        <v>5121.3911310000003</v>
      </c>
      <c r="AL236" s="33">
        <v>5611.1703859999998</v>
      </c>
      <c r="AM236" s="33">
        <v>5063.7322620000004</v>
      </c>
      <c r="AN236" s="33">
        <v>4288.1228570000003</v>
      </c>
      <c r="AO236" s="33">
        <v>5121.3911310000003</v>
      </c>
      <c r="AP236" s="33">
        <v>6967.9788600000002</v>
      </c>
      <c r="AQ236" s="33">
        <v>5063.7322620000004</v>
      </c>
      <c r="AR236" s="33">
        <v>4288.1228570000003</v>
      </c>
      <c r="AS236" s="33">
        <v>2205.0887429999998</v>
      </c>
      <c r="AT236" s="33">
        <v>6512.581537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6358.8236960000004</v>
      </c>
      <c r="BO236" s="33">
        <v>5063.7322620000004</v>
      </c>
      <c r="BP236" s="33">
        <v>4468.2914289999999</v>
      </c>
      <c r="BQ236" s="33">
        <v>5245.1675599999999</v>
      </c>
      <c r="BR236" s="33">
        <v>6474.4197130000002</v>
      </c>
      <c r="BS236" s="33">
        <v>5218.7720829999998</v>
      </c>
      <c r="BT236" s="33">
        <v>4654.6166670000002</v>
      </c>
      <c r="BU236" s="33">
        <v>5346.1501820000003</v>
      </c>
      <c r="BV236" s="33">
        <v>6582.6418809999996</v>
      </c>
      <c r="BW236" s="33">
        <v>5390.0624399999997</v>
      </c>
      <c r="BX236" s="33">
        <v>4654.6166670000002</v>
      </c>
      <c r="BY236" s="33">
        <v>4823.662722</v>
      </c>
      <c r="BZ236" s="33">
        <v>6577.140754</v>
      </c>
      <c r="CA236" s="33">
        <v>5390.0624399999997</v>
      </c>
      <c r="CB236" s="33">
        <v>4654.6166670000002</v>
      </c>
      <c r="CC236" s="33">
        <v>5440.6603569999997</v>
      </c>
      <c r="CD236" s="33">
        <v>6571.7385409999997</v>
      </c>
      <c r="CE236" s="33">
        <v>5390.0624399999997</v>
      </c>
      <c r="CF236" s="33">
        <v>4654.6166670000002</v>
      </c>
      <c r="CG236" s="33">
        <v>5440.6603569999997</v>
      </c>
      <c r="CH236" s="33">
        <v>6568.6476730000004</v>
      </c>
      <c r="CI236" s="33">
        <v>5390.0624399999997</v>
      </c>
      <c r="CJ236" s="33">
        <v>4654.6166670000002</v>
      </c>
      <c r="CK236" s="33">
        <v>5121.3911310000003</v>
      </c>
      <c r="CL236" s="33">
        <v>6560.8363579999996</v>
      </c>
      <c r="CM236" s="33">
        <v>5390.0624399999997</v>
      </c>
      <c r="CN236" s="33">
        <v>4654.6166670000002</v>
      </c>
      <c r="CO236" s="33">
        <v>5440.6603569999997</v>
      </c>
      <c r="CP236" s="33">
        <v>6553.778284</v>
      </c>
      <c r="CQ236" s="33">
        <v>5390.0624399999997</v>
      </c>
      <c r="CR236" s="33">
        <v>4654.6166670000002</v>
      </c>
      <c r="CS236" s="33">
        <v>5440.6603569999997</v>
      </c>
      <c r="CT236" s="33">
        <v>6547.7526630000002</v>
      </c>
      <c r="CU236" s="33">
        <v>5390.0624399999997</v>
      </c>
      <c r="CV236" s="33">
        <v>4654.6166670000002</v>
      </c>
      <c r="CW236" s="33">
        <v>5440.6603569999997</v>
      </c>
      <c r="CX236" s="33">
        <v>6542.9243839999999</v>
      </c>
      <c r="CY236" s="33">
        <v>5390.0624399999997</v>
      </c>
      <c r="CZ236" s="33">
        <v>4654.6166670000002</v>
      </c>
      <c r="DA236" s="33">
        <v>5440.6603569999997</v>
      </c>
      <c r="DB236" s="33">
        <v>6536.2795329999999</v>
      </c>
      <c r="DC236" s="33">
        <v>5390.0624399999997</v>
      </c>
      <c r="DD236" s="33">
        <v>4654.6166670000002</v>
      </c>
      <c r="DE236" s="33">
        <v>5440.6603569999997</v>
      </c>
      <c r="DF236" s="33">
        <v>5947.5466340000003</v>
      </c>
      <c r="DG236" s="33">
        <v>5390.0624399999997</v>
      </c>
      <c r="DH236" s="33">
        <v>4654.6166670000002</v>
      </c>
      <c r="DI236" s="33">
        <v>5440.6603569999997</v>
      </c>
      <c r="DJ236" s="33">
        <v>6528.3106809999999</v>
      </c>
      <c r="DK236" s="33">
        <v>5390.0624399999997</v>
      </c>
      <c r="DL236" s="33">
        <v>4654.6166670000002</v>
      </c>
      <c r="DM236" s="33">
        <v>5440.6603569999997</v>
      </c>
      <c r="DN236" s="33">
        <v>4652.0091190000003</v>
      </c>
      <c r="DO236" s="33">
        <v>5390.0624399999997</v>
      </c>
      <c r="DP236" s="33">
        <v>4654.6166670000002</v>
      </c>
      <c r="DQ236" s="33">
        <v>5440.6603569999997</v>
      </c>
      <c r="DR236" s="33">
        <v>4323.940595</v>
      </c>
      <c r="DS236" s="33">
        <v>5390.0624399999997</v>
      </c>
      <c r="DT236" s="33">
        <v>4654.6166670000002</v>
      </c>
      <c r="DU236" s="33">
        <v>5440.6603569999997</v>
      </c>
      <c r="DV236" s="33">
        <v>4474.4438609999997</v>
      </c>
      <c r="DW236" s="33">
        <v>5390.0624399999997</v>
      </c>
      <c r="DX236" s="33">
        <v>4654.6166670000002</v>
      </c>
      <c r="DY236" s="33">
        <v>5440.6603569999997</v>
      </c>
      <c r="DZ236" s="33">
        <v>4547.3002420000003</v>
      </c>
      <c r="EA236" s="33">
        <v>5390.0624399999997</v>
      </c>
      <c r="EB236" s="33">
        <v>4654.6166670000002</v>
      </c>
      <c r="EC236" s="33">
        <v>5440.6603569999997</v>
      </c>
      <c r="ED236" s="33">
        <v>3770.8591660000002</v>
      </c>
      <c r="EE236" s="33">
        <v>5390.0624399999997</v>
      </c>
      <c r="EF236" s="33">
        <v>4654.6166670000002</v>
      </c>
      <c r="EG236" s="33">
        <v>5440.6603569999997</v>
      </c>
      <c r="EH236" s="33">
        <v>2916.8256459999998</v>
      </c>
      <c r="EI236" s="33">
        <v>5390.0624399999997</v>
      </c>
      <c r="EJ236" s="33">
        <v>4654.6166670000002</v>
      </c>
      <c r="EK236" s="33">
        <v>5440.6603569999997</v>
      </c>
      <c r="EL236" s="33">
        <v>1956.310641</v>
      </c>
      <c r="EM236" s="33">
        <v>5390.0624399999997</v>
      </c>
      <c r="EN236" s="33">
        <v>4654.6166670000002</v>
      </c>
      <c r="EO236" s="33">
        <v>5440.6603569999997</v>
      </c>
      <c r="EP236" s="33">
        <v>1125.4569449999999</v>
      </c>
      <c r="EQ236" s="33">
        <v>5390.0624399999997</v>
      </c>
      <c r="ER236" s="33">
        <v>4654.6166670000002</v>
      </c>
      <c r="ES236" s="33">
        <v>5440.6603569999997</v>
      </c>
      <c r="ET236" s="33">
        <v>226.18029430000001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4315.983929</v>
      </c>
      <c r="Q237" s="33">
        <v>4260.0053989999997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3554.5114490000001</v>
      </c>
      <c r="W237" s="33">
        <v>3137.6277380000001</v>
      </c>
      <c r="X237" s="33">
        <v>6262.267143</v>
      </c>
      <c r="Y237" s="33">
        <v>7201.2007139999996</v>
      </c>
      <c r="Z237" s="33">
        <v>3592.1630810000001</v>
      </c>
      <c r="AA237" s="33">
        <v>3137.6277380000001</v>
      </c>
      <c r="AB237" s="33">
        <v>8653.2039850000001</v>
      </c>
      <c r="AC237" s="33">
        <v>6825.6857929999996</v>
      </c>
      <c r="AD237" s="33">
        <v>3633.7315520000002</v>
      </c>
      <c r="AE237" s="33">
        <v>3495.4172119999998</v>
      </c>
      <c r="AF237" s="33">
        <v>11562.91073</v>
      </c>
      <c r="AG237" s="33">
        <v>11693.92216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14524.085709999999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14405.30219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15079.56856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15615.859920000001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6739.5084200000001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6796.1702919999998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3722.0740500000002</v>
      </c>
      <c r="AD238" s="33">
        <v>6993.13375</v>
      </c>
      <c r="AE238" s="33">
        <v>7052.958095</v>
      </c>
      <c r="AF238" s="33">
        <v>7801.7042860000001</v>
      </c>
      <c r="AG238" s="33">
        <v>1904.0751560000001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4805.4150879999997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4125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487.86414480000002</v>
      </c>
      <c r="Q239" s="33">
        <v>488.26311520000002</v>
      </c>
      <c r="R239" s="33">
        <v>500.31616980000001</v>
      </c>
      <c r="S239" s="33">
        <v>497.74957319999999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62.801957590000001</v>
      </c>
      <c r="AA239" s="33">
        <v>1065.7745239999999</v>
      </c>
      <c r="AB239" s="33">
        <v>6753.6804760000005</v>
      </c>
      <c r="AC239" s="33">
        <v>6522.231667</v>
      </c>
      <c r="AD239" s="33">
        <v>82.037570560000006</v>
      </c>
      <c r="AE239" s="33">
        <v>2654.0345240000001</v>
      </c>
      <c r="AF239" s="33">
        <v>6753.6804760000005</v>
      </c>
      <c r="AG239" s="33">
        <v>6522.231667</v>
      </c>
      <c r="AH239" s="33">
        <v>103.5336599</v>
      </c>
      <c r="AI239" s="33">
        <v>2654.0345240000001</v>
      </c>
      <c r="AJ239" s="33">
        <v>6753.6804760000005</v>
      </c>
      <c r="AK239" s="33">
        <v>278.57584459999998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2883.1077770000002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180.4474362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52.241634599999998</v>
      </c>
      <c r="BF240" s="33">
        <v>408.08249999999998</v>
      </c>
      <c r="BG240" s="33">
        <v>202.8874405</v>
      </c>
      <c r="BH240" s="33">
        <v>291.7157143</v>
      </c>
      <c r="BI240" s="33">
        <v>74.728563629999996</v>
      </c>
      <c r="BJ240" s="33">
        <v>408.08249999999998</v>
      </c>
      <c r="BK240" s="33">
        <v>202.8874405</v>
      </c>
      <c r="BL240" s="33">
        <v>291.7157143</v>
      </c>
      <c r="BM240" s="33">
        <v>500.22398809999999</v>
      </c>
      <c r="BN240" s="33">
        <v>408.08249999999998</v>
      </c>
      <c r="BO240" s="33">
        <v>202.8874405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479.62635749999998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964.30299860000002</v>
      </c>
      <c r="CH240" s="33">
        <v>757.58770130000005</v>
      </c>
      <c r="CI240" s="33">
        <v>541.94146120000005</v>
      </c>
      <c r="CJ240" s="33">
        <v>980.80140459999996</v>
      </c>
      <c r="CK240" s="33">
        <v>1123.61124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177.68825810000001</v>
      </c>
      <c r="CC241" s="33">
        <v>27.207357999999999</v>
      </c>
      <c r="CD241" s="33">
        <v>55.461213309999998</v>
      </c>
      <c r="CE241" s="33">
        <v>76.878859770000005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2020.6922930000001</v>
      </c>
      <c r="FA241" s="33">
        <v>1803.59779</v>
      </c>
      <c r="FB241" s="33">
        <v>633.88587800000005</v>
      </c>
      <c r="FC241" s="33">
        <v>872.54706169999997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166.19333270000001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666.85106180000002</v>
      </c>
      <c r="BJ242" s="33">
        <v>903.10125000000005</v>
      </c>
      <c r="BK242" s="33">
        <v>1552.3085120000001</v>
      </c>
      <c r="BL242" s="33">
        <v>2902.1452380000001</v>
      </c>
      <c r="BM242" s="33">
        <v>1438.2819730000001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983.80312389999995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44455.799149999999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43717.061970000002</v>
      </c>
      <c r="O245" s="33">
        <v>42423.088889999999</v>
      </c>
      <c r="P245" s="33">
        <v>41194.830929999996</v>
      </c>
      <c r="Q245" s="33">
        <v>38939.88953</v>
      </c>
      <c r="R245" s="33">
        <v>45522.849950000003</v>
      </c>
      <c r="S245" s="33">
        <v>42380.202550000002</v>
      </c>
      <c r="T245" s="33">
        <v>46385.809520000003</v>
      </c>
      <c r="U245" s="33">
        <v>45063.475469999998</v>
      </c>
      <c r="V245" s="33">
        <v>42815.089590000003</v>
      </c>
      <c r="W245" s="33">
        <v>42948.227500000001</v>
      </c>
      <c r="X245" s="33">
        <v>46385.809520000003</v>
      </c>
      <c r="Y245" s="33">
        <v>45183.087440000003</v>
      </c>
      <c r="Z245" s="33">
        <v>43538.155830000003</v>
      </c>
      <c r="AA245" s="33">
        <v>42948.227500000001</v>
      </c>
      <c r="AB245" s="33">
        <v>52096.268750000003</v>
      </c>
      <c r="AC245" s="33">
        <v>44151.611089999999</v>
      </c>
      <c r="AD245" s="33">
        <v>41273.68088</v>
      </c>
      <c r="AE245" s="33">
        <v>45091.78572</v>
      </c>
      <c r="AF245" s="33">
        <v>55414.312149999998</v>
      </c>
      <c r="AG245" s="33">
        <v>47967.516179999999</v>
      </c>
      <c r="AH245" s="33">
        <v>44815.262770000001</v>
      </c>
      <c r="AI245" s="33">
        <v>45890.538529999998</v>
      </c>
      <c r="AJ245" s="33">
        <v>60447.228660000001</v>
      </c>
      <c r="AK245" s="33">
        <v>50683.909169999999</v>
      </c>
      <c r="AL245" s="33">
        <v>47624.047939999997</v>
      </c>
      <c r="AM245" s="33">
        <v>47806.636259999999</v>
      </c>
      <c r="AN245" s="33">
        <v>60747.487710000001</v>
      </c>
      <c r="AO245" s="33">
        <v>54292.797579999999</v>
      </c>
      <c r="AP245" s="33">
        <v>49883.95766</v>
      </c>
      <c r="AQ245" s="33">
        <v>47806.636259999999</v>
      </c>
      <c r="AR245" s="33">
        <v>60810.521999999997</v>
      </c>
      <c r="AS245" s="33">
        <v>54410.460169999998</v>
      </c>
      <c r="AT245" s="33">
        <v>49515.087420000003</v>
      </c>
      <c r="AU245" s="33">
        <v>47886.99912</v>
      </c>
      <c r="AV245" s="33">
        <v>60879.943899999998</v>
      </c>
      <c r="AW245" s="33">
        <v>54932.294990000002</v>
      </c>
      <c r="AX245" s="33">
        <v>50036.922550000003</v>
      </c>
      <c r="AY245" s="33">
        <v>47956.928999999996</v>
      </c>
      <c r="AZ245" s="33">
        <v>61059.360090000002</v>
      </c>
      <c r="BA245" s="33">
        <v>56227.850989999999</v>
      </c>
      <c r="BB245" s="33">
        <v>50210.177969999997</v>
      </c>
      <c r="BC245" s="33">
        <v>48158.7621</v>
      </c>
      <c r="BD245" s="33">
        <v>61059.360090000002</v>
      </c>
      <c r="BE245" s="33">
        <v>58206.2071</v>
      </c>
      <c r="BF245" s="33">
        <v>50210.177969999997</v>
      </c>
      <c r="BG245" s="33">
        <v>48158.7621</v>
      </c>
      <c r="BH245" s="33">
        <v>61257.682359999999</v>
      </c>
      <c r="BI245" s="33">
        <v>58082.544849999998</v>
      </c>
      <c r="BJ245" s="33">
        <v>50555.171130000002</v>
      </c>
      <c r="BK245" s="33">
        <v>48475.221729999997</v>
      </c>
      <c r="BL245" s="33">
        <v>61388.93866</v>
      </c>
      <c r="BM245" s="33">
        <v>59423.200060000003</v>
      </c>
      <c r="BN245" s="33">
        <v>50122.69958</v>
      </c>
      <c r="BO245" s="33">
        <v>48662.970430000001</v>
      </c>
      <c r="BP245" s="33">
        <v>63417.248919999998</v>
      </c>
      <c r="BQ245" s="33">
        <v>61754.469700000001</v>
      </c>
      <c r="BR245" s="33">
        <v>51832.169820000003</v>
      </c>
      <c r="BS245" s="33">
        <v>50609.436710000002</v>
      </c>
      <c r="BT245" s="33">
        <v>65266.772230000002</v>
      </c>
      <c r="BU245" s="33">
        <v>62435.322520000002</v>
      </c>
      <c r="BV245" s="33">
        <v>52845.227079999997</v>
      </c>
      <c r="BW245" s="33">
        <v>51880.502030000003</v>
      </c>
      <c r="BX245" s="33">
        <v>65266.772230000002</v>
      </c>
      <c r="BY245" s="33">
        <v>62493.025419999998</v>
      </c>
      <c r="BZ245" s="33">
        <v>52839.725960000003</v>
      </c>
      <c r="CA245" s="33">
        <v>51880.502030000003</v>
      </c>
      <c r="CB245" s="33">
        <v>65444.460489999998</v>
      </c>
      <c r="CC245" s="33">
        <v>63848.781130000003</v>
      </c>
      <c r="CD245" s="33">
        <v>52889.784959999997</v>
      </c>
      <c r="CE245" s="33">
        <v>51957.38089</v>
      </c>
      <c r="CF245" s="33">
        <v>67261.473660000003</v>
      </c>
      <c r="CG245" s="33">
        <v>65348.184390000002</v>
      </c>
      <c r="CH245" s="33">
        <v>53453.832040000001</v>
      </c>
      <c r="CI245" s="33">
        <v>52743.532449999999</v>
      </c>
      <c r="CJ245" s="33">
        <v>67261.473660000003</v>
      </c>
      <c r="CK245" s="33">
        <v>65188.223400000003</v>
      </c>
      <c r="CL245" s="33">
        <v>53446.020729999997</v>
      </c>
      <c r="CM245" s="33">
        <v>52743.532449999999</v>
      </c>
      <c r="CN245" s="33">
        <v>67261.473660000003</v>
      </c>
      <c r="CO245" s="33">
        <v>65597.883790000007</v>
      </c>
      <c r="CP245" s="33">
        <v>53438.962650000001</v>
      </c>
      <c r="CQ245" s="33">
        <v>52743.532449999999</v>
      </c>
      <c r="CR245" s="33">
        <v>67261.473660000003</v>
      </c>
      <c r="CS245" s="33">
        <v>65597.883790000007</v>
      </c>
      <c r="CT245" s="33">
        <v>53432.937030000001</v>
      </c>
      <c r="CU245" s="33">
        <v>52743.532449999999</v>
      </c>
      <c r="CV245" s="33">
        <v>67261.473660000003</v>
      </c>
      <c r="CW245" s="33">
        <v>65597.883790000007</v>
      </c>
      <c r="CX245" s="33">
        <v>53428.108749999999</v>
      </c>
      <c r="CY245" s="33">
        <v>52743.532449999999</v>
      </c>
      <c r="CZ245" s="33">
        <v>67261.473660000003</v>
      </c>
      <c r="DA245" s="33">
        <v>65597.883790000007</v>
      </c>
      <c r="DB245" s="33">
        <v>53421.463900000002</v>
      </c>
      <c r="DC245" s="33">
        <v>52743.532449999999</v>
      </c>
      <c r="DD245" s="33">
        <v>67261.473660000003</v>
      </c>
      <c r="DE245" s="33">
        <v>65597.883790000007</v>
      </c>
      <c r="DF245" s="33">
        <v>52832.731</v>
      </c>
      <c r="DG245" s="33">
        <v>52743.532449999999</v>
      </c>
      <c r="DH245" s="33">
        <v>67283.345860000001</v>
      </c>
      <c r="DI245" s="33">
        <v>65617.08425</v>
      </c>
      <c r="DJ245" s="33">
        <v>53427.114930000003</v>
      </c>
      <c r="DK245" s="33">
        <v>52758.65395</v>
      </c>
      <c r="DL245" s="33">
        <v>67283.345860000001</v>
      </c>
      <c r="DM245" s="33">
        <v>65617.08425</v>
      </c>
      <c r="DN245" s="33">
        <v>51550.813370000003</v>
      </c>
      <c r="DO245" s="33">
        <v>52758.65395</v>
      </c>
      <c r="DP245" s="33">
        <v>67283.345860000001</v>
      </c>
      <c r="DQ245" s="33">
        <v>65617.08425</v>
      </c>
      <c r="DR245" s="33">
        <v>51222.744850000003</v>
      </c>
      <c r="DS245" s="33">
        <v>52758.65395</v>
      </c>
      <c r="DT245" s="33">
        <v>67283.345860000001</v>
      </c>
      <c r="DU245" s="33">
        <v>65617.08425</v>
      </c>
      <c r="DV245" s="33">
        <v>51373.24811</v>
      </c>
      <c r="DW245" s="33">
        <v>52758.65395</v>
      </c>
      <c r="DX245" s="33">
        <v>67283.345860000001</v>
      </c>
      <c r="DY245" s="33">
        <v>65617.08425</v>
      </c>
      <c r="DZ245" s="33">
        <v>51446.104489999998</v>
      </c>
      <c r="EA245" s="33">
        <v>52758.65395</v>
      </c>
      <c r="EB245" s="33">
        <v>67283.345860000001</v>
      </c>
      <c r="EC245" s="33">
        <v>65617.08425</v>
      </c>
      <c r="ED245" s="33">
        <v>50669.663419999997</v>
      </c>
      <c r="EE245" s="33">
        <v>52758.65395</v>
      </c>
      <c r="EF245" s="33">
        <v>67283.345860000001</v>
      </c>
      <c r="EG245" s="33">
        <v>65617.08425</v>
      </c>
      <c r="EH245" s="33">
        <v>49815.6299</v>
      </c>
      <c r="EI245" s="33">
        <v>52758.65395</v>
      </c>
      <c r="EJ245" s="33">
        <v>67283.345860000001</v>
      </c>
      <c r="EK245" s="33">
        <v>65617.08425</v>
      </c>
      <c r="EL245" s="33">
        <v>48855.114889999997</v>
      </c>
      <c r="EM245" s="33">
        <v>52758.65395</v>
      </c>
      <c r="EN245" s="33">
        <v>67283.345860000001</v>
      </c>
      <c r="EO245" s="33">
        <v>65617.08425</v>
      </c>
      <c r="EP245" s="33">
        <v>48024.261200000001</v>
      </c>
      <c r="EQ245" s="33">
        <v>52758.65395</v>
      </c>
      <c r="ER245" s="33">
        <v>67283.345860000001</v>
      </c>
      <c r="ES245" s="33">
        <v>65617.08425</v>
      </c>
      <c r="ET245" s="33">
        <v>47124.984550000001</v>
      </c>
      <c r="EU245" s="33">
        <v>52758.65395</v>
      </c>
      <c r="EV245" s="33">
        <v>67283.345860000001</v>
      </c>
      <c r="EW245" s="33">
        <v>65617.08425</v>
      </c>
      <c r="EX245" s="33">
        <v>46898.804250000001</v>
      </c>
      <c r="EY245" s="33">
        <v>52758.65395</v>
      </c>
      <c r="EZ245" s="33">
        <v>67367.744340000005</v>
      </c>
      <c r="FA245" s="33">
        <v>65686.685440000001</v>
      </c>
      <c r="FB245" s="33">
        <v>46923.92555</v>
      </c>
      <c r="FC245" s="33">
        <v>52803.836490000002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3401.3372939999999</v>
      </c>
      <c r="AO246" s="33">
        <v>2124.3119839999999</v>
      </c>
      <c r="AP246" s="33">
        <v>2191.783645</v>
      </c>
      <c r="AQ246" s="33">
        <v>2691.6971920000001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3822.8369889999999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4440.2275479999998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102.8650651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0.76456459099999996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0.94166687819999995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2.0989980300000002</v>
      </c>
      <c r="BM253" s="33">
        <v>0.78553312180000001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3593.5530319999998</v>
      </c>
      <c r="AL257" s="33">
        <v>2934.2006689999998</v>
      </c>
      <c r="AM257" s="33">
        <v>3314.0706719999998</v>
      </c>
      <c r="AN257" s="33">
        <v>4895.8248469999999</v>
      </c>
      <c r="AO257" s="33">
        <v>3592.7884669999999</v>
      </c>
      <c r="AP257" s="33">
        <v>3677.7953849999999</v>
      </c>
      <c r="AQ257" s="33">
        <v>4140.0843569999997</v>
      </c>
      <c r="AR257" s="33">
        <v>6464.026793</v>
      </c>
      <c r="AS257" s="33">
        <v>6067.4345409999996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7442.8656769999998</v>
      </c>
      <c r="BB257" s="33">
        <v>6399.1372419999998</v>
      </c>
      <c r="BC257" s="33">
        <v>6983.5825960000002</v>
      </c>
      <c r="BD257" s="33">
        <v>7938.1136029999998</v>
      </c>
      <c r="BE257" s="33">
        <v>6756.3666290000001</v>
      </c>
      <c r="BF257" s="33">
        <v>6399.1372419999998</v>
      </c>
      <c r="BG257" s="33">
        <v>6983.5825960000002</v>
      </c>
      <c r="BH257" s="33">
        <v>7938.1136029999998</v>
      </c>
      <c r="BI257" s="33">
        <v>7533.3436380000003</v>
      </c>
      <c r="BJ257" s="33">
        <v>6399.1372419999998</v>
      </c>
      <c r="BK257" s="33">
        <v>6983.5825960000002</v>
      </c>
      <c r="BL257" s="33">
        <v>7938.5063689999997</v>
      </c>
      <c r="BM257" s="33">
        <v>7532.3253910000003</v>
      </c>
      <c r="BN257" s="33">
        <v>6399.1372419999998</v>
      </c>
      <c r="BO257" s="33">
        <v>6983.5825960000002</v>
      </c>
      <c r="BP257" s="33">
        <v>7938.5063689999997</v>
      </c>
      <c r="BQ257" s="33">
        <v>7372.8155210000004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P282" s="33">
        <v>290.25565210000002</v>
      </c>
      <c r="BQ282" s="33">
        <v>288.30829210000002</v>
      </c>
      <c r="BR282" s="33">
        <v>281.60805360000001</v>
      </c>
      <c r="BS282" s="33">
        <v>288.30829210000002</v>
      </c>
      <c r="BT282" s="33">
        <v>591.96053519999998</v>
      </c>
      <c r="BU282" s="33">
        <v>587.98900100000003</v>
      </c>
      <c r="BV282" s="33">
        <v>574.32423089999998</v>
      </c>
      <c r="BW282" s="33">
        <v>587.98900100000003</v>
      </c>
      <c r="BX282" s="33">
        <v>591.96053519999998</v>
      </c>
      <c r="BY282" s="33">
        <v>587.98900100000003</v>
      </c>
      <c r="BZ282" s="33">
        <v>574.32423089999998</v>
      </c>
      <c r="CA282" s="33">
        <v>587.98900100000003</v>
      </c>
      <c r="CB282" s="33">
        <v>591.96053519999998</v>
      </c>
      <c r="CC282" s="33">
        <v>587.98900100000003</v>
      </c>
      <c r="CD282" s="33">
        <v>574.32423089999998</v>
      </c>
      <c r="CE282" s="33">
        <v>587.98900100000003</v>
      </c>
      <c r="CF282" s="33">
        <v>591.96053519999998</v>
      </c>
      <c r="CG282" s="33">
        <v>587.98900100000003</v>
      </c>
      <c r="CH282" s="33">
        <v>574.32423089999998</v>
      </c>
      <c r="CI282" s="33">
        <v>587.98900100000003</v>
      </c>
      <c r="CJ282" s="33">
        <v>591.96053519999998</v>
      </c>
      <c r="CK282" s="33">
        <v>587.98900100000003</v>
      </c>
      <c r="CL282" s="33">
        <v>574.32423089999998</v>
      </c>
      <c r="CM282" s="33">
        <v>587.98900100000003</v>
      </c>
      <c r="CN282" s="33">
        <v>591.96053519999998</v>
      </c>
      <c r="CO282" s="33">
        <v>587.98900100000003</v>
      </c>
      <c r="CP282" s="33">
        <v>574.32423089999998</v>
      </c>
      <c r="CQ282" s="33">
        <v>587.98900100000003</v>
      </c>
      <c r="CR282" s="33">
        <v>591.96053519999998</v>
      </c>
      <c r="CS282" s="33">
        <v>587.98900100000003</v>
      </c>
      <c r="CT282" s="33">
        <v>574.32423089999998</v>
      </c>
      <c r="CU282" s="33">
        <v>587.98900100000003</v>
      </c>
      <c r="CV282" s="33">
        <v>591.96053519999998</v>
      </c>
      <c r="CW282" s="33">
        <v>587.98900100000003</v>
      </c>
      <c r="CX282" s="33">
        <v>574.32423089999998</v>
      </c>
      <c r="CY282" s="33">
        <v>587.98900100000003</v>
      </c>
      <c r="CZ282" s="33">
        <v>591.96053519999998</v>
      </c>
      <c r="DA282" s="33">
        <v>587.98900100000003</v>
      </c>
      <c r="DB282" s="33">
        <v>574.32423089999998</v>
      </c>
      <c r="DC282" s="33">
        <v>587.98900100000003</v>
      </c>
      <c r="DD282" s="33">
        <v>591.96053519999998</v>
      </c>
      <c r="DE282" s="33">
        <v>587.98900100000003</v>
      </c>
      <c r="DF282" s="33">
        <v>574.32423089999998</v>
      </c>
      <c r="DG282" s="33">
        <v>587.98900100000003</v>
      </c>
      <c r="DH282" s="33">
        <v>591.96053519999998</v>
      </c>
      <c r="DI282" s="33">
        <v>587.98900100000003</v>
      </c>
      <c r="DJ282" s="33">
        <v>574.32423089999998</v>
      </c>
      <c r="DK282" s="33">
        <v>587.98900100000003</v>
      </c>
      <c r="DL282" s="33">
        <v>591.96053519999998</v>
      </c>
      <c r="DM282" s="33">
        <v>587.98900100000003</v>
      </c>
      <c r="DN282" s="33">
        <v>574.32423089999998</v>
      </c>
      <c r="DO282" s="33">
        <v>587.98900100000003</v>
      </c>
      <c r="DP282" s="33">
        <v>591.96053519999998</v>
      </c>
      <c r="DQ282" s="33">
        <v>587.98900100000003</v>
      </c>
      <c r="DR282" s="33">
        <v>574.32423089999998</v>
      </c>
      <c r="DS282" s="33">
        <v>587.98900100000003</v>
      </c>
      <c r="DT282" s="33">
        <v>591.96053519999998</v>
      </c>
      <c r="DU282" s="33">
        <v>587.98900100000003</v>
      </c>
      <c r="DV282" s="33">
        <v>574.32423089999998</v>
      </c>
      <c r="DW282" s="33">
        <v>587.98900100000003</v>
      </c>
      <c r="DX282" s="33">
        <v>591.96053519999998</v>
      </c>
      <c r="DY282" s="33">
        <v>587.98900100000003</v>
      </c>
      <c r="DZ282" s="33">
        <v>574.32423089999998</v>
      </c>
      <c r="EA282" s="33">
        <v>587.98900100000003</v>
      </c>
      <c r="EB282" s="33">
        <v>591.96053519999998</v>
      </c>
      <c r="EC282" s="33">
        <v>587.98900100000003</v>
      </c>
      <c r="ED282" s="33">
        <v>574.32423089999998</v>
      </c>
      <c r="EE282" s="33">
        <v>587.98900100000003</v>
      </c>
      <c r="EF282" s="33">
        <v>591.96053519999998</v>
      </c>
      <c r="EG282" s="33">
        <v>587.98900100000003</v>
      </c>
      <c r="EH282" s="33">
        <v>574.32423089999998</v>
      </c>
      <c r="EI282" s="33">
        <v>587.98900100000003</v>
      </c>
      <c r="EJ282" s="33">
        <v>591.96053519999998</v>
      </c>
      <c r="EK282" s="33">
        <v>587.98900100000003</v>
      </c>
      <c r="EL282" s="33">
        <v>574.32423089999998</v>
      </c>
      <c r="EM282" s="33">
        <v>587.98900100000003</v>
      </c>
      <c r="EN282" s="33">
        <v>591.96053519999998</v>
      </c>
      <c r="EO282" s="33">
        <v>587.98900100000003</v>
      </c>
      <c r="EP282" s="33">
        <v>574.32423089999998</v>
      </c>
      <c r="EQ282" s="33">
        <v>587.98900100000003</v>
      </c>
      <c r="ER282" s="33">
        <v>591.96053519999998</v>
      </c>
      <c r="ES282" s="33">
        <v>587.98900100000003</v>
      </c>
      <c r="ET282" s="33">
        <v>574.32423089999998</v>
      </c>
      <c r="EU282" s="33">
        <v>587.98900100000003</v>
      </c>
      <c r="EV282" s="33">
        <v>591.96053519999998</v>
      </c>
      <c r="EW282" s="33">
        <v>587.98900100000003</v>
      </c>
      <c r="EX282" s="33">
        <v>574.32423089999998</v>
      </c>
      <c r="EY282" s="33">
        <v>587.98900100000003</v>
      </c>
      <c r="EZ282" s="33">
        <v>591.96053519999998</v>
      </c>
      <c r="FA282" s="33">
        <v>587.98900100000003</v>
      </c>
      <c r="FB282" s="33">
        <v>574.32423089999998</v>
      </c>
      <c r="FC282" s="33">
        <v>587.98900100000003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290.25565210000002</v>
      </c>
      <c r="BQ293" s="33">
        <v>288.30829210000002</v>
      </c>
      <c r="BR293" s="33">
        <v>281.60805360000001</v>
      </c>
      <c r="BS293" s="33">
        <v>288.30829210000002</v>
      </c>
      <c r="BT293" s="33">
        <v>591.96053519999998</v>
      </c>
      <c r="BU293" s="33">
        <v>587.98900100000003</v>
      </c>
      <c r="BV293" s="33">
        <v>574.32423089999998</v>
      </c>
      <c r="BW293" s="33">
        <v>587.98900100000003</v>
      </c>
      <c r="BX293" s="33">
        <v>591.96053519999998</v>
      </c>
      <c r="BY293" s="33">
        <v>587.98900100000003</v>
      </c>
      <c r="BZ293" s="33">
        <v>574.32423089999998</v>
      </c>
      <c r="CA293" s="33">
        <v>587.98900100000003</v>
      </c>
      <c r="CB293" s="33">
        <v>591.96053519999998</v>
      </c>
      <c r="CC293" s="33">
        <v>587.98900100000003</v>
      </c>
      <c r="CD293" s="33">
        <v>574.32423089999998</v>
      </c>
      <c r="CE293" s="33">
        <v>587.98900100000003</v>
      </c>
      <c r="CF293" s="33">
        <v>591.96053519999998</v>
      </c>
      <c r="CG293" s="33">
        <v>587.98900100000003</v>
      </c>
      <c r="CH293" s="33">
        <v>574.32423089999998</v>
      </c>
      <c r="CI293" s="33">
        <v>587.98900100000003</v>
      </c>
      <c r="CJ293" s="33">
        <v>591.96053519999998</v>
      </c>
      <c r="CK293" s="33">
        <v>587.98900100000003</v>
      </c>
      <c r="CL293" s="33">
        <v>574.32423089999998</v>
      </c>
      <c r="CM293" s="33">
        <v>587.98900100000003</v>
      </c>
      <c r="CN293" s="33">
        <v>591.96053519999998</v>
      </c>
      <c r="CO293" s="33">
        <v>587.98900100000003</v>
      </c>
      <c r="CP293" s="33">
        <v>574.32423089999998</v>
      </c>
      <c r="CQ293" s="33">
        <v>587.98900100000003</v>
      </c>
      <c r="CR293" s="33">
        <v>591.96053519999998</v>
      </c>
      <c r="CS293" s="33">
        <v>587.98900100000003</v>
      </c>
      <c r="CT293" s="33">
        <v>574.32423089999998</v>
      </c>
      <c r="CU293" s="33">
        <v>587.98900100000003</v>
      </c>
      <c r="CV293" s="33">
        <v>591.96053519999998</v>
      </c>
      <c r="CW293" s="33">
        <v>587.98900100000003</v>
      </c>
      <c r="CX293" s="33">
        <v>574.32423089999998</v>
      </c>
      <c r="CY293" s="33">
        <v>587.98900100000003</v>
      </c>
      <c r="CZ293" s="33">
        <v>591.96053519999998</v>
      </c>
      <c r="DA293" s="33">
        <v>587.98900100000003</v>
      </c>
      <c r="DB293" s="33">
        <v>574.32423089999998</v>
      </c>
      <c r="DC293" s="33">
        <v>587.98900100000003</v>
      </c>
      <c r="DD293" s="33">
        <v>591.96053519999998</v>
      </c>
      <c r="DE293" s="33">
        <v>587.98900100000003</v>
      </c>
      <c r="DF293" s="33">
        <v>574.32423089999998</v>
      </c>
      <c r="DG293" s="33">
        <v>587.98900100000003</v>
      </c>
      <c r="DH293" s="33">
        <v>591.96053519999998</v>
      </c>
      <c r="DI293" s="33">
        <v>587.98900100000003</v>
      </c>
      <c r="DJ293" s="33">
        <v>574.32423089999998</v>
      </c>
      <c r="DK293" s="33">
        <v>587.98900100000003</v>
      </c>
      <c r="DL293" s="33">
        <v>591.96053519999998</v>
      </c>
      <c r="DM293" s="33">
        <v>587.98900100000003</v>
      </c>
      <c r="DN293" s="33">
        <v>574.32423089999998</v>
      </c>
      <c r="DO293" s="33">
        <v>587.98900100000003</v>
      </c>
      <c r="DP293" s="33">
        <v>591.96053519999998</v>
      </c>
      <c r="DQ293" s="33">
        <v>587.98900100000003</v>
      </c>
      <c r="DR293" s="33">
        <v>574.32423089999998</v>
      </c>
      <c r="DS293" s="33">
        <v>587.98900100000003</v>
      </c>
      <c r="DT293" s="33">
        <v>591.96053519999998</v>
      </c>
      <c r="DU293" s="33">
        <v>587.98900100000003</v>
      </c>
      <c r="DV293" s="33">
        <v>574.32423089999998</v>
      </c>
      <c r="DW293" s="33">
        <v>587.98900100000003</v>
      </c>
      <c r="DX293" s="33">
        <v>591.96053519999998</v>
      </c>
      <c r="DY293" s="33">
        <v>587.98900100000003</v>
      </c>
      <c r="DZ293" s="33">
        <v>574.32423089999998</v>
      </c>
      <c r="EA293" s="33">
        <v>587.98900100000003</v>
      </c>
      <c r="EB293" s="33">
        <v>591.96053519999998</v>
      </c>
      <c r="EC293" s="33">
        <v>587.98900100000003</v>
      </c>
      <c r="ED293" s="33">
        <v>574.32423089999998</v>
      </c>
      <c r="EE293" s="33">
        <v>587.98900100000003</v>
      </c>
      <c r="EF293" s="33">
        <v>591.96053519999998</v>
      </c>
      <c r="EG293" s="33">
        <v>587.98900100000003</v>
      </c>
      <c r="EH293" s="33">
        <v>574.32423089999998</v>
      </c>
      <c r="EI293" s="33">
        <v>587.98900100000003</v>
      </c>
      <c r="EJ293" s="33">
        <v>591.96053519999998</v>
      </c>
      <c r="EK293" s="33">
        <v>587.98900100000003</v>
      </c>
      <c r="EL293" s="33">
        <v>574.32423089999998</v>
      </c>
      <c r="EM293" s="33">
        <v>587.98900100000003</v>
      </c>
      <c r="EN293" s="33">
        <v>591.96053519999998</v>
      </c>
      <c r="EO293" s="33">
        <v>587.98900100000003</v>
      </c>
      <c r="EP293" s="33">
        <v>574.32423089999998</v>
      </c>
      <c r="EQ293" s="33">
        <v>587.98900100000003</v>
      </c>
      <c r="ER293" s="33">
        <v>591.96053519999998</v>
      </c>
      <c r="ES293" s="33">
        <v>587.98900100000003</v>
      </c>
      <c r="ET293" s="33">
        <v>574.32423089999998</v>
      </c>
      <c r="EU293" s="33">
        <v>587.98900100000003</v>
      </c>
      <c r="EV293" s="33">
        <v>591.96053519999998</v>
      </c>
      <c r="EW293" s="33">
        <v>587.98900100000003</v>
      </c>
      <c r="EX293" s="33">
        <v>574.32423089999998</v>
      </c>
      <c r="EY293" s="33">
        <v>587.98900100000003</v>
      </c>
      <c r="EZ293" s="33">
        <v>591.96053519999998</v>
      </c>
      <c r="FA293" s="33">
        <v>587.98900100000003</v>
      </c>
      <c r="FB293" s="33">
        <v>574.32423089999998</v>
      </c>
      <c r="FC293" s="33">
        <v>587.98900100000003</v>
      </c>
    </row>
    <row r="294" spans="2:159" x14ac:dyDescent="0.25">
      <c r="B294" s="33" t="s">
        <v>63</v>
      </c>
      <c r="C294" s="33" t="s">
        <v>37</v>
      </c>
      <c r="BX294" s="33">
        <v>314.50290919999998</v>
      </c>
      <c r="BY294" s="33">
        <v>312.39287150000001</v>
      </c>
      <c r="BZ294" s="33">
        <v>305.13291120000002</v>
      </c>
      <c r="CA294" s="33">
        <v>312.39287150000001</v>
      </c>
      <c r="CB294" s="33">
        <v>654.18480450000004</v>
      </c>
      <c r="CC294" s="33">
        <v>649.79580020000003</v>
      </c>
      <c r="CD294" s="33">
        <v>634.69464989999994</v>
      </c>
      <c r="CE294" s="33">
        <v>649.79580020000003</v>
      </c>
      <c r="CF294" s="33">
        <v>1007.725107</v>
      </c>
      <c r="CG294" s="33">
        <v>1000.964159</v>
      </c>
      <c r="CH294" s="33">
        <v>977.70191220000004</v>
      </c>
      <c r="CI294" s="33">
        <v>1000.964159</v>
      </c>
      <c r="CJ294" s="33">
        <v>1359.9590700000001</v>
      </c>
      <c r="CK294" s="33">
        <v>1350.834942</v>
      </c>
      <c r="CL294" s="33">
        <v>1319.4417539999999</v>
      </c>
      <c r="CM294" s="33">
        <v>1350.834942</v>
      </c>
      <c r="CN294" s="33">
        <v>1721.570782</v>
      </c>
      <c r="CO294" s="33">
        <v>1710.0205579999999</v>
      </c>
      <c r="CP294" s="33">
        <v>1670.2799540000001</v>
      </c>
      <c r="CQ294" s="33">
        <v>1710.0205579999999</v>
      </c>
      <c r="CR294" s="33">
        <v>2093.6419919999998</v>
      </c>
      <c r="CS294" s="33">
        <v>2079.5954969999998</v>
      </c>
      <c r="CT294" s="33">
        <v>2031.2660310000001</v>
      </c>
      <c r="CU294" s="33">
        <v>2079.5954969999998</v>
      </c>
      <c r="CV294" s="33">
        <v>2488.5358670000001</v>
      </c>
      <c r="CW294" s="33">
        <v>2471.839982</v>
      </c>
      <c r="CX294" s="33">
        <v>2414.3948169999999</v>
      </c>
      <c r="CY294" s="33">
        <v>2471.839982</v>
      </c>
      <c r="CZ294" s="33">
        <v>2873.6808540000002</v>
      </c>
      <c r="DA294" s="33">
        <v>2854.4009850000002</v>
      </c>
      <c r="DB294" s="33">
        <v>2788.0651630000002</v>
      </c>
      <c r="DC294" s="33">
        <v>2854.4009850000002</v>
      </c>
      <c r="DD294" s="33">
        <v>3257.67319</v>
      </c>
      <c r="DE294" s="33">
        <v>3235.8170700000001</v>
      </c>
      <c r="DF294" s="33">
        <v>3160.6172000000001</v>
      </c>
      <c r="DG294" s="33">
        <v>3235.8170700000001</v>
      </c>
      <c r="DH294" s="33">
        <v>3619.6599249999999</v>
      </c>
      <c r="DI294" s="33">
        <v>3595.3751929999999</v>
      </c>
      <c r="DJ294" s="33">
        <v>3511.8192490000001</v>
      </c>
      <c r="DK294" s="33">
        <v>3595.3751929999999</v>
      </c>
      <c r="DL294" s="33">
        <v>3619.6599249999999</v>
      </c>
      <c r="DM294" s="33">
        <v>3595.3751929999999</v>
      </c>
      <c r="DN294" s="33">
        <v>3511.8192490000001</v>
      </c>
      <c r="DO294" s="33">
        <v>3595.3751929999999</v>
      </c>
      <c r="DP294" s="33">
        <v>3619.6599249999999</v>
      </c>
      <c r="DQ294" s="33">
        <v>3595.3751929999999</v>
      </c>
      <c r="DR294" s="33">
        <v>3511.8192490000001</v>
      </c>
      <c r="DS294" s="33">
        <v>3595.3751929999999</v>
      </c>
      <c r="DT294" s="33">
        <v>3619.6599249999999</v>
      </c>
      <c r="DU294" s="33">
        <v>3595.3751929999999</v>
      </c>
      <c r="DV294" s="33">
        <v>3511.8192490000001</v>
      </c>
      <c r="DW294" s="33">
        <v>3595.3751929999999</v>
      </c>
      <c r="DX294" s="33">
        <v>3619.6599249999999</v>
      </c>
      <c r="DY294" s="33">
        <v>3595.3751929999999</v>
      </c>
      <c r="DZ294" s="33">
        <v>3511.8192490000001</v>
      </c>
      <c r="EA294" s="33">
        <v>3595.3751929999999</v>
      </c>
      <c r="EB294" s="33">
        <v>3619.6599249999999</v>
      </c>
      <c r="EC294" s="33">
        <v>3595.3751929999999</v>
      </c>
      <c r="ED294" s="33">
        <v>3511.8192490000001</v>
      </c>
      <c r="EE294" s="33">
        <v>3595.3751929999999</v>
      </c>
      <c r="EF294" s="33">
        <v>3619.6599249999999</v>
      </c>
      <c r="EG294" s="33">
        <v>3595.3751929999999</v>
      </c>
      <c r="EH294" s="33">
        <v>3511.8192490000001</v>
      </c>
      <c r="EI294" s="33">
        <v>3595.3751929999999</v>
      </c>
      <c r="EJ294" s="33">
        <v>3619.6599249999999</v>
      </c>
      <c r="EK294" s="33">
        <v>3595.3751929999999</v>
      </c>
      <c r="EL294" s="33">
        <v>3511.8192490000001</v>
      </c>
      <c r="EM294" s="33">
        <v>3595.3751929999999</v>
      </c>
      <c r="EN294" s="33">
        <v>3619.6599249999999</v>
      </c>
      <c r="EO294" s="33">
        <v>3595.3751929999999</v>
      </c>
      <c r="EP294" s="33">
        <v>3511.8192490000001</v>
      </c>
      <c r="EQ294" s="33">
        <v>3595.3751929999999</v>
      </c>
      <c r="ER294" s="33">
        <v>3619.6599249999999</v>
      </c>
      <c r="ES294" s="33">
        <v>3595.3751929999999</v>
      </c>
      <c r="ET294" s="33">
        <v>3511.8192490000001</v>
      </c>
      <c r="EU294" s="33">
        <v>3595.3751929999999</v>
      </c>
      <c r="EV294" s="33">
        <v>3619.6599249999999</v>
      </c>
      <c r="EW294" s="33">
        <v>3595.3751929999999</v>
      </c>
      <c r="EX294" s="33">
        <v>3511.8192490000001</v>
      </c>
      <c r="EY294" s="33">
        <v>3595.3751929999999</v>
      </c>
      <c r="EZ294" s="33">
        <v>3619.6599249999999</v>
      </c>
      <c r="FA294" s="33">
        <v>3595.3751929999999</v>
      </c>
      <c r="FB294" s="33">
        <v>3511.8192490000001</v>
      </c>
      <c r="FC294" s="33">
        <v>3595.3751929999999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314.50290919999998</v>
      </c>
      <c r="BY305" s="33">
        <v>312.39287150000001</v>
      </c>
      <c r="BZ305" s="33">
        <v>305.13291120000002</v>
      </c>
      <c r="CA305" s="33">
        <v>312.39287150000001</v>
      </c>
      <c r="CB305" s="33">
        <v>654.18480450000004</v>
      </c>
      <c r="CC305" s="33">
        <v>649.79580020000003</v>
      </c>
      <c r="CD305" s="33">
        <v>634.69464989999994</v>
      </c>
      <c r="CE305" s="33">
        <v>649.79580020000003</v>
      </c>
      <c r="CF305" s="33">
        <v>1007.725107</v>
      </c>
      <c r="CG305" s="33">
        <v>1000.964159</v>
      </c>
      <c r="CH305" s="33">
        <v>977.70191220000004</v>
      </c>
      <c r="CI305" s="33">
        <v>1000.964159</v>
      </c>
      <c r="CJ305" s="33">
        <v>1359.9590700000001</v>
      </c>
      <c r="CK305" s="33">
        <v>1350.834942</v>
      </c>
      <c r="CL305" s="33">
        <v>1319.4417539999999</v>
      </c>
      <c r="CM305" s="33">
        <v>1350.834942</v>
      </c>
      <c r="CN305" s="33">
        <v>1721.570782</v>
      </c>
      <c r="CO305" s="33">
        <v>1710.0205579999999</v>
      </c>
      <c r="CP305" s="33">
        <v>1670.2799540000001</v>
      </c>
      <c r="CQ305" s="33">
        <v>1710.0205579999999</v>
      </c>
      <c r="CR305" s="33">
        <v>2093.6419919999998</v>
      </c>
      <c r="CS305" s="33">
        <v>2079.5954969999998</v>
      </c>
      <c r="CT305" s="33">
        <v>2031.2660310000001</v>
      </c>
      <c r="CU305" s="33">
        <v>2079.5954969999998</v>
      </c>
      <c r="CV305" s="33">
        <v>2488.5358670000001</v>
      </c>
      <c r="CW305" s="33">
        <v>2471.839982</v>
      </c>
      <c r="CX305" s="33">
        <v>2414.3948169999999</v>
      </c>
      <c r="CY305" s="33">
        <v>2471.839982</v>
      </c>
      <c r="CZ305" s="33">
        <v>2873.6808540000002</v>
      </c>
      <c r="DA305" s="33">
        <v>2854.4009850000002</v>
      </c>
      <c r="DB305" s="33">
        <v>2788.0651630000002</v>
      </c>
      <c r="DC305" s="33">
        <v>2854.4009850000002</v>
      </c>
      <c r="DD305" s="33">
        <v>3257.67319</v>
      </c>
      <c r="DE305" s="33">
        <v>3235.8170700000001</v>
      </c>
      <c r="DF305" s="33">
        <v>3160.6172000000001</v>
      </c>
      <c r="DG305" s="33">
        <v>3235.8170700000001</v>
      </c>
      <c r="DH305" s="33">
        <v>3619.6599249999999</v>
      </c>
      <c r="DI305" s="33">
        <v>3595.3751929999999</v>
      </c>
      <c r="DJ305" s="33">
        <v>3511.8192490000001</v>
      </c>
      <c r="DK305" s="33">
        <v>3595.3751929999999</v>
      </c>
      <c r="DL305" s="33">
        <v>3619.6599249999999</v>
      </c>
      <c r="DM305" s="33">
        <v>3595.3751929999999</v>
      </c>
      <c r="DN305" s="33">
        <v>3511.8192490000001</v>
      </c>
      <c r="DO305" s="33">
        <v>3595.3751929999999</v>
      </c>
      <c r="DP305" s="33">
        <v>3619.6599249999999</v>
      </c>
      <c r="DQ305" s="33">
        <v>3595.3751929999999</v>
      </c>
      <c r="DR305" s="33">
        <v>3511.8192490000001</v>
      </c>
      <c r="DS305" s="33">
        <v>3595.3751929999999</v>
      </c>
      <c r="DT305" s="33">
        <v>3619.6599249999999</v>
      </c>
      <c r="DU305" s="33">
        <v>3595.3751929999999</v>
      </c>
      <c r="DV305" s="33">
        <v>3511.8192490000001</v>
      </c>
      <c r="DW305" s="33">
        <v>3595.3751929999999</v>
      </c>
      <c r="DX305" s="33">
        <v>3619.6599249999999</v>
      </c>
      <c r="DY305" s="33">
        <v>3595.3751929999999</v>
      </c>
      <c r="DZ305" s="33">
        <v>3511.8192490000001</v>
      </c>
      <c r="EA305" s="33">
        <v>3595.3751929999999</v>
      </c>
      <c r="EB305" s="33">
        <v>3619.6599249999999</v>
      </c>
      <c r="EC305" s="33">
        <v>3595.3751929999999</v>
      </c>
      <c r="ED305" s="33">
        <v>3511.8192490000001</v>
      </c>
      <c r="EE305" s="33">
        <v>3595.3751929999999</v>
      </c>
      <c r="EF305" s="33">
        <v>3619.6599249999999</v>
      </c>
      <c r="EG305" s="33">
        <v>3595.3751929999999</v>
      </c>
      <c r="EH305" s="33">
        <v>3511.8192490000001</v>
      </c>
      <c r="EI305" s="33">
        <v>3595.3751929999999</v>
      </c>
      <c r="EJ305" s="33">
        <v>3619.6599249999999</v>
      </c>
      <c r="EK305" s="33">
        <v>3595.3751929999999</v>
      </c>
      <c r="EL305" s="33">
        <v>3511.8192490000001</v>
      </c>
      <c r="EM305" s="33">
        <v>3595.3751929999999</v>
      </c>
      <c r="EN305" s="33">
        <v>3619.6599249999999</v>
      </c>
      <c r="EO305" s="33">
        <v>3595.3751929999999</v>
      </c>
      <c r="EP305" s="33">
        <v>3511.8192490000001</v>
      </c>
      <c r="EQ305" s="33">
        <v>3595.3751929999999</v>
      </c>
      <c r="ER305" s="33">
        <v>3619.6599249999999</v>
      </c>
      <c r="ES305" s="33">
        <v>3595.3751929999999</v>
      </c>
      <c r="ET305" s="33">
        <v>3511.8192490000001</v>
      </c>
      <c r="EU305" s="33">
        <v>3595.3751929999999</v>
      </c>
      <c r="EV305" s="33">
        <v>3619.6599249999999</v>
      </c>
      <c r="EW305" s="33">
        <v>3595.3751929999999</v>
      </c>
      <c r="EX305" s="33">
        <v>3511.8192490000001</v>
      </c>
      <c r="EY305" s="33">
        <v>3595.3751929999999</v>
      </c>
      <c r="EZ305" s="33">
        <v>3619.6599249999999</v>
      </c>
      <c r="FA305" s="33">
        <v>3595.3751929999999</v>
      </c>
      <c r="FB305" s="33">
        <v>3511.8192490000001</v>
      </c>
      <c r="FC305" s="33">
        <v>3595.3751929999999</v>
      </c>
    </row>
    <row r="306" spans="2:159" x14ac:dyDescent="0.25">
      <c r="B306" s="33" t="s">
        <v>64</v>
      </c>
      <c r="C306" s="33" t="s">
        <v>37</v>
      </c>
      <c r="DL306" s="33">
        <v>352.01939900000002</v>
      </c>
      <c r="DM306" s="33">
        <v>349.65765870000001</v>
      </c>
      <c r="DN306" s="33">
        <v>341.53167070000001</v>
      </c>
      <c r="DO306" s="33">
        <v>349.65765870000001</v>
      </c>
      <c r="DP306" s="33">
        <v>657.18500449999999</v>
      </c>
      <c r="DQ306" s="33">
        <v>652.77587159999996</v>
      </c>
      <c r="DR306" s="33">
        <v>637.60546490000002</v>
      </c>
      <c r="DS306" s="33">
        <v>652.77587159999996</v>
      </c>
      <c r="DT306" s="33">
        <v>964.60865739999997</v>
      </c>
      <c r="DU306" s="33">
        <v>958.1369823</v>
      </c>
      <c r="DV306" s="33">
        <v>935.87003240000001</v>
      </c>
      <c r="DW306" s="33">
        <v>958.1369823</v>
      </c>
      <c r="DX306" s="33">
        <v>1267.092337</v>
      </c>
      <c r="DY306" s="33">
        <v>1258.5912619999999</v>
      </c>
      <c r="DZ306" s="33">
        <v>1229.341803</v>
      </c>
      <c r="EA306" s="33">
        <v>1258.5912619999999</v>
      </c>
      <c r="EB306" s="33">
        <v>1572.3865470000001</v>
      </c>
      <c r="EC306" s="33">
        <v>1561.8372179999999</v>
      </c>
      <c r="ED306" s="33">
        <v>1525.5403710000001</v>
      </c>
      <c r="EE306" s="33">
        <v>1561.8372179999999</v>
      </c>
      <c r="EF306" s="33">
        <v>1880.6810989999999</v>
      </c>
      <c r="EG306" s="33">
        <v>1868.0633849999999</v>
      </c>
      <c r="EH306" s="33">
        <v>1824.649891</v>
      </c>
      <c r="EI306" s="33">
        <v>1868.0633849999999</v>
      </c>
      <c r="EJ306" s="33">
        <v>2187.155299</v>
      </c>
      <c r="EK306" s="33">
        <v>2172.4814120000001</v>
      </c>
      <c r="EL306" s="33">
        <v>2121.9932920000001</v>
      </c>
      <c r="EM306" s="33">
        <v>2172.4814120000001</v>
      </c>
      <c r="EN306" s="33">
        <v>2486.6134750000001</v>
      </c>
      <c r="EO306" s="33">
        <v>2469.9304870000001</v>
      </c>
      <c r="EP306" s="33">
        <v>2412.5296979999998</v>
      </c>
      <c r="EQ306" s="33">
        <v>2469.9304870000001</v>
      </c>
      <c r="ER306" s="33">
        <v>2821.3435720000002</v>
      </c>
      <c r="ES306" s="33">
        <v>2802.4148399999999</v>
      </c>
      <c r="ET306" s="33">
        <v>2737.2871679999998</v>
      </c>
      <c r="EU306" s="33">
        <v>2802.4148399999999</v>
      </c>
      <c r="EV306" s="33">
        <v>3135.0734109999999</v>
      </c>
      <c r="EW306" s="33">
        <v>3114.0398270000001</v>
      </c>
      <c r="EX306" s="33">
        <v>3041.6700409999999</v>
      </c>
      <c r="EY306" s="33">
        <v>3114.0398270000001</v>
      </c>
      <c r="EZ306" s="33">
        <v>3436.515504</v>
      </c>
      <c r="FA306" s="33">
        <v>3413.4595089999998</v>
      </c>
      <c r="FB306" s="33">
        <v>3334.1312579999999</v>
      </c>
      <c r="FC306" s="33">
        <v>3413.4595089999998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352.01939900000002</v>
      </c>
      <c r="DM317" s="33">
        <v>349.65765870000001</v>
      </c>
      <c r="DN317" s="33">
        <v>341.53167070000001</v>
      </c>
      <c r="DO317" s="33">
        <v>349.65765870000001</v>
      </c>
      <c r="DP317" s="33">
        <v>657.18500449999999</v>
      </c>
      <c r="DQ317" s="33">
        <v>652.77587159999996</v>
      </c>
      <c r="DR317" s="33">
        <v>637.60546490000002</v>
      </c>
      <c r="DS317" s="33">
        <v>652.77587159999996</v>
      </c>
      <c r="DT317" s="33">
        <v>964.60865739999997</v>
      </c>
      <c r="DU317" s="33">
        <v>958.1369823</v>
      </c>
      <c r="DV317" s="33">
        <v>935.87003240000001</v>
      </c>
      <c r="DW317" s="33">
        <v>958.1369823</v>
      </c>
      <c r="DX317" s="33">
        <v>1267.092337</v>
      </c>
      <c r="DY317" s="33">
        <v>1258.5912619999999</v>
      </c>
      <c r="DZ317" s="33">
        <v>1229.341803</v>
      </c>
      <c r="EA317" s="33">
        <v>1258.5912619999999</v>
      </c>
      <c r="EB317" s="33">
        <v>1572.3865470000001</v>
      </c>
      <c r="EC317" s="33">
        <v>1561.8372179999999</v>
      </c>
      <c r="ED317" s="33">
        <v>1525.5403710000001</v>
      </c>
      <c r="EE317" s="33">
        <v>1561.8372179999999</v>
      </c>
      <c r="EF317" s="33">
        <v>1880.6810989999999</v>
      </c>
      <c r="EG317" s="33">
        <v>1868.0633849999999</v>
      </c>
      <c r="EH317" s="33">
        <v>1824.649891</v>
      </c>
      <c r="EI317" s="33">
        <v>1868.0633849999999</v>
      </c>
      <c r="EJ317" s="33">
        <v>2187.155299</v>
      </c>
      <c r="EK317" s="33">
        <v>2172.4814120000001</v>
      </c>
      <c r="EL317" s="33">
        <v>2121.9932920000001</v>
      </c>
      <c r="EM317" s="33">
        <v>2172.4814120000001</v>
      </c>
      <c r="EN317" s="33">
        <v>2486.6134750000001</v>
      </c>
      <c r="EO317" s="33">
        <v>2469.9304870000001</v>
      </c>
      <c r="EP317" s="33">
        <v>2412.5296979999998</v>
      </c>
      <c r="EQ317" s="33">
        <v>2469.9304870000001</v>
      </c>
      <c r="ER317" s="33">
        <v>2821.3435720000002</v>
      </c>
      <c r="ES317" s="33">
        <v>2802.4148399999999</v>
      </c>
      <c r="ET317" s="33">
        <v>2737.2871679999998</v>
      </c>
      <c r="EU317" s="33">
        <v>2802.4148399999999</v>
      </c>
      <c r="EV317" s="33">
        <v>3135.0734109999999</v>
      </c>
      <c r="EW317" s="33">
        <v>3114.0398270000001</v>
      </c>
      <c r="EX317" s="33">
        <v>3041.6700409999999</v>
      </c>
      <c r="EY317" s="33">
        <v>3114.0398270000001</v>
      </c>
      <c r="EZ317" s="33">
        <v>3436.515504</v>
      </c>
      <c r="FA317" s="33">
        <v>3413.4595089999998</v>
      </c>
      <c r="FB317" s="33">
        <v>3334.1312579999999</v>
      </c>
      <c r="FC317" s="33">
        <v>3413.4595089999998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52.423499999999997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142.57875000000001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142.57875000000001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349.27540920000001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624.59144490000006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629.32386989999998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786.73761660000002</v>
      </c>
      <c r="AS416" s="33">
        <v>958.38946020000003</v>
      </c>
      <c r="AT416" s="33">
        <v>1265.9323469999999</v>
      </c>
      <c r="AU416" s="33">
        <v>1037.063222</v>
      </c>
      <c r="AV416" s="33">
        <v>3060.2811040000001</v>
      </c>
      <c r="AW416" s="33">
        <v>3727.9787999999999</v>
      </c>
      <c r="AX416" s="33">
        <v>4924.2705040000001</v>
      </c>
      <c r="AY416" s="33">
        <v>4034.0069100000001</v>
      </c>
      <c r="AZ416" s="33">
        <v>3808.0121300000001</v>
      </c>
      <c r="BA416" s="33">
        <v>4638.8511399999998</v>
      </c>
      <c r="BB416" s="33">
        <v>6127.4377000000004</v>
      </c>
      <c r="BC416" s="33">
        <v>5019.6523530000004</v>
      </c>
      <c r="BD416" s="33">
        <v>6775.8929010000002</v>
      </c>
      <c r="BE416" s="33">
        <v>8254.2695339999991</v>
      </c>
      <c r="BF416" s="33">
        <v>10903.027669999999</v>
      </c>
      <c r="BG416" s="33">
        <v>8931.8588240000008</v>
      </c>
      <c r="BH416" s="33">
        <v>7587.0579019999996</v>
      </c>
      <c r="BI416" s="33">
        <v>9242.4159889999992</v>
      </c>
      <c r="BJ416" s="33">
        <v>12208.2659</v>
      </c>
      <c r="BK416" s="33">
        <v>10001.121779999999</v>
      </c>
      <c r="BL416" s="33">
        <v>8731.2447159999992</v>
      </c>
      <c r="BM416" s="33">
        <v>10636.243560000001</v>
      </c>
      <c r="BN416" s="33">
        <v>14049.3665</v>
      </c>
      <c r="BO416" s="33">
        <v>11509.36803</v>
      </c>
      <c r="BP416" s="33">
        <v>9046.7563210000008</v>
      </c>
      <c r="BQ416" s="33">
        <v>11020.594059999999</v>
      </c>
      <c r="BR416" s="33">
        <v>14557.05335</v>
      </c>
      <c r="BS416" s="33">
        <v>11925.269700000001</v>
      </c>
      <c r="BT416" s="33">
        <v>10148.338669999999</v>
      </c>
      <c r="BU416" s="33">
        <v>12362.521650000001</v>
      </c>
      <c r="BV416" s="33">
        <v>16329.5995</v>
      </c>
      <c r="BW416" s="33">
        <v>13377.355519999999</v>
      </c>
      <c r="BX416" s="33">
        <v>10148.338669999999</v>
      </c>
      <c r="BY416" s="33">
        <v>12362.521650000001</v>
      </c>
      <c r="BZ416" s="33">
        <v>16329.5995</v>
      </c>
      <c r="CA416" s="33">
        <v>13377.355519999999</v>
      </c>
      <c r="CB416" s="33">
        <v>10148.338669999999</v>
      </c>
      <c r="CC416" s="33">
        <v>12362.521650000001</v>
      </c>
      <c r="CD416" s="33">
        <v>16329.5995</v>
      </c>
      <c r="CE416" s="33">
        <v>13377.355519999999</v>
      </c>
      <c r="CF416" s="33">
        <v>10148.338669999999</v>
      </c>
      <c r="CG416" s="33">
        <v>12362.521650000001</v>
      </c>
      <c r="CH416" s="33">
        <v>16329.5995</v>
      </c>
      <c r="CI416" s="33">
        <v>13377.355519999999</v>
      </c>
      <c r="CJ416" s="33">
        <v>10148.338669999999</v>
      </c>
      <c r="CK416" s="33">
        <v>12362.521650000001</v>
      </c>
      <c r="CL416" s="33">
        <v>16329.5995</v>
      </c>
      <c r="CM416" s="33">
        <v>13377.355519999999</v>
      </c>
      <c r="CN416" s="33">
        <v>10148.338669999999</v>
      </c>
      <c r="CO416" s="33">
        <v>12362.521650000001</v>
      </c>
      <c r="CP416" s="33">
        <v>16329.5995</v>
      </c>
      <c r="CQ416" s="33">
        <v>13377.355519999999</v>
      </c>
      <c r="CR416" s="33">
        <v>10148.338669999999</v>
      </c>
      <c r="CS416" s="33">
        <v>12362.521650000001</v>
      </c>
      <c r="CT416" s="33">
        <v>16329.5995</v>
      </c>
      <c r="CU416" s="33">
        <v>13377.355519999999</v>
      </c>
      <c r="CV416" s="33">
        <v>10148.338669999999</v>
      </c>
      <c r="CW416" s="33">
        <v>12362.521650000001</v>
      </c>
      <c r="CX416" s="33">
        <v>16329.5995</v>
      </c>
      <c r="CY416" s="33">
        <v>13377.355519999999</v>
      </c>
      <c r="CZ416" s="33">
        <v>10148.338669999999</v>
      </c>
      <c r="DA416" s="33">
        <v>12362.521650000001</v>
      </c>
      <c r="DB416" s="33">
        <v>16329.5995</v>
      </c>
      <c r="DC416" s="33">
        <v>13377.355519999999</v>
      </c>
      <c r="DD416" s="33">
        <v>10148.338669999999</v>
      </c>
      <c r="DE416" s="33">
        <v>12362.521650000001</v>
      </c>
      <c r="DF416" s="33">
        <v>16329.5995</v>
      </c>
      <c r="DG416" s="33">
        <v>13377.355519999999</v>
      </c>
      <c r="DH416" s="33">
        <v>10148.338669999999</v>
      </c>
      <c r="DI416" s="33">
        <v>12362.521650000001</v>
      </c>
      <c r="DJ416" s="33">
        <v>16329.5995</v>
      </c>
      <c r="DK416" s="33">
        <v>13377.355519999999</v>
      </c>
      <c r="DL416" s="33">
        <v>10148.338669999999</v>
      </c>
      <c r="DM416" s="33">
        <v>12362.521650000001</v>
      </c>
      <c r="DN416" s="33">
        <v>16329.5995</v>
      </c>
      <c r="DO416" s="33">
        <v>13377.355519999999</v>
      </c>
      <c r="DP416" s="33">
        <v>10148.338669999999</v>
      </c>
      <c r="DQ416" s="33">
        <v>12362.521650000001</v>
      </c>
      <c r="DR416" s="33">
        <v>16329.5995</v>
      </c>
      <c r="DS416" s="33">
        <v>13377.355519999999</v>
      </c>
      <c r="DT416" s="33">
        <v>10148.338669999999</v>
      </c>
      <c r="DU416" s="33">
        <v>12362.521650000001</v>
      </c>
      <c r="DV416" s="33">
        <v>16329.5995</v>
      </c>
      <c r="DW416" s="33">
        <v>13377.355519999999</v>
      </c>
      <c r="DX416" s="33">
        <v>10148.338669999999</v>
      </c>
      <c r="DY416" s="33">
        <v>12362.521650000001</v>
      </c>
      <c r="DZ416" s="33">
        <v>16329.5995</v>
      </c>
      <c r="EA416" s="33">
        <v>13377.355519999999</v>
      </c>
      <c r="EB416" s="33">
        <v>10148.338669999999</v>
      </c>
      <c r="EC416" s="33">
        <v>12362.521650000001</v>
      </c>
      <c r="ED416" s="33">
        <v>16329.5995</v>
      </c>
      <c r="EE416" s="33">
        <v>13377.355519999999</v>
      </c>
      <c r="EF416" s="33">
        <v>10148.338669999999</v>
      </c>
      <c r="EG416" s="33">
        <v>12362.521650000001</v>
      </c>
      <c r="EH416" s="33">
        <v>16329.5995</v>
      </c>
      <c r="EI416" s="33">
        <v>13377.355519999999</v>
      </c>
      <c r="EJ416" s="33">
        <v>10148.338669999999</v>
      </c>
      <c r="EK416" s="33">
        <v>12362.521650000001</v>
      </c>
      <c r="EL416" s="33">
        <v>16329.5995</v>
      </c>
      <c r="EM416" s="33">
        <v>13377.355519999999</v>
      </c>
      <c r="EN416" s="33">
        <v>10148.338669999999</v>
      </c>
      <c r="EO416" s="33">
        <v>12362.521650000001</v>
      </c>
      <c r="EP416" s="33">
        <v>16329.5995</v>
      </c>
      <c r="EQ416" s="33">
        <v>13377.355519999999</v>
      </c>
      <c r="ER416" s="33">
        <v>10148.338669999999</v>
      </c>
      <c r="ES416" s="33">
        <v>12362.521650000001</v>
      </c>
      <c r="ET416" s="33">
        <v>16329.5995</v>
      </c>
      <c r="EU416" s="33">
        <v>13377.355519999999</v>
      </c>
      <c r="EV416" s="33">
        <v>10148.338669999999</v>
      </c>
      <c r="EW416" s="33">
        <v>12362.521650000001</v>
      </c>
      <c r="EX416" s="33">
        <v>16329.5995</v>
      </c>
      <c r="EY416" s="33">
        <v>13377.355519999999</v>
      </c>
      <c r="EZ416" s="33">
        <v>10148.338669999999</v>
      </c>
      <c r="FA416" s="33">
        <v>12362.521650000001</v>
      </c>
      <c r="FB416" s="33">
        <v>16329.5995</v>
      </c>
      <c r="FC416" s="33">
        <v>13377.355519999999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786.73761660000002</v>
      </c>
      <c r="AS425" s="33">
        <v>958.38946020000003</v>
      </c>
      <c r="AT425" s="33">
        <v>1265.9323469999999</v>
      </c>
      <c r="AU425" s="33">
        <v>1037.063222</v>
      </c>
      <c r="AV425" s="33">
        <v>3060.2811040000001</v>
      </c>
      <c r="AW425" s="33">
        <v>3727.9787999999999</v>
      </c>
      <c r="AX425" s="33">
        <v>4924.2705040000001</v>
      </c>
      <c r="AY425" s="33">
        <v>4034.0069100000001</v>
      </c>
      <c r="AZ425" s="33">
        <v>3808.0121300000001</v>
      </c>
      <c r="BA425" s="33">
        <v>4638.8511399999998</v>
      </c>
      <c r="BB425" s="33">
        <v>6127.4377000000004</v>
      </c>
      <c r="BC425" s="33">
        <v>5019.6523530000004</v>
      </c>
      <c r="BD425" s="33">
        <v>6775.8929010000002</v>
      </c>
      <c r="BE425" s="33">
        <v>8254.2695339999991</v>
      </c>
      <c r="BF425" s="33">
        <v>10903.027669999999</v>
      </c>
      <c r="BG425" s="33">
        <v>8931.8588240000008</v>
      </c>
      <c r="BH425" s="33">
        <v>7587.0579019999996</v>
      </c>
      <c r="BI425" s="33">
        <v>9242.4159889999992</v>
      </c>
      <c r="BJ425" s="33">
        <v>12208.2659</v>
      </c>
      <c r="BK425" s="33">
        <v>10001.121779999999</v>
      </c>
      <c r="BL425" s="33">
        <v>8731.2447159999992</v>
      </c>
      <c r="BM425" s="33">
        <v>10636.243560000001</v>
      </c>
      <c r="BN425" s="33">
        <v>14049.3665</v>
      </c>
      <c r="BO425" s="33">
        <v>11509.36803</v>
      </c>
      <c r="BP425" s="33">
        <v>9046.7563210000008</v>
      </c>
      <c r="BQ425" s="33">
        <v>11020.594059999999</v>
      </c>
      <c r="BR425" s="33">
        <v>14557.05335</v>
      </c>
      <c r="BS425" s="33">
        <v>11925.269700000001</v>
      </c>
      <c r="BT425" s="33">
        <v>10148.338669999999</v>
      </c>
      <c r="BU425" s="33">
        <v>12362.521650000001</v>
      </c>
      <c r="BV425" s="33">
        <v>16329.5995</v>
      </c>
      <c r="BW425" s="33">
        <v>13377.355519999999</v>
      </c>
      <c r="BX425" s="33">
        <v>10148.338669999999</v>
      </c>
      <c r="BY425" s="33">
        <v>12362.521650000001</v>
      </c>
      <c r="BZ425" s="33">
        <v>16329.5995</v>
      </c>
      <c r="CA425" s="33">
        <v>13377.355519999999</v>
      </c>
      <c r="CB425" s="33">
        <v>10148.338669999999</v>
      </c>
      <c r="CC425" s="33">
        <v>12362.521650000001</v>
      </c>
      <c r="CD425" s="33">
        <v>16329.5995</v>
      </c>
      <c r="CE425" s="33">
        <v>13377.355519999999</v>
      </c>
      <c r="CF425" s="33">
        <v>10148.338669999999</v>
      </c>
      <c r="CG425" s="33">
        <v>12362.521650000001</v>
      </c>
      <c r="CH425" s="33">
        <v>16329.5995</v>
      </c>
      <c r="CI425" s="33">
        <v>13377.355519999999</v>
      </c>
      <c r="CJ425" s="33">
        <v>10148.338669999999</v>
      </c>
      <c r="CK425" s="33">
        <v>12362.521650000001</v>
      </c>
      <c r="CL425" s="33">
        <v>16329.5995</v>
      </c>
      <c r="CM425" s="33">
        <v>13377.355519999999</v>
      </c>
      <c r="CN425" s="33">
        <v>10148.338669999999</v>
      </c>
      <c r="CO425" s="33">
        <v>12362.521650000001</v>
      </c>
      <c r="CP425" s="33">
        <v>16329.5995</v>
      </c>
      <c r="CQ425" s="33">
        <v>13377.355519999999</v>
      </c>
      <c r="CR425" s="33">
        <v>10148.338669999999</v>
      </c>
      <c r="CS425" s="33">
        <v>12362.521650000001</v>
      </c>
      <c r="CT425" s="33">
        <v>16329.5995</v>
      </c>
      <c r="CU425" s="33">
        <v>13377.355519999999</v>
      </c>
      <c r="CV425" s="33">
        <v>10148.338669999999</v>
      </c>
      <c r="CW425" s="33">
        <v>12362.521650000001</v>
      </c>
      <c r="CX425" s="33">
        <v>16329.5995</v>
      </c>
      <c r="CY425" s="33">
        <v>13377.355519999999</v>
      </c>
      <c r="CZ425" s="33">
        <v>10148.338669999999</v>
      </c>
      <c r="DA425" s="33">
        <v>12362.521650000001</v>
      </c>
      <c r="DB425" s="33">
        <v>16329.5995</v>
      </c>
      <c r="DC425" s="33">
        <v>13377.355519999999</v>
      </c>
      <c r="DD425" s="33">
        <v>10148.338669999999</v>
      </c>
      <c r="DE425" s="33">
        <v>12362.521650000001</v>
      </c>
      <c r="DF425" s="33">
        <v>16329.5995</v>
      </c>
      <c r="DG425" s="33">
        <v>13377.355519999999</v>
      </c>
      <c r="DH425" s="33">
        <v>10148.338669999999</v>
      </c>
      <c r="DI425" s="33">
        <v>12362.521650000001</v>
      </c>
      <c r="DJ425" s="33">
        <v>16329.5995</v>
      </c>
      <c r="DK425" s="33">
        <v>13377.355519999999</v>
      </c>
      <c r="DL425" s="33">
        <v>10148.338669999999</v>
      </c>
      <c r="DM425" s="33">
        <v>12362.521650000001</v>
      </c>
      <c r="DN425" s="33">
        <v>16329.5995</v>
      </c>
      <c r="DO425" s="33">
        <v>13377.355519999999</v>
      </c>
      <c r="DP425" s="33">
        <v>10148.338669999999</v>
      </c>
      <c r="DQ425" s="33">
        <v>12362.521650000001</v>
      </c>
      <c r="DR425" s="33">
        <v>16329.5995</v>
      </c>
      <c r="DS425" s="33">
        <v>13377.355519999999</v>
      </c>
      <c r="DT425" s="33">
        <v>10148.338669999999</v>
      </c>
      <c r="DU425" s="33">
        <v>12362.521650000001</v>
      </c>
      <c r="DV425" s="33">
        <v>16329.5995</v>
      </c>
      <c r="DW425" s="33">
        <v>13377.355519999999</v>
      </c>
      <c r="DX425" s="33">
        <v>10148.338669999999</v>
      </c>
      <c r="DY425" s="33">
        <v>12362.521650000001</v>
      </c>
      <c r="DZ425" s="33">
        <v>16329.5995</v>
      </c>
      <c r="EA425" s="33">
        <v>13377.355519999999</v>
      </c>
      <c r="EB425" s="33">
        <v>10148.338669999999</v>
      </c>
      <c r="EC425" s="33">
        <v>12362.521650000001</v>
      </c>
      <c r="ED425" s="33">
        <v>16329.5995</v>
      </c>
      <c r="EE425" s="33">
        <v>13377.355519999999</v>
      </c>
      <c r="EF425" s="33">
        <v>10148.338669999999</v>
      </c>
      <c r="EG425" s="33">
        <v>12362.521650000001</v>
      </c>
      <c r="EH425" s="33">
        <v>16329.5995</v>
      </c>
      <c r="EI425" s="33">
        <v>13377.355519999999</v>
      </c>
      <c r="EJ425" s="33">
        <v>10148.338669999999</v>
      </c>
      <c r="EK425" s="33">
        <v>12362.521650000001</v>
      </c>
      <c r="EL425" s="33">
        <v>16329.5995</v>
      </c>
      <c r="EM425" s="33">
        <v>13377.355519999999</v>
      </c>
      <c r="EN425" s="33">
        <v>10148.338669999999</v>
      </c>
      <c r="EO425" s="33">
        <v>12362.521650000001</v>
      </c>
      <c r="EP425" s="33">
        <v>16329.5995</v>
      </c>
      <c r="EQ425" s="33">
        <v>13377.355519999999</v>
      </c>
      <c r="ER425" s="33">
        <v>10148.338669999999</v>
      </c>
      <c r="ES425" s="33">
        <v>12362.521650000001</v>
      </c>
      <c r="ET425" s="33">
        <v>16329.5995</v>
      </c>
      <c r="EU425" s="33">
        <v>13377.355519999999</v>
      </c>
      <c r="EV425" s="33">
        <v>10148.338669999999</v>
      </c>
      <c r="EW425" s="33">
        <v>12362.521650000001</v>
      </c>
      <c r="EX425" s="33">
        <v>16329.5995</v>
      </c>
      <c r="EY425" s="33">
        <v>13377.355519999999</v>
      </c>
      <c r="EZ425" s="33">
        <v>10148.338669999999</v>
      </c>
      <c r="FA425" s="33">
        <v>12362.521650000001</v>
      </c>
      <c r="FB425" s="33">
        <v>16329.5995</v>
      </c>
      <c r="FC425" s="33">
        <v>13377.355519999999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442.55291790000001</v>
      </c>
      <c r="CW427" s="33">
        <v>438.56595470000002</v>
      </c>
      <c r="CX427" s="33">
        <v>538.24003530000005</v>
      </c>
      <c r="CY427" s="33">
        <v>498.37040309999998</v>
      </c>
      <c r="CZ427" s="33">
        <v>1282.3908510000001</v>
      </c>
      <c r="DA427" s="33">
        <v>1270.8377800000001</v>
      </c>
      <c r="DB427" s="33">
        <v>1559.6645490000001</v>
      </c>
      <c r="DC427" s="33">
        <v>1444.1338410000001</v>
      </c>
      <c r="DD427" s="33">
        <v>1796.132764</v>
      </c>
      <c r="DE427" s="33">
        <v>1779.951388</v>
      </c>
      <c r="DF427" s="33">
        <v>2184.4857940000002</v>
      </c>
      <c r="DG427" s="33">
        <v>2022.6720310000001</v>
      </c>
      <c r="DH427" s="33">
        <v>4153.3682390000004</v>
      </c>
      <c r="DI427" s="33">
        <v>4115.9505079999999</v>
      </c>
      <c r="DJ427" s="33">
        <v>5051.3938049999997</v>
      </c>
      <c r="DK427" s="33">
        <v>4677.2164860000003</v>
      </c>
      <c r="DL427" s="33">
        <v>4153.3682390000004</v>
      </c>
      <c r="DM427" s="33">
        <v>4115.9505079999999</v>
      </c>
      <c r="DN427" s="33">
        <v>5051.3938049999997</v>
      </c>
      <c r="DO427" s="33">
        <v>4677.2164860000003</v>
      </c>
      <c r="DP427" s="33">
        <v>4153.3682390000004</v>
      </c>
      <c r="DQ427" s="33">
        <v>4115.9505079999999</v>
      </c>
      <c r="DR427" s="33">
        <v>5051.3938049999997</v>
      </c>
      <c r="DS427" s="33">
        <v>4677.2164860000003</v>
      </c>
      <c r="DT427" s="33">
        <v>4153.3682390000004</v>
      </c>
      <c r="DU427" s="33">
        <v>4115.9505079999999</v>
      </c>
      <c r="DV427" s="33">
        <v>5051.3938049999997</v>
      </c>
      <c r="DW427" s="33">
        <v>4677.2164860000003</v>
      </c>
      <c r="DX427" s="33">
        <v>4153.3682390000004</v>
      </c>
      <c r="DY427" s="33">
        <v>4115.9505079999999</v>
      </c>
      <c r="DZ427" s="33">
        <v>5051.3938049999997</v>
      </c>
      <c r="EA427" s="33">
        <v>4677.2164860000003</v>
      </c>
      <c r="EB427" s="33">
        <v>4153.3682390000004</v>
      </c>
      <c r="EC427" s="33">
        <v>4115.9505079999999</v>
      </c>
      <c r="ED427" s="33">
        <v>5051.3938049999997</v>
      </c>
      <c r="EE427" s="33">
        <v>4677.2164860000003</v>
      </c>
      <c r="EF427" s="33">
        <v>4153.3682390000004</v>
      </c>
      <c r="EG427" s="33">
        <v>4115.9505079999999</v>
      </c>
      <c r="EH427" s="33">
        <v>5051.3938049999997</v>
      </c>
      <c r="EI427" s="33">
        <v>4677.2164860000003</v>
      </c>
      <c r="EJ427" s="33">
        <v>4153.3682390000004</v>
      </c>
      <c r="EK427" s="33">
        <v>4115.9505079999999</v>
      </c>
      <c r="EL427" s="33">
        <v>5051.3938049999997</v>
      </c>
      <c r="EM427" s="33">
        <v>4677.2164860000003</v>
      </c>
      <c r="EN427" s="33">
        <v>4153.3682390000004</v>
      </c>
      <c r="EO427" s="33">
        <v>4115.9505079999999</v>
      </c>
      <c r="EP427" s="33">
        <v>5051.3938049999997</v>
      </c>
      <c r="EQ427" s="33">
        <v>4677.2164860000003</v>
      </c>
      <c r="ER427" s="33">
        <v>4153.3682390000004</v>
      </c>
      <c r="ES427" s="33">
        <v>4115.9505079999999</v>
      </c>
      <c r="ET427" s="33">
        <v>5051.3938049999997</v>
      </c>
      <c r="EU427" s="33">
        <v>4677.2164860000003</v>
      </c>
      <c r="EV427" s="33">
        <v>4153.3682390000004</v>
      </c>
      <c r="EW427" s="33">
        <v>4115.9505079999999</v>
      </c>
      <c r="EX427" s="33">
        <v>5051.3938049999997</v>
      </c>
      <c r="EY427" s="33">
        <v>4677.2164860000003</v>
      </c>
      <c r="EZ427" s="33">
        <v>4153.3682390000004</v>
      </c>
      <c r="FA427" s="33">
        <v>4115.9505079999999</v>
      </c>
      <c r="FB427" s="33">
        <v>5051.3938049999997</v>
      </c>
      <c r="FC427" s="33">
        <v>4677.2164860000003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442.55291790000001</v>
      </c>
      <c r="CW437" s="33">
        <v>438.56595470000002</v>
      </c>
      <c r="CX437" s="33">
        <v>538.24003530000005</v>
      </c>
      <c r="CY437" s="33">
        <v>498.37040309999998</v>
      </c>
      <c r="CZ437" s="33">
        <v>1282.3908510000001</v>
      </c>
      <c r="DA437" s="33">
        <v>1270.8377800000001</v>
      </c>
      <c r="DB437" s="33">
        <v>1559.6645490000001</v>
      </c>
      <c r="DC437" s="33">
        <v>1444.1338410000001</v>
      </c>
      <c r="DD437" s="33">
        <v>1796.132764</v>
      </c>
      <c r="DE437" s="33">
        <v>1779.951388</v>
      </c>
      <c r="DF437" s="33">
        <v>2184.4857940000002</v>
      </c>
      <c r="DG437" s="33">
        <v>2022.6720310000001</v>
      </c>
      <c r="DH437" s="33">
        <v>4153.3682390000004</v>
      </c>
      <c r="DI437" s="33">
        <v>4115.9505079999999</v>
      </c>
      <c r="DJ437" s="33">
        <v>5051.3938049999997</v>
      </c>
      <c r="DK437" s="33">
        <v>4677.2164860000003</v>
      </c>
      <c r="DL437" s="33">
        <v>4153.3682390000004</v>
      </c>
      <c r="DM437" s="33">
        <v>4115.9505079999999</v>
      </c>
      <c r="DN437" s="33">
        <v>5051.3938049999997</v>
      </c>
      <c r="DO437" s="33">
        <v>4677.2164860000003</v>
      </c>
      <c r="DP437" s="33">
        <v>4153.3682390000004</v>
      </c>
      <c r="DQ437" s="33">
        <v>4115.9505079999999</v>
      </c>
      <c r="DR437" s="33">
        <v>5051.3938049999997</v>
      </c>
      <c r="DS437" s="33">
        <v>4677.2164860000003</v>
      </c>
      <c r="DT437" s="33">
        <v>4153.3682390000004</v>
      </c>
      <c r="DU437" s="33">
        <v>4115.9505079999999</v>
      </c>
      <c r="DV437" s="33">
        <v>5051.3938049999997</v>
      </c>
      <c r="DW437" s="33">
        <v>4677.2164860000003</v>
      </c>
      <c r="DX437" s="33">
        <v>4153.3682390000004</v>
      </c>
      <c r="DY437" s="33">
        <v>4115.9505079999999</v>
      </c>
      <c r="DZ437" s="33">
        <v>5051.3938049999997</v>
      </c>
      <c r="EA437" s="33">
        <v>4677.2164860000003</v>
      </c>
      <c r="EB437" s="33">
        <v>4153.3682390000004</v>
      </c>
      <c r="EC437" s="33">
        <v>4115.9505079999999</v>
      </c>
      <c r="ED437" s="33">
        <v>5051.3938049999997</v>
      </c>
      <c r="EE437" s="33">
        <v>4677.2164860000003</v>
      </c>
      <c r="EF437" s="33">
        <v>4153.3682390000004</v>
      </c>
      <c r="EG437" s="33">
        <v>4115.9505079999999</v>
      </c>
      <c r="EH437" s="33">
        <v>5051.3938049999997</v>
      </c>
      <c r="EI437" s="33">
        <v>4677.2164860000003</v>
      </c>
      <c r="EJ437" s="33">
        <v>4153.3682390000004</v>
      </c>
      <c r="EK437" s="33">
        <v>4115.9505079999999</v>
      </c>
      <c r="EL437" s="33">
        <v>5051.3938049999997</v>
      </c>
      <c r="EM437" s="33">
        <v>4677.2164860000003</v>
      </c>
      <c r="EN437" s="33">
        <v>4153.3682390000004</v>
      </c>
      <c r="EO437" s="33">
        <v>4115.9505079999999</v>
      </c>
      <c r="EP437" s="33">
        <v>5051.3938049999997</v>
      </c>
      <c r="EQ437" s="33">
        <v>4677.2164860000003</v>
      </c>
      <c r="ER437" s="33">
        <v>4153.3682390000004</v>
      </c>
      <c r="ES437" s="33">
        <v>4115.9505079999999</v>
      </c>
      <c r="ET437" s="33">
        <v>5051.3938049999997</v>
      </c>
      <c r="EU437" s="33">
        <v>4677.2164860000003</v>
      </c>
      <c r="EV437" s="33">
        <v>4153.3682390000004</v>
      </c>
      <c r="EW437" s="33">
        <v>4115.9505079999999</v>
      </c>
      <c r="EX437" s="33">
        <v>5051.3938049999997</v>
      </c>
      <c r="EY437" s="33">
        <v>4677.2164860000003</v>
      </c>
      <c r="EZ437" s="33">
        <v>4153.3682390000004</v>
      </c>
      <c r="FA437" s="33">
        <v>4115.9505079999999</v>
      </c>
      <c r="FB437" s="33">
        <v>5051.3938049999997</v>
      </c>
      <c r="FC437" s="33">
        <v>4677.2164860000003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2161.1568980000002</v>
      </c>
      <c r="BY440" s="33">
        <v>2632.6820389999998</v>
      </c>
      <c r="BZ440" s="33">
        <v>3477.497918</v>
      </c>
      <c r="CA440" s="33">
        <v>2848.7977289999999</v>
      </c>
      <c r="CB440" s="33">
        <v>4283.455019</v>
      </c>
      <c r="CC440" s="33">
        <v>5218.027024</v>
      </c>
      <c r="CD440" s="33">
        <v>6892.4685310000004</v>
      </c>
      <c r="CE440" s="33">
        <v>5646.3725260000001</v>
      </c>
      <c r="CF440" s="33">
        <v>5497.7245409999996</v>
      </c>
      <c r="CG440" s="33">
        <v>6697.2280780000001</v>
      </c>
      <c r="CH440" s="33">
        <v>8846.3385799999996</v>
      </c>
      <c r="CI440" s="33">
        <v>7247.000532</v>
      </c>
      <c r="CJ440" s="33">
        <v>8566.4553859999996</v>
      </c>
      <c r="CK440" s="33">
        <v>10435.5002</v>
      </c>
      <c r="CL440" s="33">
        <v>13784.205480000001</v>
      </c>
      <c r="CM440" s="33">
        <v>11292.14574</v>
      </c>
      <c r="CN440" s="33">
        <v>11339.270399999999</v>
      </c>
      <c r="CO440" s="33">
        <v>13813.293030000001</v>
      </c>
      <c r="CP440" s="33">
        <v>18245.91691</v>
      </c>
      <c r="CQ440" s="33">
        <v>14947.220069999999</v>
      </c>
      <c r="CR440" s="33">
        <v>13706.47862</v>
      </c>
      <c r="CS440" s="33">
        <v>16696.983049999999</v>
      </c>
      <c r="CT440" s="33">
        <v>22054.970140000001</v>
      </c>
      <c r="CU440" s="33">
        <v>18067.63091</v>
      </c>
      <c r="CV440" s="33">
        <v>15603.302369999999</v>
      </c>
      <c r="CW440" s="33">
        <v>19007.659250000001</v>
      </c>
      <c r="CX440" s="33">
        <v>25107.131990000002</v>
      </c>
      <c r="CY440" s="33">
        <v>20567.98948</v>
      </c>
      <c r="CZ440" s="33">
        <v>18213.77965</v>
      </c>
      <c r="DA440" s="33">
        <v>22187.695210000002</v>
      </c>
      <c r="DB440" s="33">
        <v>29307.627250000001</v>
      </c>
      <c r="DC440" s="33">
        <v>24009.07317</v>
      </c>
      <c r="DD440" s="33">
        <v>19598.925019999999</v>
      </c>
      <c r="DE440" s="33">
        <v>23875.054120000001</v>
      </c>
      <c r="DF440" s="33">
        <v>31536.452079999999</v>
      </c>
      <c r="DG440" s="33">
        <v>25834.946619999999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2161.1568980000002</v>
      </c>
      <c r="BY449" s="33">
        <v>2632.6820389999998</v>
      </c>
      <c r="BZ449" s="33">
        <v>3477.497918</v>
      </c>
      <c r="CA449" s="33">
        <v>2848.7977289999999</v>
      </c>
      <c r="CB449" s="33">
        <v>4283.455019</v>
      </c>
      <c r="CC449" s="33">
        <v>5218.027024</v>
      </c>
      <c r="CD449" s="33">
        <v>6892.4685310000004</v>
      </c>
      <c r="CE449" s="33">
        <v>5646.3725260000001</v>
      </c>
      <c r="CF449" s="33">
        <v>5497.7245409999996</v>
      </c>
      <c r="CG449" s="33">
        <v>6697.2280780000001</v>
      </c>
      <c r="CH449" s="33">
        <v>8846.3385799999996</v>
      </c>
      <c r="CI449" s="33">
        <v>7247.000532</v>
      </c>
      <c r="CJ449" s="33">
        <v>8566.4553859999996</v>
      </c>
      <c r="CK449" s="33">
        <v>10435.5002</v>
      </c>
      <c r="CL449" s="33">
        <v>13784.205480000001</v>
      </c>
      <c r="CM449" s="33">
        <v>11292.14574</v>
      </c>
      <c r="CN449" s="33">
        <v>11339.270399999999</v>
      </c>
      <c r="CO449" s="33">
        <v>13813.293030000001</v>
      </c>
      <c r="CP449" s="33">
        <v>18245.91691</v>
      </c>
      <c r="CQ449" s="33">
        <v>14947.220069999999</v>
      </c>
      <c r="CR449" s="33">
        <v>13706.47862</v>
      </c>
      <c r="CS449" s="33">
        <v>16696.983049999999</v>
      </c>
      <c r="CT449" s="33">
        <v>22054.970140000001</v>
      </c>
      <c r="CU449" s="33">
        <v>18067.63091</v>
      </c>
      <c r="CV449" s="33">
        <v>15603.302369999999</v>
      </c>
      <c r="CW449" s="33">
        <v>19007.659250000001</v>
      </c>
      <c r="CX449" s="33">
        <v>25107.131990000002</v>
      </c>
      <c r="CY449" s="33">
        <v>20567.98948</v>
      </c>
      <c r="CZ449" s="33">
        <v>18213.77965</v>
      </c>
      <c r="DA449" s="33">
        <v>22187.695210000002</v>
      </c>
      <c r="DB449" s="33">
        <v>29307.627250000001</v>
      </c>
      <c r="DC449" s="33">
        <v>24009.07317</v>
      </c>
      <c r="DD449" s="33">
        <v>19598.925019999999</v>
      </c>
      <c r="DE449" s="33">
        <v>23875.054120000001</v>
      </c>
      <c r="DF449" s="33">
        <v>31536.452079999999</v>
      </c>
      <c r="DG449" s="33">
        <v>25834.946619999999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B451" s="33">
        <v>425.66489780000001</v>
      </c>
      <c r="EC451" s="33">
        <v>421.83007889999999</v>
      </c>
      <c r="ED451" s="33">
        <v>517.70055130000003</v>
      </c>
      <c r="EE451" s="33">
        <v>479.35236229999998</v>
      </c>
      <c r="EF451" s="33">
        <v>1201.8652810000001</v>
      </c>
      <c r="EG451" s="33">
        <v>1191.0376659999999</v>
      </c>
      <c r="EH451" s="33">
        <v>1461.728044</v>
      </c>
      <c r="EI451" s="33">
        <v>1353.4518929999999</v>
      </c>
      <c r="EJ451" s="33">
        <v>1656.1605609999999</v>
      </c>
      <c r="EK451" s="33">
        <v>1641.240196</v>
      </c>
      <c r="EL451" s="33">
        <v>2014.249331</v>
      </c>
      <c r="EM451" s="33">
        <v>1865.0456770000001</v>
      </c>
      <c r="EN451" s="33">
        <v>2092.1822550000002</v>
      </c>
      <c r="EO451" s="33">
        <v>2073.3337660000002</v>
      </c>
      <c r="EP451" s="33">
        <v>2544.5459860000001</v>
      </c>
      <c r="EQ451" s="33">
        <v>2356.0610980000001</v>
      </c>
      <c r="ER451" s="33">
        <v>2632.1092359999998</v>
      </c>
      <c r="ES451" s="33">
        <v>2608.3965400000002</v>
      </c>
      <c r="ET451" s="33">
        <v>3201.2139360000001</v>
      </c>
      <c r="EU451" s="33">
        <v>2964.0869769999999</v>
      </c>
      <c r="EV451" s="33">
        <v>3911.2620470000002</v>
      </c>
      <c r="EW451" s="33">
        <v>3876.0254519999999</v>
      </c>
      <c r="EX451" s="33">
        <v>4756.9403279999997</v>
      </c>
      <c r="EY451" s="33">
        <v>4404.5743780000003</v>
      </c>
      <c r="EZ451" s="33">
        <v>3911.2620470000002</v>
      </c>
      <c r="FA451" s="33">
        <v>3876.0254519999999</v>
      </c>
      <c r="FB451" s="33">
        <v>4756.9403279999997</v>
      </c>
      <c r="FC451" s="33">
        <v>4404.5743780000003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425.66489780000001</v>
      </c>
      <c r="EC461" s="33">
        <v>421.83007889999999</v>
      </c>
      <c r="ED461" s="33">
        <v>517.70055130000003</v>
      </c>
      <c r="EE461" s="33">
        <v>479.35236229999998</v>
      </c>
      <c r="EF461" s="33">
        <v>1201.8652810000001</v>
      </c>
      <c r="EG461" s="33">
        <v>1191.0376659999999</v>
      </c>
      <c r="EH461" s="33">
        <v>1461.728044</v>
      </c>
      <c r="EI461" s="33">
        <v>1353.4518929999999</v>
      </c>
      <c r="EJ461" s="33">
        <v>1656.1605609999999</v>
      </c>
      <c r="EK461" s="33">
        <v>1641.240196</v>
      </c>
      <c r="EL461" s="33">
        <v>2014.249331</v>
      </c>
      <c r="EM461" s="33">
        <v>1865.0456770000001</v>
      </c>
      <c r="EN461" s="33">
        <v>2092.1822550000002</v>
      </c>
      <c r="EO461" s="33">
        <v>2073.3337660000002</v>
      </c>
      <c r="EP461" s="33">
        <v>2544.5459860000001</v>
      </c>
      <c r="EQ461" s="33">
        <v>2356.0610980000001</v>
      </c>
      <c r="ER461" s="33">
        <v>2632.1092359999998</v>
      </c>
      <c r="ES461" s="33">
        <v>2608.3965400000002</v>
      </c>
      <c r="ET461" s="33">
        <v>3201.2139360000001</v>
      </c>
      <c r="EU461" s="33">
        <v>2964.0869769999999</v>
      </c>
      <c r="EV461" s="33">
        <v>3911.2620470000002</v>
      </c>
      <c r="EW461" s="33">
        <v>3876.0254519999999</v>
      </c>
      <c r="EX461" s="33">
        <v>4756.9403279999997</v>
      </c>
      <c r="EY461" s="33">
        <v>4404.5743780000003</v>
      </c>
      <c r="EZ461" s="33">
        <v>3911.2620470000002</v>
      </c>
      <c r="FA461" s="33">
        <v>3876.0254519999999</v>
      </c>
      <c r="FB461" s="33">
        <v>4756.9403279999997</v>
      </c>
      <c r="FC461" s="33">
        <v>4404.5743780000003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4613.163896</v>
      </c>
      <c r="DM464" s="33">
        <v>5619.6723830000001</v>
      </c>
      <c r="DN464" s="33">
        <v>7423.0000870000003</v>
      </c>
      <c r="DO464" s="33">
        <v>6080.9887719999997</v>
      </c>
      <c r="DP464" s="33">
        <v>6885.9651839999997</v>
      </c>
      <c r="DQ464" s="33">
        <v>8388.3575880000008</v>
      </c>
      <c r="DR464" s="33">
        <v>11080.143980000001</v>
      </c>
      <c r="DS464" s="33">
        <v>9076.9541059999992</v>
      </c>
      <c r="DT464" s="33">
        <v>8459.9747090000001</v>
      </c>
      <c r="DU464" s="33">
        <v>10305.78737</v>
      </c>
      <c r="DV464" s="33">
        <v>13612.868399999999</v>
      </c>
      <c r="DW464" s="33">
        <v>11151.78484</v>
      </c>
      <c r="DX464" s="33">
        <v>10078.08664</v>
      </c>
      <c r="DY464" s="33">
        <v>12276.9419</v>
      </c>
      <c r="DZ464" s="33">
        <v>16216.55759</v>
      </c>
      <c r="EA464" s="33">
        <v>13284.75057</v>
      </c>
      <c r="EB464" s="33">
        <v>11928.70709</v>
      </c>
      <c r="EC464" s="33">
        <v>14531.33409</v>
      </c>
      <c r="ED464" s="33">
        <v>19194.37413</v>
      </c>
      <c r="EE464" s="33">
        <v>15724.2048</v>
      </c>
      <c r="EF464" s="33">
        <v>13827.38819</v>
      </c>
      <c r="EG464" s="33">
        <v>16844.27289</v>
      </c>
      <c r="EH464" s="33">
        <v>22249.52464</v>
      </c>
      <c r="EI464" s="33">
        <v>18227.011709999999</v>
      </c>
      <c r="EJ464" s="33">
        <v>16026.120080000001</v>
      </c>
      <c r="EK464" s="33">
        <v>19522.7281</v>
      </c>
      <c r="EL464" s="33">
        <v>25787.484130000001</v>
      </c>
      <c r="EM464" s="33">
        <v>21125.340110000001</v>
      </c>
      <c r="EN464" s="33">
        <v>17911.819439999999</v>
      </c>
      <c r="EO464" s="33">
        <v>21819.852770000001</v>
      </c>
      <c r="EP464" s="33">
        <v>28821.74583</v>
      </c>
      <c r="EQ464" s="33">
        <v>23611.03472</v>
      </c>
      <c r="ER464" s="33">
        <v>19917.743900000001</v>
      </c>
      <c r="ES464" s="33">
        <v>24263.43348</v>
      </c>
      <c r="ET464" s="33">
        <v>32049.460640000001</v>
      </c>
      <c r="EU464" s="33">
        <v>26255.207869999998</v>
      </c>
      <c r="EV464" s="33">
        <v>20876.672149999999</v>
      </c>
      <c r="EW464" s="33">
        <v>25431.582439999998</v>
      </c>
      <c r="EX464" s="33">
        <v>33592.463369999998</v>
      </c>
      <c r="EY464" s="33">
        <v>27519.249660000001</v>
      </c>
      <c r="EZ464" s="33">
        <v>21234.621200000001</v>
      </c>
      <c r="FA464" s="33">
        <v>25867.62946</v>
      </c>
      <c r="FB464" s="33">
        <v>34168.43593</v>
      </c>
      <c r="FC464" s="33">
        <v>27991.09158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4613.163896</v>
      </c>
      <c r="DM473" s="33">
        <v>5619.6723830000001</v>
      </c>
      <c r="DN473" s="33">
        <v>7423.0000870000003</v>
      </c>
      <c r="DO473" s="33">
        <v>6080.9887719999997</v>
      </c>
      <c r="DP473" s="33">
        <v>6885.9651839999997</v>
      </c>
      <c r="DQ473" s="33">
        <v>8388.3575880000008</v>
      </c>
      <c r="DR473" s="33">
        <v>11080.143980000001</v>
      </c>
      <c r="DS473" s="33">
        <v>9076.9541059999992</v>
      </c>
      <c r="DT473" s="33">
        <v>8459.9747090000001</v>
      </c>
      <c r="DU473" s="33">
        <v>10305.78737</v>
      </c>
      <c r="DV473" s="33">
        <v>13612.868399999999</v>
      </c>
      <c r="DW473" s="33">
        <v>11151.78484</v>
      </c>
      <c r="DX473" s="33">
        <v>10078.08664</v>
      </c>
      <c r="DY473" s="33">
        <v>12276.9419</v>
      </c>
      <c r="DZ473" s="33">
        <v>16216.55759</v>
      </c>
      <c r="EA473" s="33">
        <v>13284.75057</v>
      </c>
      <c r="EB473" s="33">
        <v>11928.70709</v>
      </c>
      <c r="EC473" s="33">
        <v>14531.33409</v>
      </c>
      <c r="ED473" s="33">
        <v>19194.37413</v>
      </c>
      <c r="EE473" s="33">
        <v>15724.2048</v>
      </c>
      <c r="EF473" s="33">
        <v>13827.38819</v>
      </c>
      <c r="EG473" s="33">
        <v>16844.27289</v>
      </c>
      <c r="EH473" s="33">
        <v>22249.52464</v>
      </c>
      <c r="EI473" s="33">
        <v>18227.011709999999</v>
      </c>
      <c r="EJ473" s="33">
        <v>16026.120080000001</v>
      </c>
      <c r="EK473" s="33">
        <v>19522.7281</v>
      </c>
      <c r="EL473" s="33">
        <v>25787.484130000001</v>
      </c>
      <c r="EM473" s="33">
        <v>21125.340110000001</v>
      </c>
      <c r="EN473" s="33">
        <v>17911.819439999999</v>
      </c>
      <c r="EO473" s="33">
        <v>21819.852770000001</v>
      </c>
      <c r="EP473" s="33">
        <v>28821.74583</v>
      </c>
      <c r="EQ473" s="33">
        <v>23611.03472</v>
      </c>
      <c r="ER473" s="33">
        <v>19917.743900000001</v>
      </c>
      <c r="ES473" s="33">
        <v>24263.43348</v>
      </c>
      <c r="ET473" s="33">
        <v>32049.460640000001</v>
      </c>
      <c r="EU473" s="33">
        <v>26255.207869999998</v>
      </c>
      <c r="EV473" s="33">
        <v>20876.672149999999</v>
      </c>
      <c r="EW473" s="33">
        <v>25431.582439999998</v>
      </c>
      <c r="EX473" s="33">
        <v>33592.463369999998</v>
      </c>
      <c r="EY473" s="33">
        <v>27519.249660000001</v>
      </c>
      <c r="EZ473" s="33">
        <v>21234.621200000001</v>
      </c>
      <c r="FA473" s="33">
        <v>25867.62946</v>
      </c>
      <c r="FB473" s="33">
        <v>34168.43593</v>
      </c>
      <c r="FC473" s="33">
        <v>27991.09158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453.00722050000002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959.90324020000003</v>
      </c>
      <c r="CU654" s="33">
        <v>1861.7816150000001</v>
      </c>
      <c r="CV654" s="33">
        <v>1861.7816150000001</v>
      </c>
      <c r="CX654" s="33">
        <v>450.6560164</v>
      </c>
      <c r="CY654" s="33">
        <v>1861.7816150000001</v>
      </c>
      <c r="CZ654" s="33">
        <v>1861.7816150000001</v>
      </c>
      <c r="DB654" s="33">
        <v>12.86225615</v>
      </c>
      <c r="DC654" s="33">
        <v>1861.7816150000001</v>
      </c>
      <c r="DD654" s="33">
        <v>1861.7816150000001</v>
      </c>
      <c r="DE654" s="33">
        <v>1359.6216890000001</v>
      </c>
      <c r="DF654" s="33">
        <v>640.59377659999996</v>
      </c>
      <c r="DG654" s="33">
        <v>1861.7816150000001</v>
      </c>
      <c r="DH654" s="33">
        <v>1861.7816150000001</v>
      </c>
      <c r="DJ654" s="33">
        <v>1359.6216890000001</v>
      </c>
      <c r="DK654" s="33">
        <v>1861.7816150000001</v>
      </c>
      <c r="DL654" s="33">
        <v>1861.7816150000001</v>
      </c>
      <c r="DN654" s="33">
        <v>783.97135390000005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U654" s="33">
        <v>1359.6216890000001</v>
      </c>
      <c r="DW654" s="33">
        <v>1861.7816150000001</v>
      </c>
      <c r="DX654" s="33">
        <v>1861.7816150000001</v>
      </c>
      <c r="DY654" s="33">
        <v>1359.6216890000001</v>
      </c>
      <c r="DZ654" s="33">
        <v>783.97938680000004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57.795007329999997</v>
      </c>
      <c r="EH654" s="33">
        <v>424.37663450000002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O654" s="33">
        <v>1359.6216890000001</v>
      </c>
      <c r="EP654" s="33">
        <v>1433.3585290000001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453.00722050000002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959.90324020000003</v>
      </c>
      <c r="CU665" s="33">
        <v>1861.7816150000001</v>
      </c>
      <c r="CV665" s="33">
        <v>1861.7816150000001</v>
      </c>
      <c r="CW665" s="33">
        <v>0</v>
      </c>
      <c r="CX665" s="33">
        <v>450.6560164</v>
      </c>
      <c r="CY665" s="33">
        <v>1861.7816150000001</v>
      </c>
      <c r="CZ665" s="33">
        <v>1861.7816150000001</v>
      </c>
      <c r="DA665" s="33">
        <v>0</v>
      </c>
      <c r="DB665" s="33">
        <v>12.86225615</v>
      </c>
      <c r="DC665" s="33">
        <v>1861.7816150000001</v>
      </c>
      <c r="DD665" s="33">
        <v>1861.7816150000001</v>
      </c>
      <c r="DE665" s="33">
        <v>1359.6216890000001</v>
      </c>
      <c r="DF665" s="33">
        <v>640.59377659999996</v>
      </c>
      <c r="DG665" s="33">
        <v>1861.7816150000001</v>
      </c>
      <c r="DH665" s="33">
        <v>1888.310819</v>
      </c>
      <c r="DI665" s="33">
        <v>0</v>
      </c>
      <c r="DJ665" s="33">
        <v>1359.6216890000001</v>
      </c>
      <c r="DK665" s="33">
        <v>1888.310819</v>
      </c>
      <c r="DL665" s="33">
        <v>1888.310819</v>
      </c>
      <c r="DM665" s="33">
        <v>0</v>
      </c>
      <c r="DN665" s="33">
        <v>783.97135390000005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1359.6216890000001</v>
      </c>
      <c r="DV665" s="33">
        <v>0</v>
      </c>
      <c r="DW665" s="33">
        <v>3032.856464</v>
      </c>
      <c r="DX665" s="33">
        <v>3032.856464</v>
      </c>
      <c r="DY665" s="33">
        <v>1359.6216890000001</v>
      </c>
      <c r="DZ665" s="33">
        <v>783.97938680000004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57.795007329999997</v>
      </c>
      <c r="EH665" s="33">
        <v>424.37663450000002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1359.6216890000001</v>
      </c>
      <c r="EP665" s="33">
        <v>1433.3585290000001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1359.6216890000001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570.73131049999995</v>
      </c>
      <c r="BO666" s="33">
        <v>2714.5060189999999</v>
      </c>
      <c r="BP666" s="33">
        <v>2714.5060189999999</v>
      </c>
      <c r="BR666" s="33">
        <v>1443.1186769999999</v>
      </c>
      <c r="BS666" s="33">
        <v>2714.5060189999999</v>
      </c>
      <c r="BT666" s="33">
        <v>2714.5060189999999</v>
      </c>
      <c r="BV666" s="33">
        <v>82.430025720000003</v>
      </c>
      <c r="BW666" s="33">
        <v>2714.5060189999999</v>
      </c>
      <c r="BX666" s="33">
        <v>2714.5060189999999</v>
      </c>
      <c r="BZ666" s="33">
        <v>275.714224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1540.9316060000001</v>
      </c>
      <c r="DP666" s="33">
        <v>2714.5060189999999</v>
      </c>
      <c r="DS666" s="33">
        <v>47.569263720000002</v>
      </c>
      <c r="DT666" s="33">
        <v>2714.5060189999999</v>
      </c>
      <c r="DW666" s="33">
        <v>1756.212403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881.32557529999997</v>
      </c>
      <c r="BC668" s="33">
        <v>965.47351960000003</v>
      </c>
      <c r="BD668" s="33">
        <v>552.3557548</v>
      </c>
      <c r="BG668" s="33">
        <v>1470.4758609999999</v>
      </c>
      <c r="BH668" s="33">
        <v>1422.4441220000001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1080.4675629999999</v>
      </c>
      <c r="CQ668" s="33">
        <v>1470.4758609999999</v>
      </c>
      <c r="CR668" s="33">
        <v>1470.4758609999999</v>
      </c>
      <c r="CU668" s="33">
        <v>1352.477026</v>
      </c>
      <c r="CV668" s="33">
        <v>1470.4758609999999</v>
      </c>
      <c r="CY668" s="33">
        <v>1110.97028</v>
      </c>
      <c r="CZ668" s="33">
        <v>1470.4758609999999</v>
      </c>
      <c r="DC668" s="33">
        <v>711.10766139999998</v>
      </c>
      <c r="DD668" s="33">
        <v>1470.4758609999999</v>
      </c>
      <c r="DG668" s="33">
        <v>1070.9137949999999</v>
      </c>
      <c r="DH668" s="33">
        <v>1470.4758609999999</v>
      </c>
      <c r="DK668" s="33">
        <v>1064.815061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BZ669" s="33">
        <v>73.245695999999995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1531.291066</v>
      </c>
      <c r="BA677" s="33">
        <v>0</v>
      </c>
      <c r="BB677" s="33">
        <v>0</v>
      </c>
      <c r="BC677" s="33">
        <v>1615.4390100000001</v>
      </c>
      <c r="BD677" s="33">
        <v>3309.4979939999998</v>
      </c>
      <c r="BE677" s="33">
        <v>0</v>
      </c>
      <c r="BF677" s="33">
        <v>0</v>
      </c>
      <c r="BG677" s="33">
        <v>4227.618101</v>
      </c>
      <c r="BH677" s="33">
        <v>4372.8705600000003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570.73131049999995</v>
      </c>
      <c r="BO677" s="33">
        <v>4420.9022990000003</v>
      </c>
      <c r="BP677" s="33">
        <v>4589.5522369999999</v>
      </c>
      <c r="BQ677" s="33">
        <v>0</v>
      </c>
      <c r="BR677" s="33">
        <v>1443.1186769999999</v>
      </c>
      <c r="BS677" s="33">
        <v>4589.5522369999999</v>
      </c>
      <c r="BT677" s="33">
        <v>4420.9022990000003</v>
      </c>
      <c r="BU677" s="33">
        <v>0</v>
      </c>
      <c r="BV677" s="33">
        <v>487.00038180000001</v>
      </c>
      <c r="BW677" s="33">
        <v>4589.5522369999999</v>
      </c>
      <c r="BX677" s="33">
        <v>4589.5522369999999</v>
      </c>
      <c r="BY677" s="33">
        <v>0</v>
      </c>
      <c r="BZ677" s="33">
        <v>348.95992000000001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4199.5439379999998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4471.5534010000001</v>
      </c>
      <c r="CV677" s="33">
        <v>4589.5522369999999</v>
      </c>
      <c r="CW677" s="33">
        <v>0</v>
      </c>
      <c r="CX677" s="33">
        <v>0</v>
      </c>
      <c r="CY677" s="33">
        <v>4230.0466560000004</v>
      </c>
      <c r="CZ677" s="33">
        <v>4589.5522369999999</v>
      </c>
      <c r="DA677" s="33">
        <v>0</v>
      </c>
      <c r="DB677" s="33">
        <v>0</v>
      </c>
      <c r="DC677" s="33">
        <v>3830.184037</v>
      </c>
      <c r="DD677" s="33">
        <v>4589.5522369999999</v>
      </c>
      <c r="DE677" s="33">
        <v>0</v>
      </c>
      <c r="DF677" s="33">
        <v>0</v>
      </c>
      <c r="DG677" s="33">
        <v>4189.99017</v>
      </c>
      <c r="DH677" s="33">
        <v>4589.5522369999999</v>
      </c>
      <c r="DI677" s="33">
        <v>0</v>
      </c>
      <c r="DJ677" s="33">
        <v>0</v>
      </c>
      <c r="DK677" s="33">
        <v>4183.8914359999999</v>
      </c>
      <c r="DL677" s="33">
        <v>4589.5522369999999</v>
      </c>
      <c r="DM677" s="33">
        <v>0</v>
      </c>
      <c r="DN677" s="33">
        <v>0</v>
      </c>
      <c r="DO677" s="33">
        <v>1945.501962</v>
      </c>
      <c r="DP677" s="33">
        <v>4589.5522369999999</v>
      </c>
      <c r="DQ677" s="33">
        <v>0</v>
      </c>
      <c r="DR677" s="33">
        <v>0</v>
      </c>
      <c r="DS677" s="33">
        <v>452.13961979999999</v>
      </c>
      <c r="DT677" s="33">
        <v>4589.5522369999999</v>
      </c>
      <c r="DU677" s="33">
        <v>0</v>
      </c>
      <c r="DV677" s="33">
        <v>0</v>
      </c>
      <c r="DW677" s="33">
        <v>1924.8623399999999</v>
      </c>
      <c r="DX677" s="33">
        <v>4589.5522369999999</v>
      </c>
      <c r="DY677" s="33">
        <v>0</v>
      </c>
      <c r="DZ677" s="33">
        <v>0</v>
      </c>
      <c r="EA677" s="33">
        <v>235.92041839999999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11.65002936</v>
      </c>
      <c r="CA678" s="33">
        <v>1864.6240299999999</v>
      </c>
      <c r="CB678" s="33">
        <v>610.92577870000002</v>
      </c>
      <c r="CE678" s="33">
        <v>1864.6240299999999</v>
      </c>
      <c r="CI678" s="33">
        <v>1864.6240299999999</v>
      </c>
      <c r="CM678" s="33">
        <v>927.61790940000003</v>
      </c>
      <c r="CQ678" s="33">
        <v>78.050124600000004</v>
      </c>
      <c r="CR678" s="33">
        <v>141.2864156</v>
      </c>
      <c r="CV678" s="33">
        <v>593.97147080000002</v>
      </c>
      <c r="CZ678" s="33">
        <v>864.58574450000003</v>
      </c>
      <c r="DD678" s="33">
        <v>1837.2609990000001</v>
      </c>
      <c r="DH678" s="33">
        <v>1864.6240299999999</v>
      </c>
      <c r="DL678" s="33">
        <v>305.31574080000001</v>
      </c>
      <c r="DP678" s="33">
        <v>311.22042320000003</v>
      </c>
      <c r="DT678" s="33">
        <v>752.14772919999996</v>
      </c>
      <c r="DX678" s="33">
        <v>1144.1148000000001</v>
      </c>
      <c r="EB678" s="33">
        <v>1135.8243219999999</v>
      </c>
      <c r="EF678" s="33">
        <v>883.30994669999995</v>
      </c>
      <c r="EJ678" s="33">
        <v>873.48969899999997</v>
      </c>
      <c r="EN678" s="33">
        <v>865.11566210000001</v>
      </c>
      <c r="ER678" s="33">
        <v>856.18018040000004</v>
      </c>
      <c r="EV678" s="33">
        <v>207.49894130000001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DH680" s="33">
        <v>211.28615790000001</v>
      </c>
      <c r="DL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11.65002936</v>
      </c>
      <c r="BY689" s="33">
        <v>0</v>
      </c>
      <c r="BZ689" s="33">
        <v>0</v>
      </c>
      <c r="CA689" s="33">
        <v>2075.9101879999998</v>
      </c>
      <c r="CB689" s="33">
        <v>610.92577870000002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927.61790940000003</v>
      </c>
      <c r="CN689" s="33">
        <v>0</v>
      </c>
      <c r="CO689" s="33">
        <v>0</v>
      </c>
      <c r="CP689" s="33">
        <v>0</v>
      </c>
      <c r="CQ689" s="33">
        <v>78.050124600000004</v>
      </c>
      <c r="CR689" s="33">
        <v>141.2864156</v>
      </c>
      <c r="CS689" s="33">
        <v>0</v>
      </c>
      <c r="CT689" s="33">
        <v>0</v>
      </c>
      <c r="CU689" s="33">
        <v>0</v>
      </c>
      <c r="CV689" s="33">
        <v>593.97147080000002</v>
      </c>
      <c r="CW689" s="33">
        <v>0</v>
      </c>
      <c r="CX689" s="33">
        <v>0</v>
      </c>
      <c r="CY689" s="33">
        <v>0</v>
      </c>
      <c r="CZ689" s="33">
        <v>864.58574450000003</v>
      </c>
      <c r="DA689" s="33">
        <v>0</v>
      </c>
      <c r="DB689" s="33">
        <v>0</v>
      </c>
      <c r="DC689" s="33">
        <v>0</v>
      </c>
      <c r="DD689" s="33">
        <v>1837.2609990000001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516.60189869999999</v>
      </c>
      <c r="DM689" s="33">
        <v>0</v>
      </c>
      <c r="DN689" s="33">
        <v>0</v>
      </c>
      <c r="DO689" s="33">
        <v>0</v>
      </c>
      <c r="DP689" s="33">
        <v>311.22042320000003</v>
      </c>
      <c r="DQ689" s="33">
        <v>0</v>
      </c>
      <c r="DR689" s="33">
        <v>0</v>
      </c>
      <c r="DS689" s="33">
        <v>0</v>
      </c>
      <c r="DT689" s="33">
        <v>752.14772919999996</v>
      </c>
      <c r="DU689" s="33">
        <v>0</v>
      </c>
      <c r="DV689" s="33">
        <v>0</v>
      </c>
      <c r="DW689" s="33">
        <v>0</v>
      </c>
      <c r="DX689" s="33">
        <v>1144.1148000000001</v>
      </c>
      <c r="DY689" s="33">
        <v>0</v>
      </c>
      <c r="DZ689" s="33">
        <v>0</v>
      </c>
      <c r="EA689" s="33">
        <v>0</v>
      </c>
      <c r="EB689" s="33">
        <v>1135.8243219999999</v>
      </c>
      <c r="EC689" s="33">
        <v>0</v>
      </c>
      <c r="ED689" s="33">
        <v>0</v>
      </c>
      <c r="EE689" s="33">
        <v>0</v>
      </c>
      <c r="EF689" s="33">
        <v>883.30994669999995</v>
      </c>
      <c r="EG689" s="33">
        <v>0</v>
      </c>
      <c r="EH689" s="33">
        <v>0</v>
      </c>
      <c r="EI689" s="33">
        <v>0</v>
      </c>
      <c r="EJ689" s="33">
        <v>873.48969899999997</v>
      </c>
      <c r="EK689" s="33">
        <v>0</v>
      </c>
      <c r="EL689" s="33">
        <v>0</v>
      </c>
      <c r="EM689" s="33">
        <v>0</v>
      </c>
      <c r="EN689" s="33">
        <v>865.11566210000001</v>
      </c>
      <c r="EO689" s="33">
        <v>0</v>
      </c>
      <c r="EP689" s="33">
        <v>0</v>
      </c>
      <c r="EQ689" s="33">
        <v>0</v>
      </c>
      <c r="ER689" s="33">
        <v>856.18018040000004</v>
      </c>
      <c r="ES689" s="33">
        <v>0</v>
      </c>
      <c r="ET689" s="33">
        <v>0</v>
      </c>
      <c r="EU689" s="33">
        <v>0</v>
      </c>
      <c r="EV689" s="33">
        <v>207.49894130000001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63.641414930000003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30.735705339999999</v>
      </c>
      <c r="DC751" s="33">
        <v>1326.460184</v>
      </c>
      <c r="DD751" s="33">
        <v>1515.9544960000001</v>
      </c>
      <c r="DE751" s="33">
        <v>138.18121780000001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U751" s="33">
        <v>187.2979402</v>
      </c>
      <c r="DW751" s="33">
        <v>2273.931744</v>
      </c>
      <c r="DX751" s="33">
        <v>2463.4260559999998</v>
      </c>
      <c r="DY751" s="33">
        <v>693.54563380000002</v>
      </c>
      <c r="EA751" s="33">
        <v>2463.4260559999998</v>
      </c>
      <c r="EB751" s="33">
        <v>2652.9203680000001</v>
      </c>
      <c r="EC751" s="33">
        <v>803.21704990000001</v>
      </c>
      <c r="EE751" s="33">
        <v>2652.9203680000001</v>
      </c>
      <c r="EF751" s="33">
        <v>2842.4146799999999</v>
      </c>
      <c r="EG751" s="33">
        <v>913.74132650000001</v>
      </c>
      <c r="EI751" s="33">
        <v>2842.4146799999999</v>
      </c>
      <c r="EJ751" s="33">
        <v>3031.9089920000001</v>
      </c>
      <c r="EK751" s="33">
        <v>1020.267891</v>
      </c>
      <c r="EM751" s="33">
        <v>3031.9089920000001</v>
      </c>
      <c r="EN751" s="33">
        <v>3221.4033039999999</v>
      </c>
      <c r="EO751" s="33">
        <v>1124.982904</v>
      </c>
      <c r="EQ751" s="33">
        <v>2554.7470929999999</v>
      </c>
      <c r="ER751" s="33">
        <v>3410.8976160000002</v>
      </c>
      <c r="ES751" s="33">
        <v>1213.8446240000001</v>
      </c>
      <c r="EU751" s="33">
        <v>2145.3115809999999</v>
      </c>
      <c r="EV751" s="33">
        <v>3410.8976160000002</v>
      </c>
      <c r="EW751" s="33">
        <v>482.8838399</v>
      </c>
      <c r="EY751" s="33">
        <v>664.32778489999998</v>
      </c>
      <c r="EZ751" s="33">
        <v>3410.8976160000002</v>
      </c>
      <c r="FA751" s="33">
        <v>1030.3537200000001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H753" s="33">
        <v>79.058211360000001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1435.076145</v>
      </c>
      <c r="EI753" s="33">
        <v>1435.076145</v>
      </c>
      <c r="EJ753" s="33">
        <v>1435.076145</v>
      </c>
      <c r="EM753" s="33">
        <v>1435.076145</v>
      </c>
      <c r="EN753" s="33">
        <v>1435.076145</v>
      </c>
      <c r="EQ753" s="33">
        <v>1435.076145</v>
      </c>
      <c r="ER753" s="33">
        <v>1435.076145</v>
      </c>
      <c r="EU753" s="33">
        <v>1190.971751</v>
      </c>
      <c r="EV753" s="33">
        <v>1435.076145</v>
      </c>
      <c r="EY753" s="33">
        <v>1435.076145</v>
      </c>
      <c r="EZ753" s="33">
        <v>1435.076145</v>
      </c>
      <c r="FC753" s="33">
        <v>931.97049719999995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353.78886849999998</v>
      </c>
      <c r="DC756" s="33">
        <v>926.62718570000004</v>
      </c>
      <c r="DD756" s="33">
        <v>926.62718570000004</v>
      </c>
      <c r="DF756" s="33">
        <v>440.09170469999998</v>
      </c>
      <c r="DG756" s="33">
        <v>926.62718570000004</v>
      </c>
      <c r="DH756" s="33">
        <v>926.62718570000004</v>
      </c>
      <c r="DI756" s="33">
        <v>3.3569048920000002</v>
      </c>
      <c r="DJ756" s="33">
        <v>526.55417069999999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B756" s="33">
        <v>28.63012131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430.31290869999998</v>
      </c>
      <c r="CE761" s="33">
        <v>1249.7149879999999</v>
      </c>
      <c r="CF761" s="33">
        <v>1439.2093</v>
      </c>
      <c r="CG761" s="33">
        <v>0</v>
      </c>
      <c r="CH761" s="33">
        <v>445.72970509999999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30.735705339999999</v>
      </c>
      <c r="DB761" s="33">
        <v>353.78886849999998</v>
      </c>
      <c r="DC761" s="33">
        <v>3438.3742910000001</v>
      </c>
      <c r="DD761" s="33">
        <v>3627.8686029999999</v>
      </c>
      <c r="DE761" s="33">
        <v>138.18121780000001</v>
      </c>
      <c r="DF761" s="33">
        <v>440.09170469999998</v>
      </c>
      <c r="DG761" s="33">
        <v>3627.8686029999999</v>
      </c>
      <c r="DH761" s="33">
        <v>3817.3629150000002</v>
      </c>
      <c r="DI761" s="33">
        <v>3.3569048920000002</v>
      </c>
      <c r="DJ761" s="33">
        <v>526.55417069999999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187.2979402</v>
      </c>
      <c r="DV761" s="33">
        <v>0</v>
      </c>
      <c r="DW761" s="33">
        <v>4391.5306810000002</v>
      </c>
      <c r="DX761" s="33">
        <v>4581.024993</v>
      </c>
      <c r="DY761" s="33">
        <v>693.54563380000002</v>
      </c>
      <c r="DZ761" s="33">
        <v>0</v>
      </c>
      <c r="EA761" s="33">
        <v>4581.024993</v>
      </c>
      <c r="EB761" s="33">
        <v>4770.5193049999998</v>
      </c>
      <c r="EC761" s="33">
        <v>803.21704990000001</v>
      </c>
      <c r="ED761" s="33">
        <v>0</v>
      </c>
      <c r="EE761" s="33">
        <v>4770.5193049999998</v>
      </c>
      <c r="EF761" s="33">
        <v>5204.1180109999996</v>
      </c>
      <c r="EG761" s="33">
        <v>913.74132650000001</v>
      </c>
      <c r="EH761" s="33">
        <v>0</v>
      </c>
      <c r="EI761" s="33">
        <v>5204.1180109999996</v>
      </c>
      <c r="EJ761" s="33">
        <v>5393.6123230000003</v>
      </c>
      <c r="EK761" s="33">
        <v>1020.267891</v>
      </c>
      <c r="EL761" s="33">
        <v>0</v>
      </c>
      <c r="EM761" s="33">
        <v>5393.6123230000003</v>
      </c>
      <c r="EN761" s="33">
        <v>5583.1066350000001</v>
      </c>
      <c r="EO761" s="33">
        <v>1124.982904</v>
      </c>
      <c r="EP761" s="33">
        <v>0</v>
      </c>
      <c r="EQ761" s="33">
        <v>4916.4504239999997</v>
      </c>
      <c r="ER761" s="33">
        <v>5772.6009469999999</v>
      </c>
      <c r="ES761" s="33">
        <v>1213.8446240000001</v>
      </c>
      <c r="ET761" s="33">
        <v>0</v>
      </c>
      <c r="EU761" s="33">
        <v>4262.9105179999997</v>
      </c>
      <c r="EV761" s="33">
        <v>5772.6009469999999</v>
      </c>
      <c r="EW761" s="33">
        <v>482.8838399</v>
      </c>
      <c r="EX761" s="33">
        <v>0</v>
      </c>
      <c r="EY761" s="33">
        <v>3026.0311160000001</v>
      </c>
      <c r="EZ761" s="33">
        <v>5772.6009469999999</v>
      </c>
      <c r="FA761" s="33">
        <v>1030.3537200000001</v>
      </c>
      <c r="FB761" s="33">
        <v>28.63012131</v>
      </c>
      <c r="FC761" s="33">
        <v>4701.0123629999998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60206.233890000003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61949.398009999997</v>
      </c>
      <c r="O762" s="33">
        <v>63865.208500000001</v>
      </c>
      <c r="P762" s="33">
        <v>62145.381359999999</v>
      </c>
      <c r="Q762" s="33">
        <v>64077.677839999997</v>
      </c>
      <c r="R762" s="33">
        <v>64437.072650000002</v>
      </c>
      <c r="S762" s="33">
        <v>66439.219259999998</v>
      </c>
      <c r="T762" s="33">
        <v>68311.261670000007</v>
      </c>
      <c r="U762" s="33">
        <v>64238.299879999999</v>
      </c>
      <c r="V762" s="33">
        <v>64480.176780000002</v>
      </c>
      <c r="W762" s="33">
        <v>66481.942360000001</v>
      </c>
      <c r="X762" s="33">
        <v>69535.617819999999</v>
      </c>
      <c r="Y762" s="33">
        <v>65394.005839999998</v>
      </c>
      <c r="Z762" s="33">
        <v>65638.674710000007</v>
      </c>
      <c r="AA762" s="33">
        <v>67672.550579999996</v>
      </c>
      <c r="AB762" s="33">
        <v>70619.443780000001</v>
      </c>
      <c r="AC762" s="33">
        <v>66402.923899999994</v>
      </c>
      <c r="AD762" s="33">
        <v>66646.582269999999</v>
      </c>
      <c r="AE762" s="33">
        <v>68718.626149999996</v>
      </c>
      <c r="AF762" s="33">
        <v>75730.035040000002</v>
      </c>
      <c r="AG762" s="33">
        <v>71212.229200000002</v>
      </c>
      <c r="AH762" s="33">
        <v>71482.046010000005</v>
      </c>
      <c r="AI762" s="33">
        <v>73700.683699999994</v>
      </c>
      <c r="AJ762" s="33">
        <v>79438.964670000001</v>
      </c>
      <c r="AK762" s="33">
        <v>74709.561360000007</v>
      </c>
      <c r="AL762" s="33">
        <v>75000.902520000003</v>
      </c>
      <c r="AM762" s="33">
        <v>77323.896689999994</v>
      </c>
      <c r="AN762" s="33">
        <v>83261.947520000002</v>
      </c>
      <c r="AO762" s="33">
        <v>78322.417629999996</v>
      </c>
      <c r="AP762" s="33">
        <v>78636.942150000003</v>
      </c>
      <c r="AQ762" s="33">
        <v>81061.699259999994</v>
      </c>
      <c r="AR762" s="33">
        <v>86638.549230000004</v>
      </c>
      <c r="AS762" s="33">
        <v>81490.53499</v>
      </c>
      <c r="AT762" s="33">
        <v>81815.516770000002</v>
      </c>
      <c r="AU762" s="33">
        <v>84344.133600000001</v>
      </c>
      <c r="AV762" s="33">
        <v>90127.046730000002</v>
      </c>
      <c r="AW762" s="33">
        <v>84756.906359999994</v>
      </c>
      <c r="AX762" s="33">
        <v>85092.318490000005</v>
      </c>
      <c r="AY762" s="33">
        <v>87731.934899999993</v>
      </c>
      <c r="AZ762" s="33">
        <v>93614.220199999996</v>
      </c>
      <c r="BA762" s="33">
        <v>88019.993770000001</v>
      </c>
      <c r="BB762" s="33">
        <v>88367.652220000004</v>
      </c>
      <c r="BC762" s="33">
        <v>91118.981910000002</v>
      </c>
      <c r="BD762" s="33">
        <v>97207.656409999996</v>
      </c>
      <c r="BE762" s="33">
        <v>91377.34981</v>
      </c>
      <c r="BF762" s="33">
        <v>91735.965599999996</v>
      </c>
      <c r="BG762" s="33">
        <v>94606.395910000007</v>
      </c>
      <c r="BH762" s="33">
        <v>100260.41069999999</v>
      </c>
      <c r="BI762" s="33">
        <v>94235.546300000002</v>
      </c>
      <c r="BJ762" s="33">
        <v>94602.750530000005</v>
      </c>
      <c r="BK762" s="33">
        <v>97576.106660000005</v>
      </c>
      <c r="BL762" s="33">
        <v>103110.1205</v>
      </c>
      <c r="BM762" s="33">
        <v>96891.250520000001</v>
      </c>
      <c r="BN762" s="33">
        <v>97268.293950000007</v>
      </c>
      <c r="BO762" s="33">
        <v>100338.51459999999</v>
      </c>
      <c r="BP762" s="33">
        <v>106067.6701</v>
      </c>
      <c r="BQ762" s="33">
        <v>99646.356060000006</v>
      </c>
      <c r="BR762" s="33">
        <v>100034.3365</v>
      </c>
      <c r="BS762" s="33">
        <v>103204.4697</v>
      </c>
      <c r="BT762" s="33">
        <v>109108.5111</v>
      </c>
      <c r="BU762" s="33">
        <v>102481.3952</v>
      </c>
      <c r="BV762" s="33">
        <v>102881.823</v>
      </c>
      <c r="BW762" s="33">
        <v>106152.7715</v>
      </c>
      <c r="BX762" s="33">
        <v>112240.4562</v>
      </c>
      <c r="BY762" s="33">
        <v>105406.2145</v>
      </c>
      <c r="BZ762" s="33">
        <v>105820.8128</v>
      </c>
      <c r="CA762" s="33">
        <v>109193.3827</v>
      </c>
      <c r="CB762" s="33">
        <v>115553.12609999999</v>
      </c>
      <c r="CC762" s="33">
        <v>108497.2282</v>
      </c>
      <c r="CD762" s="33">
        <v>108923.67110000001</v>
      </c>
      <c r="CE762" s="33">
        <v>112406.12360000001</v>
      </c>
      <c r="CF762" s="33">
        <v>118944.3563</v>
      </c>
      <c r="CG762" s="33">
        <v>111667.19439999999</v>
      </c>
      <c r="CH762" s="33">
        <v>112105.61689999999</v>
      </c>
      <c r="CI762" s="33">
        <v>115697.7153</v>
      </c>
      <c r="CJ762" s="33">
        <v>122332.277</v>
      </c>
      <c r="CK762" s="33">
        <v>114838.0497</v>
      </c>
      <c r="CL762" s="33">
        <v>115289.16009999999</v>
      </c>
      <c r="CM762" s="33">
        <v>118988.9182</v>
      </c>
      <c r="CN762" s="33">
        <v>125834.9878</v>
      </c>
      <c r="CO762" s="33">
        <v>118108.74950000001</v>
      </c>
      <c r="CP762" s="33">
        <v>118572.3717</v>
      </c>
      <c r="CQ762" s="33">
        <v>122384.6528</v>
      </c>
      <c r="CR762" s="33">
        <v>129455.29210000001</v>
      </c>
      <c r="CS762" s="33">
        <v>121494.6173</v>
      </c>
      <c r="CT762" s="33">
        <v>121971.0998</v>
      </c>
      <c r="CU762" s="33">
        <v>125898.93670000001</v>
      </c>
      <c r="CV762" s="33">
        <v>133316.51850000001</v>
      </c>
      <c r="CW762" s="33">
        <v>125112.24860000001</v>
      </c>
      <c r="CX762" s="33">
        <v>125605.0664</v>
      </c>
      <c r="CY762" s="33">
        <v>129651.5385</v>
      </c>
      <c r="CZ762" s="33">
        <v>137125.99429999999</v>
      </c>
      <c r="DA762" s="33">
        <v>128673.49709999999</v>
      </c>
      <c r="DB762" s="33">
        <v>129179.4391</v>
      </c>
      <c r="DC762" s="33">
        <v>133348.9823</v>
      </c>
      <c r="DD762" s="33">
        <v>140964.08679999999</v>
      </c>
      <c r="DE762" s="33">
        <v>132246.7083</v>
      </c>
      <c r="DF762" s="33">
        <v>132766.9725</v>
      </c>
      <c r="DG762" s="33">
        <v>137068.09</v>
      </c>
      <c r="DH762" s="33">
        <v>144636.07579999999</v>
      </c>
      <c r="DI762" s="33">
        <v>135661.4613</v>
      </c>
      <c r="DJ762" s="33">
        <v>136195.41649999999</v>
      </c>
      <c r="DK762" s="33">
        <v>140624.56779999999</v>
      </c>
      <c r="DL762" s="33">
        <v>148262.2254</v>
      </c>
      <c r="DM762" s="33">
        <v>139033.83369999999</v>
      </c>
      <c r="DN762" s="33">
        <v>139582.32380000001</v>
      </c>
      <c r="DO762" s="33">
        <v>144137.6906</v>
      </c>
      <c r="DP762" s="33">
        <v>151447.81049999999</v>
      </c>
      <c r="DQ762" s="33">
        <v>141992.62539999999</v>
      </c>
      <c r="DR762" s="33">
        <v>142554.0662</v>
      </c>
      <c r="DS762" s="33">
        <v>147222.01439999999</v>
      </c>
      <c r="DT762" s="33">
        <v>154646.5822</v>
      </c>
      <c r="DU762" s="33">
        <v>144961.88099999999</v>
      </c>
      <c r="DV762" s="33">
        <v>145535.54519999999</v>
      </c>
      <c r="DW762" s="33">
        <v>150317.58859999999</v>
      </c>
      <c r="DX762" s="33">
        <v>157835.55609999999</v>
      </c>
      <c r="DY762" s="33">
        <v>147919.1888</v>
      </c>
      <c r="DZ762" s="33">
        <v>148505.55960000001</v>
      </c>
      <c r="EA762" s="33">
        <v>153402.7151</v>
      </c>
      <c r="EB762" s="33">
        <v>161075.33859999999</v>
      </c>
      <c r="EC762" s="33">
        <v>150919.8027</v>
      </c>
      <c r="ED762" s="33">
        <v>151518.56159999999</v>
      </c>
      <c r="EE762" s="33">
        <v>156535.00339999999</v>
      </c>
      <c r="EF762" s="33">
        <v>164377.12100000001</v>
      </c>
      <c r="EG762" s="33">
        <v>153977.25090000001</v>
      </c>
      <c r="EH762" s="33">
        <v>154587.97469999999</v>
      </c>
      <c r="EI762" s="33">
        <v>159726.97700000001</v>
      </c>
      <c r="EJ762" s="33">
        <v>167689.5577</v>
      </c>
      <c r="EK762" s="33">
        <v>157042.68160000001</v>
      </c>
      <c r="EL762" s="33">
        <v>157664.89559999999</v>
      </c>
      <c r="EM762" s="33">
        <v>162928.61069999999</v>
      </c>
      <c r="EN762" s="33">
        <v>170947.7438</v>
      </c>
      <c r="EO762" s="33">
        <v>160052.17550000001</v>
      </c>
      <c r="EP762" s="33">
        <v>160686.7591</v>
      </c>
      <c r="EQ762" s="33">
        <v>166074.93179999999</v>
      </c>
      <c r="ER762" s="33">
        <v>174522.46290000001</v>
      </c>
      <c r="ES762" s="33">
        <v>163345.3486</v>
      </c>
      <c r="ET762" s="33">
        <v>163993.6991</v>
      </c>
      <c r="EU762" s="33">
        <v>169519.65400000001</v>
      </c>
      <c r="EV762" s="33">
        <v>177924.39550000001</v>
      </c>
      <c r="EW762" s="33">
        <v>166475.79269999999</v>
      </c>
      <c r="EX762" s="33">
        <v>167137.1317</v>
      </c>
      <c r="EY762" s="33">
        <v>172797.7317</v>
      </c>
      <c r="EZ762" s="33">
        <v>181273.35380000001</v>
      </c>
      <c r="FA762" s="33">
        <v>169557.76509999999</v>
      </c>
      <c r="FB762" s="33">
        <v>170232.0282</v>
      </c>
      <c r="FC762" s="33">
        <v>176025.91459999999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41194.830929999996</v>
      </c>
      <c r="D4" s="1">
        <f>PLANEL_GerCrit_Trim_Resultado!Q245</f>
        <v>38939.88953</v>
      </c>
      <c r="E4" s="1">
        <f>PLANEL_GerCrit_Trim_Resultado!R245</f>
        <v>45522.849950000003</v>
      </c>
      <c r="F4" s="1">
        <f>PLANEL_GerCrit_Trim_Resultado!S245</f>
        <v>42380.202550000002</v>
      </c>
      <c r="G4" s="1">
        <f>PLANEL_GerCrit_Trim_Resultado!T245</f>
        <v>46385.809520000003</v>
      </c>
      <c r="H4" s="1">
        <f>PLANEL_GerCrit_Trim_Resultado!U245</f>
        <v>45063.475469999998</v>
      </c>
      <c r="I4" s="1">
        <f>PLANEL_GerCrit_Trim_Resultado!V245</f>
        <v>42815.089590000003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43538.155830000003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44151.611089999999</v>
      </c>
      <c r="Q4" s="1">
        <f>PLANEL_GerCrit_Trim_Resultado!AD245</f>
        <v>41273.68088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47967.516179999999</v>
      </c>
      <c r="U4" s="1">
        <f>PLANEL_GerCrit_Trim_Resultado!AH245</f>
        <v>44815.262770000001</v>
      </c>
      <c r="V4" s="1">
        <f>PLANEL_GerCrit_Trim_Resultado!AI245</f>
        <v>45890.538529999998</v>
      </c>
      <c r="W4" s="1">
        <f>PLANEL_GerCrit_Trim_Resultado!AJ245</f>
        <v>60447.228660000001</v>
      </c>
      <c r="X4" s="1">
        <f>PLANEL_GerCrit_Trim_Resultado!AK245</f>
        <v>50683.909169999999</v>
      </c>
      <c r="Y4" s="1">
        <f>PLANEL_GerCrit_Trim_Resultado!AL245</f>
        <v>47624.047939999997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54292.797579999999</v>
      </c>
      <c r="AC4" s="1">
        <f>PLANEL_GerCrit_Trim_Resultado!AP245</f>
        <v>49883.95766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54410.460169999998</v>
      </c>
      <c r="AG4" s="1">
        <f>PLANEL_GerCrit_Trim_Resultado!AT245</f>
        <v>49515.087420000003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54932.294990000002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56227.850989999999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58206.2071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61257.682359999999</v>
      </c>
      <c r="AV4" s="1">
        <f>PLANEL_GerCrit_Trim_Resultado!BI245</f>
        <v>58082.544849999998</v>
      </c>
      <c r="AW4" s="1">
        <f>PLANEL_GerCrit_Trim_Resultado!BJ245</f>
        <v>50555.171130000002</v>
      </c>
      <c r="AX4" s="1">
        <f>PLANEL_GerCrit_Trim_Resultado!BK245</f>
        <v>48475.221729999997</v>
      </c>
      <c r="AY4" s="1">
        <f>PLANEL_GerCrit_Trim_Resultado!BL245</f>
        <v>61388.93866</v>
      </c>
      <c r="AZ4" s="1">
        <f>PLANEL_GerCrit_Trim_Resultado!BM245</f>
        <v>59423.200060000003</v>
      </c>
      <c r="BA4" s="1">
        <f>PLANEL_GerCrit_Trim_Resultado!BN245</f>
        <v>50122.69958</v>
      </c>
      <c r="BB4" s="1">
        <f>PLANEL_GerCrit_Trim_Resultado!BO245</f>
        <v>48662.970430000001</v>
      </c>
      <c r="BC4" s="1">
        <f>PLANEL_GerCrit_Trim_Resultado!BP245</f>
        <v>63417.248919999998</v>
      </c>
      <c r="BD4" s="1">
        <f>PLANEL_GerCrit_Trim_Resultado!BQ245</f>
        <v>61754.469700000001</v>
      </c>
      <c r="BE4" s="1">
        <f>PLANEL_GerCrit_Trim_Resultado!BR245</f>
        <v>51832.169820000003</v>
      </c>
      <c r="BF4" s="1">
        <f>PLANEL_GerCrit_Trim_Resultado!BS245</f>
        <v>50609.436710000002</v>
      </c>
      <c r="BG4" s="1">
        <f>PLANEL_GerCrit_Trim_Resultado!BT245</f>
        <v>65266.772230000002</v>
      </c>
      <c r="BH4" s="1">
        <f>PLANEL_GerCrit_Trim_Resultado!BU245</f>
        <v>62435.322520000002</v>
      </c>
      <c r="BI4" s="1">
        <f>PLANEL_GerCrit_Trim_Resultado!BV245</f>
        <v>52845.227079999997</v>
      </c>
      <c r="BJ4" s="1">
        <f>PLANEL_GerCrit_Trim_Resultado!BW245</f>
        <v>51880.502030000003</v>
      </c>
      <c r="BK4" s="1">
        <f>PLANEL_GerCrit_Trim_Resultado!BX245</f>
        <v>65266.772230000002</v>
      </c>
      <c r="BL4" s="1">
        <f>PLANEL_GerCrit_Trim_Resultado!BY245</f>
        <v>62493.025419999998</v>
      </c>
      <c r="BM4" s="1">
        <f>PLANEL_GerCrit_Trim_Resultado!BZ245</f>
        <v>52839.725960000003</v>
      </c>
      <c r="BN4" s="1">
        <f>PLANEL_GerCrit_Trim_Resultado!CA245</f>
        <v>51880.502030000003</v>
      </c>
      <c r="BO4" s="1">
        <f>PLANEL_GerCrit_Trim_Resultado!CB245</f>
        <v>65444.460489999998</v>
      </c>
      <c r="BP4" s="1">
        <f>PLANEL_GerCrit_Trim_Resultado!CC245</f>
        <v>63848.781130000003</v>
      </c>
      <c r="BQ4" s="1">
        <f>PLANEL_GerCrit_Trim_Resultado!CD245</f>
        <v>52889.784959999997</v>
      </c>
      <c r="BR4" s="1">
        <f>PLANEL_GerCrit_Trim_Resultado!CE245</f>
        <v>51957.38089</v>
      </c>
      <c r="BS4" s="1">
        <f>PLANEL_GerCrit_Trim_Resultado!CF245</f>
        <v>67261.473660000003</v>
      </c>
      <c r="BT4" s="1">
        <f>PLANEL_GerCrit_Trim_Resultado!CG245</f>
        <v>65348.184390000002</v>
      </c>
      <c r="BU4" s="1">
        <f>PLANEL_GerCrit_Trim_Resultado!CH245</f>
        <v>53453.832040000001</v>
      </c>
      <c r="BV4" s="1">
        <f>PLANEL_GerCrit_Trim_Resultado!CI245</f>
        <v>52743.532449999999</v>
      </c>
      <c r="BW4" s="1">
        <f>PLANEL_GerCrit_Trim_Resultado!CJ245</f>
        <v>67261.473660000003</v>
      </c>
      <c r="BX4" s="1">
        <f>PLANEL_GerCrit_Trim_Resultado!CK245</f>
        <v>65188.223400000003</v>
      </c>
      <c r="BY4" s="1">
        <f>PLANEL_GerCrit_Trim_Resultado!CL245</f>
        <v>53446.020729999997</v>
      </c>
      <c r="BZ4" s="1">
        <f>PLANEL_GerCrit_Trim_Resultado!CM245</f>
        <v>52743.532449999999</v>
      </c>
      <c r="CA4" s="1">
        <f>PLANEL_GerCrit_Trim_Resultado!CN245</f>
        <v>67261.473660000003</v>
      </c>
      <c r="CB4" s="1">
        <f>PLANEL_GerCrit_Trim_Resultado!CO245</f>
        <v>65597.883790000007</v>
      </c>
      <c r="CC4" s="1">
        <f>PLANEL_GerCrit_Trim_Resultado!CP245</f>
        <v>53438.962650000001</v>
      </c>
      <c r="CD4" s="1">
        <f>PLANEL_GerCrit_Trim_Resultado!CQ245</f>
        <v>52743.532449999999</v>
      </c>
      <c r="CE4" s="1">
        <f>PLANEL_GerCrit_Trim_Resultado!CR245</f>
        <v>67261.473660000003</v>
      </c>
      <c r="CF4" s="1">
        <f>PLANEL_GerCrit_Trim_Resultado!CS245</f>
        <v>65597.883790000007</v>
      </c>
      <c r="CG4" s="1">
        <f>PLANEL_GerCrit_Trim_Resultado!CT245</f>
        <v>53432.937030000001</v>
      </c>
      <c r="CH4" s="1">
        <f>PLANEL_GerCrit_Trim_Resultado!CU245</f>
        <v>52743.532449999999</v>
      </c>
      <c r="CI4" s="1">
        <f>PLANEL_GerCrit_Trim_Resultado!CV245</f>
        <v>67261.473660000003</v>
      </c>
      <c r="CJ4" s="1">
        <f>PLANEL_GerCrit_Trim_Resultado!CW245</f>
        <v>65597.883790000007</v>
      </c>
      <c r="CK4" s="1">
        <f>PLANEL_GerCrit_Trim_Resultado!CX245</f>
        <v>53428.108749999999</v>
      </c>
      <c r="CL4" s="1">
        <f>PLANEL_GerCrit_Trim_Resultado!CY245</f>
        <v>52743.532449999999</v>
      </c>
      <c r="CM4" s="1">
        <f>PLANEL_GerCrit_Trim_Resultado!CZ245</f>
        <v>67261.473660000003</v>
      </c>
      <c r="CN4" s="1">
        <f>PLANEL_GerCrit_Trim_Resultado!DA245</f>
        <v>65597.883790000007</v>
      </c>
      <c r="CO4" s="1">
        <f>PLANEL_GerCrit_Trim_Resultado!DB245</f>
        <v>53421.463900000002</v>
      </c>
      <c r="CP4" s="1">
        <f>PLANEL_GerCrit_Trim_Resultado!DC245</f>
        <v>52743.532449999999</v>
      </c>
      <c r="CQ4" s="1">
        <f>PLANEL_GerCrit_Trim_Resultado!DD245</f>
        <v>67261.473660000003</v>
      </c>
      <c r="CR4" s="1">
        <f>PLANEL_GerCrit_Trim_Resultado!DE245</f>
        <v>65597.883790000007</v>
      </c>
      <c r="CS4" s="1">
        <f>PLANEL_GerCrit_Trim_Resultado!DF245</f>
        <v>52832.731</v>
      </c>
      <c r="CT4" s="1">
        <f>PLANEL_GerCrit_Trim_Resultado!DG245</f>
        <v>52743.532449999999</v>
      </c>
      <c r="CU4" s="1">
        <f>PLANEL_GerCrit_Trim_Resultado!DH245</f>
        <v>67283.345860000001</v>
      </c>
      <c r="CV4" s="1">
        <f>PLANEL_GerCrit_Trim_Resultado!DI245</f>
        <v>65617.08425</v>
      </c>
      <c r="CW4" s="1">
        <f>PLANEL_GerCrit_Trim_Resultado!DJ245</f>
        <v>53427.114930000003</v>
      </c>
      <c r="CX4" s="1">
        <f>PLANEL_GerCrit_Trim_Resultado!DK245</f>
        <v>52758.65395</v>
      </c>
      <c r="CY4" s="68">
        <f>PLANEL_GerCrit_Trim_Resultado!DL245</f>
        <v>67283.345860000001</v>
      </c>
      <c r="CZ4" s="68">
        <f>PLANEL_GerCrit_Trim_Resultado!DM245</f>
        <v>65617.08425</v>
      </c>
      <c r="DA4" s="68">
        <f>PLANEL_GerCrit_Trim_Resultado!DN245</f>
        <v>51550.813370000003</v>
      </c>
      <c r="DB4" s="68">
        <f>PLANEL_GerCrit_Trim_Resultado!DO245</f>
        <v>52758.65395</v>
      </c>
      <c r="DC4" s="1">
        <f>PLANEL_GerCrit_Trim_Resultado!DP245</f>
        <v>67283.345860000001</v>
      </c>
      <c r="DD4" s="1">
        <f>PLANEL_GerCrit_Trim_Resultado!DQ245</f>
        <v>65617.08425</v>
      </c>
      <c r="DE4" s="1">
        <f>PLANEL_GerCrit_Trim_Resultado!DR245</f>
        <v>51222.744850000003</v>
      </c>
      <c r="DF4" s="1">
        <f>PLANEL_GerCrit_Trim_Resultado!DS245</f>
        <v>52758.65395</v>
      </c>
      <c r="DG4" s="1">
        <f>PLANEL_GerCrit_Trim_Resultado!DT245</f>
        <v>67283.345860000001</v>
      </c>
      <c r="DH4" s="1">
        <f>PLANEL_GerCrit_Trim_Resultado!DU245</f>
        <v>65617.08425</v>
      </c>
      <c r="DI4" s="1">
        <f>PLANEL_GerCrit_Trim_Resultado!DV245</f>
        <v>51373.24811</v>
      </c>
      <c r="DJ4" s="1">
        <f>PLANEL_GerCrit_Trim_Resultado!DW245</f>
        <v>52758.65395</v>
      </c>
      <c r="DK4" s="1">
        <f>PLANEL_GerCrit_Trim_Resultado!DX245</f>
        <v>67283.345860000001</v>
      </c>
      <c r="DL4" s="1">
        <f>PLANEL_GerCrit_Trim_Resultado!DY245</f>
        <v>65617.08425</v>
      </c>
      <c r="DM4" s="1">
        <f>PLANEL_GerCrit_Trim_Resultado!DZ245</f>
        <v>51446.104489999998</v>
      </c>
      <c r="DN4" s="1">
        <f>PLANEL_GerCrit_Trim_Resultado!EA245</f>
        <v>52758.65395</v>
      </c>
      <c r="DO4" s="1">
        <f>PLANEL_GerCrit_Trim_Resultado!EB245</f>
        <v>67283.345860000001</v>
      </c>
      <c r="DP4" s="1">
        <f>PLANEL_GerCrit_Trim_Resultado!EC245</f>
        <v>65617.08425</v>
      </c>
      <c r="DQ4" s="1">
        <f>PLANEL_GerCrit_Trim_Resultado!ED245</f>
        <v>50669.663419999997</v>
      </c>
      <c r="DR4" s="1">
        <f>PLANEL_GerCrit_Trim_Resultado!EE245</f>
        <v>52758.65395</v>
      </c>
      <c r="DS4" s="1">
        <f>PLANEL_GerCrit_Trim_Resultado!EF245</f>
        <v>67283.345860000001</v>
      </c>
      <c r="DT4" s="1">
        <f>PLANEL_GerCrit_Trim_Resultado!EG245</f>
        <v>65617.08425</v>
      </c>
      <c r="DU4" s="1">
        <f>PLANEL_GerCrit_Trim_Resultado!EH245</f>
        <v>49815.6299</v>
      </c>
      <c r="DV4" s="1">
        <f>PLANEL_GerCrit_Trim_Resultado!EI245</f>
        <v>52758.65395</v>
      </c>
      <c r="DW4" s="1">
        <f>PLANEL_GerCrit_Trim_Resultado!EJ245</f>
        <v>67283.345860000001</v>
      </c>
      <c r="DX4" s="1">
        <f>PLANEL_GerCrit_Trim_Resultado!EK245</f>
        <v>65617.08425</v>
      </c>
      <c r="DY4" s="1">
        <f>PLANEL_GerCrit_Trim_Resultado!EL245</f>
        <v>48855.114889999997</v>
      </c>
      <c r="DZ4" s="1">
        <f>PLANEL_GerCrit_Trim_Resultado!EM245</f>
        <v>52758.65395</v>
      </c>
      <c r="EA4" s="1">
        <f>PLANEL_GerCrit_Trim_Resultado!EN245</f>
        <v>67283.345860000001</v>
      </c>
      <c r="EB4" s="1">
        <f>PLANEL_GerCrit_Trim_Resultado!EO245</f>
        <v>65617.08425</v>
      </c>
      <c r="EC4" s="1">
        <f>PLANEL_GerCrit_Trim_Resultado!EP245</f>
        <v>48024.261200000001</v>
      </c>
      <c r="ED4" s="1">
        <f>PLANEL_GerCrit_Trim_Resultado!EQ245</f>
        <v>52758.65395</v>
      </c>
      <c r="EE4" s="1">
        <f>PLANEL_GerCrit_Trim_Resultado!ER245</f>
        <v>67283.345860000001</v>
      </c>
      <c r="EF4" s="1">
        <f>PLANEL_GerCrit_Trim_Resultado!ES245</f>
        <v>65617.08425</v>
      </c>
      <c r="EG4" s="1">
        <f>PLANEL_GerCrit_Trim_Resultado!ET245</f>
        <v>47124.984550000001</v>
      </c>
      <c r="EH4" s="1">
        <f>PLANEL_GerCrit_Trim_Resultado!EU245</f>
        <v>52758.65395</v>
      </c>
      <c r="EI4" s="1">
        <f>PLANEL_GerCrit_Trim_Resultado!EV245</f>
        <v>67283.345860000001</v>
      </c>
      <c r="EJ4" s="1">
        <f>PLANEL_GerCrit_Trim_Resultado!EW245</f>
        <v>65617.08425</v>
      </c>
      <c r="EK4" s="1">
        <f>PLANEL_GerCrit_Trim_Resultado!EX245</f>
        <v>46898.804250000001</v>
      </c>
      <c r="EL4" s="1">
        <f>PLANEL_GerCrit_Trim_Resultado!EY245</f>
        <v>52758.65395</v>
      </c>
      <c r="EM4" s="1">
        <f>PLANEL_GerCrit_Trim_Resultado!EZ245</f>
        <v>67367.744340000005</v>
      </c>
      <c r="EN4" s="1">
        <f>PLANEL_GerCrit_Trim_Resultado!FA245</f>
        <v>65686.685440000001</v>
      </c>
      <c r="EO4" s="1">
        <f>PLANEL_GerCrit_Trim_Resultado!FB245</f>
        <v>46923.92555</v>
      </c>
      <c r="EP4" s="1">
        <f>PLANEL_GerCrit_Trim_Resultado!FC245</f>
        <v>52803.836490000002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3593.5530319999998</v>
      </c>
      <c r="Y5" s="1">
        <f>PLANEL_GerCrit_Trim_Resultado!AL257</f>
        <v>2934.2006689999998</v>
      </c>
      <c r="Z5" s="1">
        <f>PLANEL_GerCrit_Trim_Resultado!AM257</f>
        <v>3314.0706719999998</v>
      </c>
      <c r="AA5" s="1">
        <f>PLANEL_GerCrit_Trim_Resultado!AN257</f>
        <v>4895.8248469999999</v>
      </c>
      <c r="AB5" s="1">
        <f>PLANEL_GerCrit_Trim_Resultado!AO257</f>
        <v>3592.7884669999999</v>
      </c>
      <c r="AC5" s="1">
        <f>PLANEL_GerCrit_Trim_Resultado!AP257</f>
        <v>3677.7953849999999</v>
      </c>
      <c r="AD5" s="1">
        <f>PLANEL_GerCrit_Trim_Resultado!AQ257</f>
        <v>4140.0843569999997</v>
      </c>
      <c r="AE5" s="1">
        <f>PLANEL_GerCrit_Trim_Resultado!AR257</f>
        <v>6464.026793</v>
      </c>
      <c r="AF5" s="1">
        <f>PLANEL_GerCrit_Trim_Resultado!AS257</f>
        <v>6067.4345409999996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7442.8656769999998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6756.3666290000001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7533.3436380000003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7532.3253910000003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7372.8155210000004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7127.360267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1690.044717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89.432062380000005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827.65446880000002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1952.2936050000001</v>
      </c>
      <c r="AE7" s="18">
        <f>PLANEL_GerCrit_Trim_Resultado!AR149</f>
        <v>358.56564159999999</v>
      </c>
      <c r="AF7" s="18">
        <f>PLANEL_GerCrit_Trim_Resultado!AS149</f>
        <v>0</v>
      </c>
      <c r="AG7" s="18">
        <f>PLANEL_GerCrit_Trim_Resultado!AT149</f>
        <v>440.2288021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1591.207126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5713.3493159999998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3981.5566520000002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6281.285836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4389.890249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4778.0416720000003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6176.9827450000003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7475.0864979999997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4797.8774279999998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7465.5405769999998</v>
      </c>
      <c r="AI8" s="18">
        <f>PLANEL_GerCrit_Trim_Resultado!AV113+PLANEL_GerCrit_Trim_Resultado!AV125+PLANEL_GerCrit_Trim_Resultado!AV137</f>
        <v>6399.0334140000004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5160.6233949999996</v>
      </c>
      <c r="AL8" s="18">
        <f>PLANEL_GerCrit_Trim_Resultado!AY113+PLANEL_GerCrit_Trim_Resultado!AY125+PLANEL_GerCrit_Trim_Resultado!AY137</f>
        <v>7700.29864</v>
      </c>
      <c r="AM8" s="18">
        <f>PLANEL_GerCrit_Trim_Resultado!AZ113+PLANEL_GerCrit_Trim_Resultado!AZ125+PLANEL_GerCrit_Trim_Resultado!AZ137</f>
        <v>6311.3182980000001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8028.1834200000003</v>
      </c>
      <c r="AQ8" s="18">
        <f>PLANEL_GerCrit_Trim_Resultado!BD113+PLANEL_GerCrit_Trim_Resultado!BD125+PLANEL_GerCrit_Trim_Resultado!BD137</f>
        <v>5407.1692389999998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5815.60473</v>
      </c>
      <c r="AU8" s="18">
        <f>PLANEL_GerCrit_Trim_Resultado!BH113+PLANEL_GerCrit_Trim_Resultado!BH125+PLANEL_GerCrit_Trim_Resultado!BH137</f>
        <v>5104.343664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3623.3676350000001</v>
      </c>
      <c r="AX8" s="18">
        <f>PLANEL_GerCrit_Trim_Resultado!BK113+PLANEL_GerCrit_Trim_Resultado!BK125+PLANEL_GerCrit_Trim_Resultado!BK137</f>
        <v>5618.7030649999997</v>
      </c>
      <c r="AY8" s="18">
        <f>PLANEL_GerCrit_Trim_Resultado!BL113+PLANEL_GerCrit_Trim_Resultado!BL125+PLANEL_GerCrit_Trim_Resultado!BL137</f>
        <v>6704.8254209999996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3959.7692480000001</v>
      </c>
      <c r="BB8" s="18">
        <f>PLANEL_GerCrit_Trim_Resultado!BO113+PLANEL_GerCrit_Trim_Resultado!BO125+PLANEL_GerCrit_Trim_Resultado!BO137</f>
        <v>7122.2446810000001</v>
      </c>
      <c r="BC8" s="18">
        <f>PLANEL_GerCrit_Trim_Resultado!BP113+PLANEL_GerCrit_Trim_Resultado!BP125+PLANEL_GerCrit_Trim_Resultado!BP137</f>
        <v>6865.5198819999996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7348.8452749999997</v>
      </c>
      <c r="BG8" s="18">
        <f>PLANEL_GerCrit_Trim_Resultado!BT113+PLANEL_GerCrit_Trim_Resultado!BT125+PLANEL_GerCrit_Trim_Resultado!BT137</f>
        <v>6554.303613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4269.8502449999996</v>
      </c>
      <c r="BJ8" s="18">
        <f>PLANEL_GerCrit_Trim_Resultado!BW113+PLANEL_GerCrit_Trim_Resultado!BW125+PLANEL_GerCrit_Trim_Resultado!BW137</f>
        <v>7348.8452749999997</v>
      </c>
      <c r="BK8" s="18">
        <f>PLANEL_GerCrit_Trim_Resultado!BX113+PLANEL_GerCrit_Trim_Resultado!BX125+PLANEL_GerCrit_Trim_Resultado!BX137</f>
        <v>7121.2112020000004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3716.475175</v>
      </c>
      <c r="BN8" s="18">
        <f>PLANEL_GerCrit_Trim_Resultado!CA113+PLANEL_GerCrit_Trim_Resultado!CA125+PLANEL_GerCrit_Trim_Resultado!CA137</f>
        <v>7348.8452749999997</v>
      </c>
      <c r="BO8" s="18">
        <f>PLANEL_GerCrit_Trim_Resultado!CB113+PLANEL_GerCrit_Trim_Resultado!CB125+PLANEL_GerCrit_Trim_Resultado!CB137</f>
        <v>6700.467568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6846.3539099999998</v>
      </c>
      <c r="BS8" s="18">
        <f>PLANEL_GerCrit_Trim_Resultado!CF113+PLANEL_GerCrit_Trim_Resultado!CF125+PLANEL_GerCrit_Trim_Resultado!CF137</f>
        <v>7279.2647729999999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7389.420134</v>
      </c>
      <c r="BW8" s="18">
        <f>PLANEL_GerCrit_Trim_Resultado!CJ113+PLANEL_GerCrit_Trim_Resultado!CJ125+PLANEL_GerCrit_Trim_Resultado!CJ137</f>
        <v>7693.4026379999996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8074.3013300000002</v>
      </c>
      <c r="CA8" s="18">
        <f>PLANEL_GerCrit_Trim_Resultado!CN113+PLANEL_GerCrit_Trim_Resultado!CN125+PLANEL_GerCrit_Trim_Resultado!CN137</f>
        <v>7772.0785140000007</v>
      </c>
      <c r="CB8" s="18">
        <f>PLANEL_GerCrit_Trim_Resultado!CO113+PLANEL_GerCrit_Trim_Resultado!CO125+PLANEL_GerCrit_Trim_Resultado!CO137</f>
        <v>1044.4848609999999</v>
      </c>
      <c r="CC8" s="18">
        <f>PLANEL_GerCrit_Trim_Resultado!CP113+PLANEL_GerCrit_Trim_Resultado!CP125+PLANEL_GerCrit_Trim_Resultado!CP137</f>
        <v>2738.5881019999997</v>
      </c>
      <c r="CD8" s="18">
        <f>PLANEL_GerCrit_Trim_Resultado!CQ113+PLANEL_GerCrit_Trim_Resultado!CQ125+PLANEL_GerCrit_Trim_Resultado!CQ137</f>
        <v>7772.0785140000007</v>
      </c>
      <c r="CE8" s="18">
        <f>PLANEL_GerCrit_Trim_Resultado!CR113+PLANEL_GerCrit_Trim_Resultado!CR125+PLANEL_GerCrit_Trim_Resultado!CR137</f>
        <v>8458.9953949999999</v>
      </c>
      <c r="CF8" s="18">
        <f>PLANEL_GerCrit_Trim_Resultado!CS113+PLANEL_GerCrit_Trim_Resultado!CS125+PLANEL_GerCrit_Trim_Resultado!CS137</f>
        <v>1615.8644380000001</v>
      </c>
      <c r="CG8" s="18">
        <f>PLANEL_GerCrit_Trim_Resultado!CT113+PLANEL_GerCrit_Trim_Resultado!CT125+PLANEL_GerCrit_Trim_Resultado!CT137</f>
        <v>2280.8243130000001</v>
      </c>
      <c r="CH8" s="18">
        <f>PLANEL_GerCrit_Trim_Resultado!CU113+PLANEL_GerCrit_Trim_Resultado!CU125+PLANEL_GerCrit_Trim_Resultado!CU137</f>
        <v>8458.9953949999999</v>
      </c>
      <c r="CI8" s="18">
        <f>PLANEL_GerCrit_Trim_Resultado!CV113+PLANEL_GerCrit_Trim_Resultado!CV125+PLANEL_GerCrit_Trim_Resultado!CV137</f>
        <v>9145.9122759999991</v>
      </c>
      <c r="CJ8" s="18">
        <f>PLANEL_GerCrit_Trim_Resultado!CW113+PLANEL_GerCrit_Trim_Resultado!CW125+PLANEL_GerCrit_Trim_Resultado!CW137</f>
        <v>2345.014263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9145.9122759999991</v>
      </c>
      <c r="CM8" s="18">
        <f>PLANEL_GerCrit_Trim_Resultado!CZ113+PLANEL_GerCrit_Trim_Resultado!CZ125+PLANEL_GerCrit_Trim_Resultado!CZ137</f>
        <v>9310.3939449999998</v>
      </c>
      <c r="CN8" s="18">
        <f>PLANEL_GerCrit_Trim_Resultado!DA113+PLANEL_GerCrit_Trim_Resultado!DA125+PLANEL_GerCrit_Trim_Resultado!DA137</f>
        <v>2929.570154</v>
      </c>
      <c r="CO8" s="18">
        <f>PLANEL_GerCrit_Trim_Resultado!DB113+PLANEL_GerCrit_Trim_Resultado!DB125+PLANEL_GerCrit_Trim_Resultado!DB137</f>
        <v>2772.1836698000002</v>
      </c>
      <c r="CP8" s="18">
        <f>PLANEL_GerCrit_Trim_Resultado!DC113+PLANEL_GerCrit_Trim_Resultado!DC125+PLANEL_GerCrit_Trim_Resultado!DC137</f>
        <v>9310.3939449999998</v>
      </c>
      <c r="CQ8" s="18">
        <f>PLANEL_GerCrit_Trim_Resultado!DD113+PLANEL_GerCrit_Trim_Resultado!DD125+PLANEL_GerCrit_Trim_Resultado!DD137</f>
        <v>9997.3108260000008</v>
      </c>
      <c r="CR8" s="18">
        <f>PLANEL_GerCrit_Trim_Resultado!DE113+PLANEL_GerCrit_Trim_Resultado!DE125+PLANEL_GerCrit_Trim_Resultado!DE137</f>
        <v>2697.9694159999999</v>
      </c>
      <c r="CS8" s="18">
        <f>PLANEL_GerCrit_Trim_Resultado!DF113+PLANEL_GerCrit_Trim_Resultado!DF125+PLANEL_GerCrit_Trim_Resultado!DF137</f>
        <v>3279.0809547999997</v>
      </c>
      <c r="CT8" s="18">
        <f>PLANEL_GerCrit_Trim_Resultado!DG113+PLANEL_GerCrit_Trim_Resultado!DG125+PLANEL_GerCrit_Trim_Resultado!DG137</f>
        <v>9997.3108260000008</v>
      </c>
      <c r="CU8" s="18">
        <f>PLANEL_GerCrit_Trim_Resultado!DH113+PLANEL_GerCrit_Trim_Resultado!DH125+PLANEL_GerCrit_Trim_Resultado!DH137</f>
        <v>10804.04045</v>
      </c>
      <c r="CV8" s="18">
        <f>PLANEL_GerCrit_Trim_Resultado!DI113+PLANEL_GerCrit_Trim_Resultado!DI125+PLANEL_GerCrit_Trim_Resultado!DI137</f>
        <v>5144.8884870000002</v>
      </c>
      <c r="CW8" s="18">
        <f>PLANEL_GerCrit_Trim_Resultado!DJ113+PLANEL_GerCrit_Trim_Resultado!DJ125+PLANEL_GerCrit_Trim_Resultado!DJ137</f>
        <v>2380.4448788</v>
      </c>
      <c r="CX8" s="18">
        <f>PLANEL_GerCrit_Trim_Resultado!DK113+PLANEL_GerCrit_Trim_Resultado!DK125+PLANEL_GerCrit_Trim_Resultado!DK137</f>
        <v>10658.154107</v>
      </c>
      <c r="CY8" s="69">
        <f>PLANEL_GerCrit_Trim_Resultado!DL113+PLANEL_GerCrit_Trim_Resultado!DL125+PLANEL_GerCrit_Trim_Resultado!DL137</f>
        <v>11345.070987999999</v>
      </c>
      <c r="CZ8" s="69">
        <f>PLANEL_GerCrit_Trim_Resultado!DM113+PLANEL_GerCrit_Trim_Resultado!DM125+PLANEL_GerCrit_Trim_Resultado!DM137</f>
        <v>3137.170016</v>
      </c>
      <c r="DA8" s="69">
        <f>PLANEL_GerCrit_Trim_Resultado!DN113+PLANEL_GerCrit_Trim_Resultado!DN125+PLANEL_GerCrit_Trim_Resultado!DN137</f>
        <v>1745.3523008000002</v>
      </c>
      <c r="DB8" s="69">
        <f>PLANEL_GerCrit_Trim_Resultado!DO113+PLANEL_GerCrit_Trim_Resultado!DO125+PLANEL_GerCrit_Trim_Resultado!DO137</f>
        <v>10441.20213</v>
      </c>
      <c r="DC8" s="18">
        <f>PLANEL_GerCrit_Trim_Resultado!DP113+PLANEL_GerCrit_Trim_Resultado!DP125+PLANEL_GerCrit_Trim_Resultado!DP137</f>
        <v>10859.07372</v>
      </c>
      <c r="DD8" s="18">
        <f>PLANEL_GerCrit_Trim_Resultado!DQ113+PLANEL_GerCrit_Trim_Resultado!DQ125+PLANEL_GerCrit_Trim_Resultado!DQ137</f>
        <v>3073.6261113</v>
      </c>
      <c r="DE8" s="18">
        <f>PLANEL_GerCrit_Trim_Resultado!DR113+PLANEL_GerCrit_Trim_Resultado!DR125+PLANEL_GerCrit_Trim_Resultado!DR137</f>
        <v>1941.6408312999999</v>
      </c>
      <c r="DF8" s="18">
        <f>PLANEL_GerCrit_Trim_Resultado!DS113+PLANEL_GerCrit_Trim_Resultado!DS125+PLANEL_GerCrit_Trim_Resultado!DS137</f>
        <v>10434.092500000001</v>
      </c>
      <c r="DG8" s="18">
        <f>PLANEL_GerCrit_Trim_Resultado!DT113+PLANEL_GerCrit_Trim_Resultado!DT125+PLANEL_GerCrit_Trim_Resultado!DT137</f>
        <v>11545.990601000001</v>
      </c>
      <c r="DH8" s="18">
        <f>PLANEL_GerCrit_Trim_Resultado!DU113+PLANEL_GerCrit_Trim_Resultado!DU125+PLANEL_GerCrit_Trim_Resultado!DU137</f>
        <v>2273.1711113000001</v>
      </c>
      <c r="DI8" s="18">
        <f>PLANEL_GerCrit_Trim_Resultado!DV113+PLANEL_GerCrit_Trim_Resultado!DV125+PLANEL_GerCrit_Trim_Resultado!DV137</f>
        <v>1941.6275943000001</v>
      </c>
      <c r="DJ8" s="18">
        <f>PLANEL_GerCrit_Trim_Resultado!DW113+PLANEL_GerCrit_Trim_Resultado!DW125+PLANEL_GerCrit_Trim_Resultado!DW137</f>
        <v>9487.2577930000007</v>
      </c>
      <c r="DK8" s="18">
        <f>PLANEL_GerCrit_Trim_Resultado!DX113+PLANEL_GerCrit_Trim_Resultado!DX125+PLANEL_GerCrit_Trim_Resultado!DX137</f>
        <v>12232.907481999999</v>
      </c>
      <c r="DL8" s="18">
        <f>PLANEL_GerCrit_Trim_Resultado!DY113+PLANEL_GerCrit_Trim_Resultado!DY125+PLANEL_GerCrit_Trim_Resultado!DY137</f>
        <v>2452.6224313000002</v>
      </c>
      <c r="DM8" s="18">
        <f>PLANEL_GerCrit_Trim_Resultado!DZ113+PLANEL_GerCrit_Trim_Resultado!DZ125+PLANEL_GerCrit_Trim_Resultado!DZ137</f>
        <v>1157.6452263000001</v>
      </c>
      <c r="DN8" s="18">
        <f>PLANEL_GerCrit_Trim_Resultado!EA113+PLANEL_GerCrit_Trim_Resultado!EA125+PLANEL_GerCrit_Trim_Resultado!EA137</f>
        <v>11638.411941999999</v>
      </c>
      <c r="DO8" s="18">
        <f>PLANEL_GerCrit_Trim_Resultado!EB113+PLANEL_GerCrit_Trim_Resultado!EB125+PLANEL_GerCrit_Trim_Resultado!EB137</f>
        <v>12709.906597000001</v>
      </c>
      <c r="DP8" s="18">
        <f>PLANEL_GerCrit_Trim_Resultado!EC113+PLANEL_GerCrit_Trim_Resultado!EC125+PLANEL_GerCrit_Trim_Resultado!EC137</f>
        <v>3221.5584563000002</v>
      </c>
      <c r="DQ8" s="18">
        <f>PLANEL_GerCrit_Trim_Resultado!ED113+PLANEL_GerCrit_Trim_Resultado!ED125+PLANEL_GerCrit_Trim_Resultado!ED137</f>
        <v>1939.3520299000002</v>
      </c>
      <c r="DR8" s="18">
        <f>PLANEL_GerCrit_Trim_Resultado!EE113+PLANEL_GerCrit_Trim_Resultado!EE125+PLANEL_GerCrit_Trim_Resultado!EE137</f>
        <v>11595.073774</v>
      </c>
      <c r="DS8" s="18">
        <f>PLANEL_GerCrit_Trim_Resultado!EF113+PLANEL_GerCrit_Trim_Resultado!EF125+PLANEL_GerCrit_Trim_Resultado!EF137</f>
        <v>13171.234849</v>
      </c>
      <c r="DT8" s="18">
        <f>PLANEL_GerCrit_Trim_Resultado!EG113+PLANEL_GerCrit_Trim_Resultado!EG125+PLANEL_GerCrit_Trim_Resultado!EG137</f>
        <v>3548.280992</v>
      </c>
      <c r="DU8" s="18">
        <f>PLANEL_GerCrit_Trim_Resultado!EH113+PLANEL_GerCrit_Trim_Resultado!EH125+PLANEL_GerCrit_Trim_Resultado!EH137</f>
        <v>1520.6918539999999</v>
      </c>
      <c r="DV8" s="18">
        <f>PLANEL_GerCrit_Trim_Resultado!EI113+PLANEL_GerCrit_Trim_Resultado!EI125+PLANEL_GerCrit_Trim_Resultado!EI137</f>
        <v>10994.1223066</v>
      </c>
      <c r="DW8" s="18">
        <f>PLANEL_GerCrit_Trim_Resultado!EJ113+PLANEL_GerCrit_Trim_Resultado!EJ125+PLANEL_GerCrit_Trim_Resultado!EJ137</f>
        <v>13692.449292000001</v>
      </c>
      <c r="DX8" s="18">
        <f>PLANEL_GerCrit_Trim_Resultado!EK113+PLANEL_GerCrit_Trim_Resultado!EK125+PLANEL_GerCrit_Trim_Resultado!EK137</f>
        <v>3479.857473</v>
      </c>
      <c r="DY8" s="18">
        <f>PLANEL_GerCrit_Trim_Resultado!EL113+PLANEL_GerCrit_Trim_Resultado!EL125+PLANEL_GerCrit_Trim_Resultado!EL137</f>
        <v>1942.633421</v>
      </c>
      <c r="DZ8" s="18">
        <f>PLANEL_GerCrit_Trim_Resultado!EM113+PLANEL_GerCrit_Trim_Resultado!EM125+PLANEL_GerCrit_Trim_Resultado!EM137</f>
        <v>10639.874607400001</v>
      </c>
      <c r="EA8" s="18">
        <f>PLANEL_GerCrit_Trim_Resultado!EN113+PLANEL_GerCrit_Trim_Resultado!EN125+PLANEL_GerCrit_Trim_Resultado!EN137</f>
        <v>14148.335912</v>
      </c>
      <c r="EB8" s="18">
        <f>PLANEL_GerCrit_Trim_Resultado!EO113+PLANEL_GerCrit_Trim_Resultado!EO125+PLANEL_GerCrit_Trim_Resultado!EO137</f>
        <v>1998.3474260999999</v>
      </c>
      <c r="EC8" s="18">
        <f>PLANEL_GerCrit_Trim_Resultado!EP113+PLANEL_GerCrit_Trim_Resultado!EP125+PLANEL_GerCrit_Trim_Resultado!EP137</f>
        <v>506.89728459999998</v>
      </c>
      <c r="ED8" s="18">
        <f>PLANEL_GerCrit_Trim_Resultado!EQ113+PLANEL_GerCrit_Trim_Resultado!EQ125+PLANEL_GerCrit_Trim_Resultado!EQ137</f>
        <v>10989.198540000001</v>
      </c>
      <c r="EE8" s="18">
        <f>PLANEL_GerCrit_Trim_Resultado!ER113+PLANEL_GerCrit_Trim_Resultado!ER125+PLANEL_GerCrit_Trim_Resultado!ER137</f>
        <v>14661.914642</v>
      </c>
      <c r="EF8" s="18">
        <f>PLANEL_GerCrit_Trim_Resultado!ES113+PLANEL_GerCrit_Trim_Resultado!ES125+PLANEL_GerCrit_Trim_Resultado!ES137</f>
        <v>3251.1526240000003</v>
      </c>
      <c r="EG8" s="18">
        <f>PLANEL_GerCrit_Trim_Resultado!ET113+PLANEL_GerCrit_Trim_Resultado!ET125+PLANEL_GerCrit_Trim_Resultado!ET137</f>
        <v>577.71052551000002</v>
      </c>
      <c r="EH8" s="18">
        <f>PLANEL_GerCrit_Trim_Resultado!EU113+PLANEL_GerCrit_Trim_Resultado!EU125+PLANEL_GerCrit_Trim_Resultado!EU137</f>
        <v>11502.77727</v>
      </c>
      <c r="EI8" s="18">
        <f>PLANEL_GerCrit_Trim_Resultado!EV113+PLANEL_GerCrit_Trim_Resultado!EV125+PLANEL_GerCrit_Trim_Resultado!EV137</f>
        <v>16160.717540999998</v>
      </c>
      <c r="EJ8" s="18">
        <f>PLANEL_GerCrit_Trim_Resultado!EW113+PLANEL_GerCrit_Trim_Resultado!EW125+PLANEL_GerCrit_Trim_Resultado!EW137</f>
        <v>4365.1546589999998</v>
      </c>
      <c r="EK8" s="18">
        <f>PLANEL_GerCrit_Trim_Resultado!EX113+PLANEL_GerCrit_Trim_Resultado!EX125+PLANEL_GerCrit_Trim_Resultado!EX137</f>
        <v>1959.6259267</v>
      </c>
      <c r="EL8" s="18">
        <f>PLANEL_GerCrit_Trim_Resultado!EY113+PLANEL_GerCrit_Trim_Resultado!EY125+PLANEL_GerCrit_Trim_Resultado!EY137</f>
        <v>13001.580169000001</v>
      </c>
      <c r="EM8" s="18">
        <f>PLANEL_GerCrit_Trim_Resultado!EZ113+PLANEL_GerCrit_Trim_Resultado!EZ125+PLANEL_GerCrit_Trim_Resultado!EZ137</f>
        <v>16897.474991999999</v>
      </c>
      <c r="EN8" s="18">
        <f>PLANEL_GerCrit_Trim_Resultado!FA113+PLANEL_GerCrit_Trim_Resultado!FA125+PLANEL_GerCrit_Trim_Resultado!FA137</f>
        <v>4734.9676399999998</v>
      </c>
      <c r="EO8" s="18">
        <f>PLANEL_GerCrit_Trim_Resultado!FB113+PLANEL_GerCrit_Trim_Resultado!FB125+PLANEL_GerCrit_Trim_Resultado!FB137</f>
        <v>4132.3372449999997</v>
      </c>
      <c r="EP8" s="18">
        <f>PLANEL_GerCrit_Trim_Resultado!FC113+PLANEL_GerCrit_Trim_Resultado!FC125+PLANEL_GerCrit_Trim_Resultado!FC137</f>
        <v>13738.33762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1340.8159639999999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253.37882540000001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20.19053426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529.56439690000002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758.09040809999999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238.65710820000001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552.81783510000002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436.22677929999998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1633.7118972399999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1518.2489912399999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19.37497097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1582.2568316700001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236.1484949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522.13856120000003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349.27540920000001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624.59144490000006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629.32386989999998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6640.9921935000011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7898.1249533999999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10406.1539572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8646.3601854999997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8914.5356809000004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10667.714293199999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14064.4921142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11643.303873500001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9662.2667069000017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11578.586633200001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15267.659310200001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12628.9493165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12628.421298000001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15192.297475199999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20041.162962099999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16539.218492200001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13439.586298999999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16180.443930199999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21346.401192099998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17608.4814482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14509.1335478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17496.5022322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23090.2169407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19029.399870400001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14818.7727638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17873.8903039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23588.733106200001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19437.6675903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15885.577058799998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19173.576736900002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25305.1567302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20843.6314413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17955.8116558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21695.825252900002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28635.930249200002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23571.849810299995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19968.292291199999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24150.742757099997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31878.997708299998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26226.460761599999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21031.882897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25470.354578099999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33631.814375899994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27648.450498799997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23463.937452300001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28451.3000741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37570.969216700003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30863.699317999999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25732.976951199998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31237.0770591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41255.427841800003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33868.646944699998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27575.914135699997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33529.994983600001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44301.1329711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36335.393807499997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29724.307176099999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36050.763269300005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47589.617024600004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39084.004105700005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31964.092007300002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38614.159187000005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50896.507079400006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41884.817839099996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33831.812203299996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40772.776402000003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53699.857770400005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44247.896304099995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36125.377462300006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43060.491521900003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56496.866158600002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46824.651413300002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40299.998669099994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48148.972290099999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63214.797327200002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52325.37326729999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42532.072093000002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50868.189746000004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66806.217284999992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55267.326111999995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44106.081618000004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52785.619528000003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69338.941705000005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57342.156845999998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45724.193549000003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54756.774058000003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71942.630894999995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59475.122575999994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48000.478896800007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57432.9963269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75438.147986299999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62393.929168299997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50675.360379999998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60515.142714000001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79437.325989000004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65770.835609000002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53328.387549999999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63643.800454000004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83527.806765999994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69180.757792999997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55650.108604000001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66373.018694000013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87092.365120999995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72157.467823999992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58195.960045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69351.662177999999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90976.747881000003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75409.666853000002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60434.041106000004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71787.440050000005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94075.477002999993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78114.196043999997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60791.990156000007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72223.487070000003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94651.449563000002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78586.037963999988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897.29495659999998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753.90431960000001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786.91695779999998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892.81074009999998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1198.6973990000001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1053.3623270000001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1079.4034047999999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1192.1902202000001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1513.2003082000001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1365.7551985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1384.5363159999999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1504.5830917000001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1852.8822035000003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1703.1581272000001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1714.0980546999999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1841.9860204000001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2206.142922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2054.1092699999999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2056.8659889999999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2192.8759792000001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2558.3768850000001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2403.9800530000002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2398.6058308000001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2542.7467621999999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2919.988597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2763.165669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2749.4440308000003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2901.9323782000001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3289.6498600999998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3130.9297106999998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3108.5131904999998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3269.1072307999998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3681.7478951000003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3521.0020357000003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3489.2486964999998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3658.5677157999999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4066.8928821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3903.5630387000001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3862.9190425000002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4041.1287188000001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4188.1787607999995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4082.6904850000001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4014.9030177000004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4160.9406758000005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4283.3279961999997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4238.0548179999996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4145.1003919000004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4254.7737939999997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4563.6398591999996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4533.0218526999997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4427.6751506000001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4533.0218526999997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4868.8054646999999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4836.1400655999996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4723.7489447999997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4836.1400655999996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5176.2291175999999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5141.5011763000002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5022.0135123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5141.5011763000002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5478.7127971999998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5441.9554559999997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5315.4852829000001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5441.9554559999997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5784.0070071999999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5745.2014119999994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5611.6838508999999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5745.2014119999994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6092.3015591999992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6051.4275789999992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5910.7933708999999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6051.4275789999992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6398.7757591999998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6355.8456059999999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6208.1367719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6355.8456059999999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6698.2339351999999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6653.2946809999994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6498.6731779000002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6653.2946809999994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7032.9640321999996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6985.7790339999992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6823.4306478999997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6985.7790339999992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7346.6938711999992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7297.4040210000003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7127.8135208999993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7297.4040210000003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7648.1359641999998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7596.823703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7420.2747378999993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7596.823703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62145.381363251989</v>
      </c>
      <c r="D25" s="28">
        <f t="shared" ref="D25:BO25" si="0">SUM(D4:D24)</f>
        <v>64077.677848147992</v>
      </c>
      <c r="E25" s="28">
        <f t="shared" si="0"/>
        <v>64437.072650584007</v>
      </c>
      <c r="F25" s="28">
        <f t="shared" si="0"/>
        <v>66439.21926374</v>
      </c>
      <c r="G25" s="28">
        <f t="shared" si="0"/>
        <v>68311.261670402004</v>
      </c>
      <c r="H25" s="28">
        <f t="shared" si="0"/>
        <v>64238.299875747995</v>
      </c>
      <c r="I25" s="28">
        <f t="shared" si="0"/>
        <v>64480.176775084008</v>
      </c>
      <c r="J25" s="28">
        <f t="shared" si="0"/>
        <v>66481.942356700005</v>
      </c>
      <c r="K25" s="28">
        <f t="shared" si="0"/>
        <v>69535.617813540011</v>
      </c>
      <c r="L25" s="28">
        <f t="shared" si="0"/>
        <v>65394.005845499996</v>
      </c>
      <c r="M25" s="28">
        <f t="shared" si="0"/>
        <v>65638.674707800004</v>
      </c>
      <c r="N25" s="28">
        <f t="shared" si="0"/>
        <v>67672.550580869996</v>
      </c>
      <c r="O25" s="28">
        <f t="shared" si="0"/>
        <v>70619.443781639988</v>
      </c>
      <c r="P25" s="28">
        <f t="shared" si="0"/>
        <v>66402.923895400003</v>
      </c>
      <c r="Q25" s="28">
        <f t="shared" si="0"/>
        <v>66646.582270300001</v>
      </c>
      <c r="R25" s="28">
        <f t="shared" si="0"/>
        <v>68718.626151499993</v>
      </c>
      <c r="S25" s="28">
        <f t="shared" si="0"/>
        <v>75730.035039099981</v>
      </c>
      <c r="T25" s="28">
        <f t="shared" si="0"/>
        <v>71212.229196400003</v>
      </c>
      <c r="U25" s="28">
        <f t="shared" si="0"/>
        <v>71482.046015100015</v>
      </c>
      <c r="V25" s="28">
        <f t="shared" si="0"/>
        <v>73700.683702800001</v>
      </c>
      <c r="W25" s="28">
        <f t="shared" si="0"/>
        <v>79438.964668199987</v>
      </c>
      <c r="X25" s="28">
        <f t="shared" si="0"/>
        <v>74709.561358099993</v>
      </c>
      <c r="Y25" s="28">
        <f t="shared" si="0"/>
        <v>75000.902527800004</v>
      </c>
      <c r="Z25" s="28">
        <f t="shared" si="0"/>
        <v>77323.896688299996</v>
      </c>
      <c r="AA25" s="28">
        <f t="shared" si="0"/>
        <v>83261.947515899999</v>
      </c>
      <c r="AB25" s="28">
        <f t="shared" si="0"/>
        <v>78322.417628099996</v>
      </c>
      <c r="AC25" s="28">
        <f t="shared" si="0"/>
        <v>78636.942149399998</v>
      </c>
      <c r="AD25" s="28">
        <f t="shared" si="0"/>
        <v>81061.699259650006</v>
      </c>
      <c r="AE25" s="28">
        <f t="shared" si="0"/>
        <v>86638.549233999991</v>
      </c>
      <c r="AF25" s="28">
        <f t="shared" si="0"/>
        <v>81490.534991299995</v>
      </c>
      <c r="AG25" s="28">
        <f t="shared" si="0"/>
        <v>81815.516771900016</v>
      </c>
      <c r="AH25" s="28">
        <f t="shared" si="0"/>
        <v>83583.313940739987</v>
      </c>
      <c r="AI25" s="28">
        <f t="shared" si="0"/>
        <v>89808.696290799984</v>
      </c>
      <c r="AJ25" s="28">
        <f t="shared" si="0"/>
        <v>84756.906356099993</v>
      </c>
      <c r="AK25" s="28">
        <f t="shared" si="0"/>
        <v>85092.318486400007</v>
      </c>
      <c r="AL25" s="28">
        <f t="shared" si="0"/>
        <v>86674.556637169997</v>
      </c>
      <c r="AM25" s="28">
        <f t="shared" si="0"/>
        <v>91801.503111499987</v>
      </c>
      <c r="AN25" s="28">
        <f t="shared" si="0"/>
        <v>85141.051360099998</v>
      </c>
      <c r="AO25" s="28">
        <f t="shared" si="0"/>
        <v>84428.107146599999</v>
      </c>
      <c r="AP25" s="28">
        <f t="shared" si="0"/>
        <v>86413.197891499993</v>
      </c>
      <c r="AQ25" s="28">
        <f t="shared" si="0"/>
        <v>93616.732393599988</v>
      </c>
      <c r="AR25" s="28">
        <f t="shared" si="0"/>
        <v>88498.40740109999</v>
      </c>
      <c r="AS25" s="28">
        <f t="shared" si="0"/>
        <v>87796.420527399998</v>
      </c>
      <c r="AT25" s="28">
        <f t="shared" si="0"/>
        <v>86672.576292099999</v>
      </c>
      <c r="AU25" s="28">
        <f t="shared" si="0"/>
        <v>95606.114129599984</v>
      </c>
      <c r="AV25" s="28">
        <f t="shared" si="0"/>
        <v>91356.603887099991</v>
      </c>
      <c r="AW25" s="28">
        <f t="shared" si="0"/>
        <v>90663.205456600001</v>
      </c>
      <c r="AX25" s="28">
        <f t="shared" si="0"/>
        <v>88568.801759400012</v>
      </c>
      <c r="AY25" s="28">
        <f t="shared" si="0"/>
        <v>98407.792201399978</v>
      </c>
      <c r="AZ25" s="28">
        <f t="shared" si="0"/>
        <v>94012.308097100002</v>
      </c>
      <c r="BA25" s="28">
        <f t="shared" si="0"/>
        <v>92758.017571300006</v>
      </c>
      <c r="BB25" s="28">
        <f t="shared" si="0"/>
        <v>91331.209735199998</v>
      </c>
      <c r="BC25" s="28">
        <f t="shared" si="0"/>
        <v>101196.69179049999</v>
      </c>
      <c r="BD25" s="28">
        <f t="shared" si="0"/>
        <v>96767.413644899993</v>
      </c>
      <c r="BE25" s="28">
        <f t="shared" si="0"/>
        <v>94651.672737400004</v>
      </c>
      <c r="BF25" s="28">
        <f t="shared" si="0"/>
        <v>94028.5148224</v>
      </c>
      <c r="BG25" s="28">
        <f t="shared" si="0"/>
        <v>104406.1827799</v>
      </c>
      <c r="BH25" s="28">
        <f t="shared" si="0"/>
        <v>99602.452781699991</v>
      </c>
      <c r="BI25" s="28">
        <f t="shared" si="0"/>
        <v>98455.277576400011</v>
      </c>
      <c r="BJ25" s="28">
        <f t="shared" si="0"/>
        <v>96976.816634500006</v>
      </c>
      <c r="BK25" s="28">
        <f t="shared" si="0"/>
        <v>107357.82787510002</v>
      </c>
      <c r="BL25" s="28">
        <f t="shared" si="0"/>
        <v>102527.2720792</v>
      </c>
      <c r="BM25" s="28">
        <f t="shared" si="0"/>
        <v>101532.30781660001</v>
      </c>
      <c r="BN25" s="28">
        <f t="shared" si="0"/>
        <v>100017.42787500001</v>
      </c>
      <c r="BO25" s="28">
        <f t="shared" si="0"/>
        <v>107320.88575967001</v>
      </c>
      <c r="BP25" s="28">
        <f t="shared" ref="BP25:EA25" si="1">SUM(BP4:BP24)</f>
        <v>104175.88283900001</v>
      </c>
      <c r="BQ25" s="28">
        <f t="shared" si="1"/>
        <v>101220.40718079999</v>
      </c>
      <c r="BR25" s="28">
        <f t="shared" si="1"/>
        <v>99363.029326399992</v>
      </c>
      <c r="BS25" s="28">
        <f t="shared" si="1"/>
        <v>111133.54745897</v>
      </c>
      <c r="BT25" s="28">
        <f t="shared" si="1"/>
        <v>107345.84906280001</v>
      </c>
      <c r="BU25" s="28">
        <f t="shared" si="1"/>
        <v>104386.9361471</v>
      </c>
      <c r="BV25" s="28">
        <f t="shared" si="1"/>
        <v>102465.1268064</v>
      </c>
      <c r="BW25" s="28">
        <f t="shared" si="1"/>
        <v>114331.97384227</v>
      </c>
      <c r="BX25" s="28">
        <f t="shared" si="1"/>
        <v>110516.70435180001</v>
      </c>
      <c r="BY25" s="28">
        <f t="shared" si="1"/>
        <v>108922.82351870001</v>
      </c>
      <c r="BZ25" s="28">
        <f t="shared" si="1"/>
        <v>106715.12760459998</v>
      </c>
      <c r="CA25" s="28">
        <f t="shared" si="1"/>
        <v>117041.30092917</v>
      </c>
      <c r="CB25" s="28">
        <f t="shared" si="1"/>
        <v>113787.4042018</v>
      </c>
      <c r="CC25" s="28">
        <f t="shared" si="1"/>
        <v>112156.88235780002</v>
      </c>
      <c r="CD25" s="28">
        <f t="shared" si="1"/>
        <v>109777.03803129999</v>
      </c>
      <c r="CE25" s="28">
        <f t="shared" si="1"/>
        <v>119940.81625777</v>
      </c>
      <c r="CF25" s="28">
        <f t="shared" si="1"/>
        <v>117173.27198020001</v>
      </c>
      <c r="CG25" s="28">
        <f t="shared" si="1"/>
        <v>115097.8672378</v>
      </c>
      <c r="CH25" s="28">
        <f t="shared" si="1"/>
        <v>113297.8766277</v>
      </c>
      <c r="CI25" s="28">
        <f t="shared" si="1"/>
        <v>123116.2665972</v>
      </c>
      <c r="CJ25" s="28">
        <f t="shared" si="1"/>
        <v>120344.91641600001</v>
      </c>
      <c r="CK25" s="28">
        <f t="shared" si="1"/>
        <v>118630.79253909999</v>
      </c>
      <c r="CL25" s="28">
        <f t="shared" si="1"/>
        <v>116713.58174949999</v>
      </c>
      <c r="CM25" s="28">
        <f t="shared" si="1"/>
        <v>125905.6780844</v>
      </c>
      <c r="CN25" s="28">
        <f t="shared" si="1"/>
        <v>123875.42922769999</v>
      </c>
      <c r="CO25" s="28">
        <f t="shared" si="1"/>
        <v>122289.17016169999</v>
      </c>
      <c r="CP25" s="28">
        <f t="shared" si="1"/>
        <v>120061.43815489998</v>
      </c>
      <c r="CQ25" s="28">
        <f t="shared" si="1"/>
        <v>128581.60104009999</v>
      </c>
      <c r="CR25" s="28">
        <f t="shared" si="1"/>
        <v>125981.57315099999</v>
      </c>
      <c r="CS25" s="28">
        <f t="shared" si="1"/>
        <v>125162.66921289999</v>
      </c>
      <c r="CT25" s="28">
        <f t="shared" si="1"/>
        <v>123231.24545789998</v>
      </c>
      <c r="CU25" s="28">
        <f t="shared" si="1"/>
        <v>131798.91735850001</v>
      </c>
      <c r="CV25" s="28">
        <f t="shared" si="1"/>
        <v>130890.77213490001</v>
      </c>
      <c r="CW25" s="28">
        <f t="shared" si="1"/>
        <v>127785.62282930002</v>
      </c>
      <c r="CX25" s="28">
        <f t="shared" si="1"/>
        <v>126577.79846629998</v>
      </c>
      <c r="CY25" s="76">
        <f t="shared" si="1"/>
        <v>136794.88096629997</v>
      </c>
      <c r="CZ25" s="76">
        <f t="shared" si="1"/>
        <v>134266.50146679999</v>
      </c>
      <c r="DA25" s="76">
        <f t="shared" si="1"/>
        <v>132274.73461859999</v>
      </c>
      <c r="DB25" s="76">
        <f t="shared" si="1"/>
        <v>132139.816402</v>
      </c>
      <c r="DC25" s="28">
        <f t="shared" si="1"/>
        <v>138846.12272770001</v>
      </c>
      <c r="DD25" s="28">
        <f t="shared" si="1"/>
        <v>137225.29323089999</v>
      </c>
      <c r="DE25" s="28">
        <f t="shared" si="1"/>
        <v>136030.4483811</v>
      </c>
      <c r="DF25" s="28">
        <f t="shared" si="1"/>
        <v>135377.77782959997</v>
      </c>
      <c r="DG25" s="28">
        <f t="shared" si="1"/>
        <v>141414.4727866</v>
      </c>
      <c r="DH25" s="28">
        <f t="shared" si="1"/>
        <v>138647.6291236</v>
      </c>
      <c r="DI25" s="28">
        <f t="shared" si="1"/>
        <v>139011.92739160001</v>
      </c>
      <c r="DJ25" s="28">
        <f t="shared" si="1"/>
        <v>136811.13496729999</v>
      </c>
      <c r="DK25" s="28">
        <f t="shared" si="1"/>
        <v>144021.98527819998</v>
      </c>
      <c r="DL25" s="28">
        <f t="shared" si="1"/>
        <v>141098.68925329999</v>
      </c>
      <c r="DM25" s="28">
        <f t="shared" si="1"/>
        <v>141197.96236419998</v>
      </c>
      <c r="DN25" s="28">
        <f t="shared" si="1"/>
        <v>141395.709126</v>
      </c>
      <c r="DO25" s="28">
        <f t="shared" si="1"/>
        <v>147080.56395100002</v>
      </c>
      <c r="DP25" s="28">
        <f t="shared" si="1"/>
        <v>144847.09350319998</v>
      </c>
      <c r="DQ25" s="28">
        <f t="shared" si="1"/>
        <v>144994.9437571</v>
      </c>
      <c r="DR25" s="28">
        <f t="shared" si="1"/>
        <v>144574.42350629999</v>
      </c>
      <c r="DS25" s="28">
        <f t="shared" si="1"/>
        <v>150201.26200299998</v>
      </c>
      <c r="DT25" s="28">
        <f t="shared" si="1"/>
        <v>148238.3823578</v>
      </c>
      <c r="DU25" s="28">
        <f t="shared" si="1"/>
        <v>147639.98020570001</v>
      </c>
      <c r="DV25" s="28">
        <f t="shared" si="1"/>
        <v>147332.7984114</v>
      </c>
      <c r="DW25" s="28">
        <f t="shared" si="1"/>
        <v>153334.02465530002</v>
      </c>
      <c r="DX25" s="28">
        <f t="shared" si="1"/>
        <v>151255.08144509999</v>
      </c>
      <c r="DY25" s="28">
        <f t="shared" si="1"/>
        <v>151141.27777999997</v>
      </c>
      <c r="DZ25" s="28">
        <f t="shared" si="1"/>
        <v>150344.93776249999</v>
      </c>
      <c r="EA25" s="28">
        <f t="shared" si="1"/>
        <v>156411.0905053</v>
      </c>
      <c r="EB25" s="28">
        <f t="shared" ref="EB25:EP25" si="2">SUM(EB4:EB24)</f>
        <v>152800.2387132</v>
      </c>
      <c r="EC25" s="28">
        <f t="shared" si="2"/>
        <v>152729.78271460001</v>
      </c>
      <c r="ED25" s="28">
        <f t="shared" si="2"/>
        <v>153968.42080109997</v>
      </c>
      <c r="EE25" s="28">
        <f t="shared" si="2"/>
        <v>159805.25077330001</v>
      </c>
      <c r="EF25" s="28">
        <f t="shared" si="2"/>
        <v>157364.17174809999</v>
      </c>
      <c r="EG25" s="28">
        <f t="shared" si="2"/>
        <v>156110.45953551002</v>
      </c>
      <c r="EH25" s="28">
        <f t="shared" si="2"/>
        <v>158066.6829131</v>
      </c>
      <c r="EI25" s="28">
        <f t="shared" si="2"/>
        <v>163855.86457230002</v>
      </c>
      <c r="EJ25" s="28">
        <f t="shared" si="2"/>
        <v>161225.5766421</v>
      </c>
      <c r="EK25" s="28">
        <f t="shared" si="2"/>
        <v>160613.51381469998</v>
      </c>
      <c r="EL25" s="28">
        <f t="shared" si="2"/>
        <v>162581.63999009997</v>
      </c>
      <c r="EM25" s="28">
        <f t="shared" si="2"/>
        <v>165336.4116463</v>
      </c>
      <c r="EN25" s="28">
        <f t="shared" si="2"/>
        <v>162400.45751509999</v>
      </c>
      <c r="EO25" s="28">
        <f t="shared" si="2"/>
        <v>163679.78021</v>
      </c>
      <c r="EP25" s="28">
        <f t="shared" si="2"/>
        <v>164134.8415831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0.45906442308888112</v>
      </c>
      <c r="D30" s="47">
        <f>IF(PLANEL_Pot_Trim!D4&lt;&gt;0,D4/PLANEL_Pot_Trim!D4,0)</f>
        <v>0.43393594581343786</v>
      </c>
      <c r="E30" s="47">
        <f>IF(PLANEL_Pot_Trim!E4&lt;&gt;0,E4/PLANEL_Pot_Trim!E4,0)</f>
        <v>0.50729473523435709</v>
      </c>
      <c r="F30" s="47">
        <f>IF(PLANEL_Pot_Trim!F4&lt;&gt;0,F4/PLANEL_Pot_Trim!F4,0)</f>
        <v>0.47227389443750489</v>
      </c>
      <c r="G30" s="47">
        <f>IF(PLANEL_Pot_Trim!G4&lt;&gt;0,G4/PLANEL_Pot_Trim!G4,0)</f>
        <v>0.51691133101124576</v>
      </c>
      <c r="H30" s="47">
        <f>IF(PLANEL_Pot_Trim!H4&lt;&gt;0,H4/PLANEL_Pot_Trim!H4,0)</f>
        <v>0.50217558615953029</v>
      </c>
      <c r="I30" s="47">
        <f>IF(PLANEL_Pot_Trim!I4&lt;&gt;0,I4/PLANEL_Pot_Trim!I4,0)</f>
        <v>0.47712016188464335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0.48517782297529533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0.44052336418635746</v>
      </c>
      <c r="Q30" s="47">
        <f>IF(PLANEL_Pot_Trim!Q4&lt;&gt;0,Q4/PLANEL_Pot_Trim!Q4,0)</f>
        <v>0.41180877219970413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0.45562310598866157</v>
      </c>
      <c r="U30" s="47">
        <f>IF(PLANEL_Pot_Trim!U4&lt;&gt;0,U4/PLANEL_Pot_Trim!U4,0)</f>
        <v>0.42568118687535988</v>
      </c>
      <c r="V30" s="47">
        <f>IF(PLANEL_Pot_Trim!V4&lt;&gt;0,V4/PLANEL_Pot_Trim!V4,0)</f>
        <v>0.43589477558249812</v>
      </c>
      <c r="W30" s="47">
        <f>IF(PLANEL_Pot_Trim!W4&lt;&gt;0,W4/PLANEL_Pot_Trim!W4,0)</f>
        <v>0.55396268371108526</v>
      </c>
      <c r="X30" s="47">
        <f>IF(PLANEL_Pot_Trim!X4&lt;&gt;0,X4/PLANEL_Pot_Trim!X4,0)</f>
        <v>0.4644877022023276</v>
      </c>
      <c r="Y30" s="47">
        <f>IF(PLANEL_Pot_Trim!Y4&lt;&gt;0,Y4/PLANEL_Pot_Trim!Y4,0)</f>
        <v>0.43644590481425355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0.49756100519959739</v>
      </c>
      <c r="AC30" s="47">
        <f>IF(PLANEL_Pot_Trim!AC4&lt;&gt;0,AC4/PLANEL_Pot_Trim!AC4,0)</f>
        <v>0.45715662524244083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0.49799170977577834</v>
      </c>
      <c r="AG30" s="47">
        <f>IF(PLANEL_Pot_Trim!AG4&lt;&gt;0,AG4/PLANEL_Pot_Trim!AG4,0)</f>
        <v>0.45318681310434017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0.50222540181404873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0.51257385887723472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0.53060858024185531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0.55551183582331598</v>
      </c>
      <c r="AV30" s="47">
        <f>IF(PLANEL_Pot_Trim!AV4&lt;&gt;0,AV4/PLANEL_Pot_Trim!AV4,0)</f>
        <v>0.52671828048105063</v>
      </c>
      <c r="AW30" s="47">
        <f>IF(PLANEL_Pot_Trim!AW4&lt;&gt;0,AW4/PLANEL_Pot_Trim!AW4,0)</f>
        <v>0.45845671665708454</v>
      </c>
      <c r="AX30" s="47">
        <f>IF(PLANEL_Pot_Trim!AX4&lt;&gt;0,AX4/PLANEL_Pot_Trim!AX4,0)</f>
        <v>0.43959481289090352</v>
      </c>
      <c r="AY30" s="47">
        <f>IF(PLANEL_Pot_Trim!AY4&lt;&gt;0,AY4/PLANEL_Pot_Trim!AY4,0)</f>
        <v>0.55491285444179894</v>
      </c>
      <c r="AZ30" s="47">
        <f>IF(PLANEL_Pot_Trim!AZ4&lt;&gt;0,AZ4/PLANEL_Pot_Trim!AZ4,0)</f>
        <v>0.53714395923978464</v>
      </c>
      <c r="BA30" s="47">
        <f>IF(PLANEL_Pot_Trim!BA4&lt;&gt;0,BA4/PLANEL_Pot_Trim!BA4,0)</f>
        <v>0.45307397233745494</v>
      </c>
      <c r="BB30" s="47">
        <f>IF(PLANEL_Pot_Trim!BB4&lt;&gt;0,BB4/PLANEL_Pot_Trim!BB4,0)</f>
        <v>0.43987904688313695</v>
      </c>
      <c r="BC30" s="47">
        <f>IF(PLANEL_Pot_Trim!BC4&lt;&gt;0,BC4/PLANEL_Pot_Trim!BC4,0)</f>
        <v>0.55627413455774388</v>
      </c>
      <c r="BD30" s="47">
        <f>IF(PLANEL_Pot_Trim!BD4&lt;&gt;0,BD4/PLANEL_Pot_Trim!BD4,0)</f>
        <v>0.54168881136384561</v>
      </c>
      <c r="BE30" s="47">
        <f>IF(PLANEL_Pot_Trim!BE4&lt;&gt;0,BE4/PLANEL_Pot_Trim!BE4,0)</f>
        <v>0.45465383471999582</v>
      </c>
      <c r="BF30" s="47">
        <f>IF(PLANEL_Pot_Trim!BF4&lt;&gt;0,BF4/PLANEL_Pot_Trim!BF4,0)</f>
        <v>0.44392844353473043</v>
      </c>
      <c r="BG30" s="47">
        <f>IF(PLANEL_Pot_Trim!BG4&lt;&gt;0,BG4/PLANEL_Pot_Trim!BG4,0)</f>
        <v>0.55957243422385994</v>
      </c>
      <c r="BH30" s="47">
        <f>IF(PLANEL_Pot_Trim!BH4&lt;&gt;0,BH4/PLANEL_Pot_Trim!BH4,0)</f>
        <v>0.53529666337642612</v>
      </c>
      <c r="BI30" s="47">
        <f>IF(PLANEL_Pot_Trim!BI4&lt;&gt;0,BI4/PLANEL_Pot_Trim!BI4,0)</f>
        <v>0.45307483952264449</v>
      </c>
      <c r="BJ30" s="47">
        <f>IF(PLANEL_Pot_Trim!BJ4&lt;&gt;0,BJ4/PLANEL_Pot_Trim!BJ4,0)</f>
        <v>0.44480365456680115</v>
      </c>
      <c r="BK30" s="47">
        <f>IF(PLANEL_Pot_Trim!BK4&lt;&gt;0,BK4/PLANEL_Pot_Trim!BK4,0)</f>
        <v>0.55957243422385994</v>
      </c>
      <c r="BL30" s="47">
        <f>IF(PLANEL_Pot_Trim!BL4&lt;&gt;0,BL4/PLANEL_Pot_Trim!BL4,0)</f>
        <v>0.53579138605247612</v>
      </c>
      <c r="BM30" s="47">
        <f>IF(PLANEL_Pot_Trim!BM4&lt;&gt;0,BM4/PLANEL_Pot_Trim!BM4,0)</f>
        <v>0.45302767501604835</v>
      </c>
      <c r="BN30" s="47">
        <f>IF(PLANEL_Pot_Trim!BN4&lt;&gt;0,BN4/PLANEL_Pot_Trim!BN4,0)</f>
        <v>0.44480365456680115</v>
      </c>
      <c r="BO30" s="47">
        <f>IF(PLANEL_Pot_Trim!BO4&lt;&gt;0,BO4/PLANEL_Pot_Trim!BO4,0)</f>
        <v>0.56009574658328742</v>
      </c>
      <c r="BP30" s="47">
        <f>IF(PLANEL_Pot_Trim!BP4&lt;&gt;0,BP4/PLANEL_Pot_Trim!BP4,0)</f>
        <v>0.546439384902633</v>
      </c>
      <c r="BQ30" s="47">
        <f>IF(PLANEL_Pot_Trim!BQ4&lt;&gt;0,BQ4/PLANEL_Pot_Trim!BQ4,0)</f>
        <v>0.45264860267779594</v>
      </c>
      <c r="BR30" s="47">
        <f>IF(PLANEL_Pot_Trim!BR4&lt;&gt;0,BR4/PLANEL_Pot_Trim!BR4,0)</f>
        <v>0.44466877444185621</v>
      </c>
      <c r="BS30" s="47">
        <f>IF(PLANEL_Pot_Trim!BS4&lt;&gt;0,BS4/PLANEL_Pot_Trim!BS4,0)</f>
        <v>0.56534189739461016</v>
      </c>
      <c r="BT30" s="47">
        <f>IF(PLANEL_Pot_Trim!BT4&lt;&gt;0,BT4/PLANEL_Pot_Trim!BT4,0)</f>
        <v>0.54926043906031541</v>
      </c>
      <c r="BU30" s="47">
        <f>IF(PLANEL_Pot_Trim!BU4&lt;&gt;0,BU4/PLANEL_Pot_Trim!BU4,0)</f>
        <v>0.44928677865822425</v>
      </c>
      <c r="BV30" s="47">
        <f>IF(PLANEL_Pot_Trim!BV4&lt;&gt;0,BV4/PLANEL_Pot_Trim!BV4,0)</f>
        <v>0.44331661333060934</v>
      </c>
      <c r="BW30" s="47">
        <f>IF(PLANEL_Pot_Trim!BW4&lt;&gt;0,BW4/PLANEL_Pot_Trim!BW4,0)</f>
        <v>0.56534189739461016</v>
      </c>
      <c r="BX30" s="47">
        <f>IF(PLANEL_Pot_Trim!BX4&lt;&gt;0,BX4/PLANEL_Pot_Trim!BX4,0)</f>
        <v>0.54791594503312768</v>
      </c>
      <c r="BY30" s="47">
        <f>IF(PLANEL_Pot_Trim!BY4&lt;&gt;0,BY4/PLANEL_Pot_Trim!BY4,0)</f>
        <v>0.44922112352793581</v>
      </c>
      <c r="BZ30" s="47">
        <f>IF(PLANEL_Pot_Trim!BZ4&lt;&gt;0,BZ4/PLANEL_Pot_Trim!BZ4,0)</f>
        <v>0.44331661333060934</v>
      </c>
      <c r="CA30" s="47">
        <f>IF(PLANEL_Pot_Trim!CA4&lt;&gt;0,CA4/PLANEL_Pot_Trim!CA4,0)</f>
        <v>0.56534189739461016</v>
      </c>
      <c r="CB30" s="47">
        <f>IF(PLANEL_Pot_Trim!CB4&lt;&gt;0,CB4/PLANEL_Pot_Trim!CB4,0)</f>
        <v>0.55135919671299305</v>
      </c>
      <c r="CC30" s="47">
        <f>IF(PLANEL_Pot_Trim!CC4&lt;&gt;0,CC4/PLANEL_Pot_Trim!CC4,0)</f>
        <v>0.44916179939895035</v>
      </c>
      <c r="CD30" s="47">
        <f>IF(PLANEL_Pot_Trim!CD4&lt;&gt;0,CD4/PLANEL_Pot_Trim!CD4,0)</f>
        <v>0.44331661333060934</v>
      </c>
      <c r="CE30" s="47">
        <f>IF(PLANEL_Pot_Trim!CE4&lt;&gt;0,CE4/PLANEL_Pot_Trim!CE4,0)</f>
        <v>0.56534189739461016</v>
      </c>
      <c r="CF30" s="47">
        <f>IF(PLANEL_Pot_Trim!CF4&lt;&gt;0,CF4/PLANEL_Pot_Trim!CF4,0)</f>
        <v>0.55135919671299305</v>
      </c>
      <c r="CG30" s="47">
        <f>IF(PLANEL_Pot_Trim!CG4&lt;&gt;0,CG4/PLANEL_Pot_Trim!CG4,0)</f>
        <v>0.44911115323765749</v>
      </c>
      <c r="CH30" s="47">
        <f>IF(PLANEL_Pot_Trim!CH4&lt;&gt;0,CH4/PLANEL_Pot_Trim!CH4,0)</f>
        <v>0.44331661333060934</v>
      </c>
      <c r="CI30" s="47">
        <f>IF(PLANEL_Pot_Trim!CI4&lt;&gt;0,CI4/PLANEL_Pot_Trim!CI4,0)</f>
        <v>0.56534189739461016</v>
      </c>
      <c r="CJ30" s="47">
        <f>IF(PLANEL_Pot_Trim!CJ4&lt;&gt;0,CJ4/PLANEL_Pot_Trim!CJ4,0)</f>
        <v>0.55135919671299305</v>
      </c>
      <c r="CK30" s="47">
        <f>IF(PLANEL_Pot_Trim!CK4&lt;&gt;0,CK4/PLANEL_Pot_Trim!CK4,0)</f>
        <v>0.4490705708830372</v>
      </c>
      <c r="CL30" s="47">
        <f>IF(PLANEL_Pot_Trim!CL4&lt;&gt;0,CL4/PLANEL_Pot_Trim!CL4,0)</f>
        <v>0.44331661333060934</v>
      </c>
      <c r="CM30" s="47">
        <f>IF(PLANEL_Pot_Trim!CM4&lt;&gt;0,CM4/PLANEL_Pot_Trim!CM4,0)</f>
        <v>0.56534189739461016</v>
      </c>
      <c r="CN30" s="47">
        <f>IF(PLANEL_Pot_Trim!CN4&lt;&gt;0,CN4/PLANEL_Pot_Trim!CN4,0)</f>
        <v>0.55135919671299305</v>
      </c>
      <c r="CO30" s="47">
        <f>IF(PLANEL_Pot_Trim!CO4&lt;&gt;0,CO4/PLANEL_Pot_Trim!CO4,0)</f>
        <v>0.44901472000879245</v>
      </c>
      <c r="CP30" s="47">
        <f>IF(PLANEL_Pot_Trim!CP4&lt;&gt;0,CP4/PLANEL_Pot_Trim!CP4,0)</f>
        <v>0.44331661333060934</v>
      </c>
      <c r="CQ30" s="47">
        <f>IF(PLANEL_Pot_Trim!CQ4&lt;&gt;0,CQ4/PLANEL_Pot_Trim!CQ4,0)</f>
        <v>0.56534189739461016</v>
      </c>
      <c r="CR30" s="47">
        <f>IF(PLANEL_Pot_Trim!CR4&lt;&gt;0,CR4/PLANEL_Pot_Trim!CR4,0)</f>
        <v>0.55135919671299305</v>
      </c>
      <c r="CS30" s="47">
        <f>IF(PLANEL_Pot_Trim!CS4&lt;&gt;0,CS4/PLANEL_Pot_Trim!CS4,0)</f>
        <v>0.44406633935886675</v>
      </c>
      <c r="CT30" s="47">
        <f>IF(PLANEL_Pot_Trim!CT4&lt;&gt;0,CT4/PLANEL_Pot_Trim!CT4,0)</f>
        <v>0.44331661333060934</v>
      </c>
      <c r="CU30" s="47">
        <f>IF(PLANEL_Pot_Trim!CU4&lt;&gt;0,CU4/PLANEL_Pot_Trim!CU4,0)</f>
        <v>0.56536987026406649</v>
      </c>
      <c r="CV30" s="47">
        <f>IF(PLANEL_Pot_Trim!CV4&lt;&gt;0,CV4/PLANEL_Pot_Trim!CV4,0)</f>
        <v>0.55136857323832289</v>
      </c>
      <c r="CW30" s="47">
        <f>IF(PLANEL_Pot_Trim!CW4&lt;&gt;0,CW4/PLANEL_Pot_Trim!CW4,0)</f>
        <v>0.44893845052546666</v>
      </c>
      <c r="CX30" s="47">
        <f>IF(PLANEL_Pot_Trim!CX4&lt;&gt;0,CX4/PLANEL_Pot_Trim!CX4,0)</f>
        <v>0.44332149297514556</v>
      </c>
      <c r="CY30" s="77">
        <f>IF(PLANEL_Pot_Trim!CY4&lt;&gt;0,CY4/PLANEL_Pot_Trim!CY4,0)</f>
        <v>0.56536987026406649</v>
      </c>
      <c r="CZ30" s="77">
        <f>IF(PLANEL_Pot_Trim!CZ4&lt;&gt;0,CZ4/PLANEL_Pot_Trim!CZ4,0)</f>
        <v>0.55136857323832289</v>
      </c>
      <c r="DA30" s="77">
        <f>IF(PLANEL_Pot_Trim!DA4&lt;&gt;0,DA4/PLANEL_Pot_Trim!DA4,0)</f>
        <v>0.43317222552588447</v>
      </c>
      <c r="DB30" s="77">
        <f>IF(PLANEL_Pot_Trim!DB4&lt;&gt;0,DB4/PLANEL_Pot_Trim!DB4,0)</f>
        <v>0.44332149297514556</v>
      </c>
      <c r="DC30" s="47">
        <f>IF(PLANEL_Pot_Trim!DC4&lt;&gt;0,DC4/PLANEL_Pot_Trim!DC4,0)</f>
        <v>0.56536987026406649</v>
      </c>
      <c r="DD30" s="47">
        <f>IF(PLANEL_Pot_Trim!DD4&lt;&gt;0,DD4/PLANEL_Pot_Trim!DD4,0)</f>
        <v>0.55136857323832289</v>
      </c>
      <c r="DE30" s="47">
        <f>IF(PLANEL_Pot_Trim!DE4&lt;&gt;0,DE4/PLANEL_Pot_Trim!DE4,0)</f>
        <v>0.43041552467786093</v>
      </c>
      <c r="DF30" s="47">
        <f>IF(PLANEL_Pot_Trim!DF4&lt;&gt;0,DF4/PLANEL_Pot_Trim!DF4,0)</f>
        <v>0.44332149297514556</v>
      </c>
      <c r="DG30" s="47">
        <f>IF(PLANEL_Pot_Trim!DG4&lt;&gt;0,DG4/PLANEL_Pot_Trim!DG4,0)</f>
        <v>0.56536987026406649</v>
      </c>
      <c r="DH30" s="47">
        <f>IF(PLANEL_Pot_Trim!DH4&lt;&gt;0,DH4/PLANEL_Pot_Trim!DH4,0)</f>
        <v>0.55136857323832289</v>
      </c>
      <c r="DI30" s="47">
        <f>IF(PLANEL_Pot_Trim!DI4&lt;&gt;0,DI4/PLANEL_Pot_Trim!DI4,0)</f>
        <v>0.43168017653922297</v>
      </c>
      <c r="DJ30" s="47">
        <f>IF(PLANEL_Pot_Trim!DJ4&lt;&gt;0,DJ4/PLANEL_Pot_Trim!DJ4,0)</f>
        <v>0.44332149297514556</v>
      </c>
      <c r="DK30" s="47">
        <f>IF(PLANEL_Pot_Trim!DK4&lt;&gt;0,DK4/PLANEL_Pot_Trim!DK4,0)</f>
        <v>0.56536987026406649</v>
      </c>
      <c r="DL30" s="47">
        <f>IF(PLANEL_Pot_Trim!DL4&lt;&gt;0,DL4/PLANEL_Pot_Trim!DL4,0)</f>
        <v>0.55136857323832289</v>
      </c>
      <c r="DM30" s="47">
        <f>IF(PLANEL_Pot_Trim!DM4&lt;&gt;0,DM4/PLANEL_Pot_Trim!DM4,0)</f>
        <v>0.43229237561437328</v>
      </c>
      <c r="DN30" s="47">
        <f>IF(PLANEL_Pot_Trim!DN4&lt;&gt;0,DN4/PLANEL_Pot_Trim!DN4,0)</f>
        <v>0.44332149297514556</v>
      </c>
      <c r="DO30" s="47">
        <f>IF(PLANEL_Pot_Trim!DO4&lt;&gt;0,DO4/PLANEL_Pot_Trim!DO4,0)</f>
        <v>0.56536987026406649</v>
      </c>
      <c r="DP30" s="47">
        <f>IF(PLANEL_Pot_Trim!DP4&lt;&gt;0,DP4/PLANEL_Pot_Trim!DP4,0)</f>
        <v>0.55136857323832289</v>
      </c>
      <c r="DQ30" s="47">
        <f>IF(PLANEL_Pot_Trim!DQ4&lt;&gt;0,DQ4/PLANEL_Pot_Trim!DQ4,0)</f>
        <v>0.42576808076246453</v>
      </c>
      <c r="DR30" s="47">
        <f>IF(PLANEL_Pot_Trim!DR4&lt;&gt;0,DR4/PLANEL_Pot_Trim!DR4,0)</f>
        <v>0.44332149297514556</v>
      </c>
      <c r="DS30" s="47">
        <f>IF(PLANEL_Pot_Trim!DS4&lt;&gt;0,DS4/PLANEL_Pot_Trim!DS4,0)</f>
        <v>0.56536987026406649</v>
      </c>
      <c r="DT30" s="47">
        <f>IF(PLANEL_Pot_Trim!DT4&lt;&gt;0,DT4/PLANEL_Pot_Trim!DT4,0)</f>
        <v>0.55136857323832289</v>
      </c>
      <c r="DU30" s="47">
        <f>IF(PLANEL_Pot_Trim!DU4&lt;&gt;0,DU4/PLANEL_Pot_Trim!DU4,0)</f>
        <v>0.41859179048985767</v>
      </c>
      <c r="DV30" s="47">
        <f>IF(PLANEL_Pot_Trim!DV4&lt;&gt;0,DV4/PLANEL_Pot_Trim!DV4,0)</f>
        <v>0.44332149297514556</v>
      </c>
      <c r="DW30" s="47">
        <f>IF(PLANEL_Pot_Trim!DW4&lt;&gt;0,DW4/PLANEL_Pot_Trim!DW4,0)</f>
        <v>0.56536987026406649</v>
      </c>
      <c r="DX30" s="47">
        <f>IF(PLANEL_Pot_Trim!DX4&lt;&gt;0,DX4/PLANEL_Pot_Trim!DX4,0)</f>
        <v>0.55136857323832289</v>
      </c>
      <c r="DY30" s="47">
        <f>IF(PLANEL_Pot_Trim!DY4&lt;&gt;0,DY4/PLANEL_Pot_Trim!DY4,0)</f>
        <v>0.41052075538229427</v>
      </c>
      <c r="DZ30" s="47">
        <f>IF(PLANEL_Pot_Trim!DZ4&lt;&gt;0,DZ4/PLANEL_Pot_Trim!DZ4,0)</f>
        <v>0.44332149297514556</v>
      </c>
      <c r="EA30" s="47">
        <f>IF(PLANEL_Pot_Trim!EA4&lt;&gt;0,EA4/PLANEL_Pot_Trim!EA4,0)</f>
        <v>0.56536987026406649</v>
      </c>
      <c r="EB30" s="47">
        <f>IF(PLANEL_Pot_Trim!EB4&lt;&gt;0,EB4/PLANEL_Pot_Trim!EB4,0)</f>
        <v>0.55136857323832289</v>
      </c>
      <c r="EC30" s="47">
        <f>IF(PLANEL_Pot_Trim!EC4&lt;&gt;0,EC4/PLANEL_Pot_Trim!EC4,0)</f>
        <v>0.4035392410577669</v>
      </c>
      <c r="ED30" s="47">
        <f>IF(PLANEL_Pot_Trim!ED4&lt;&gt;0,ED4/PLANEL_Pot_Trim!ED4,0)</f>
        <v>0.44332149297514556</v>
      </c>
      <c r="EE30" s="47">
        <f>IF(PLANEL_Pot_Trim!EE4&lt;&gt;0,EE4/PLANEL_Pot_Trim!EE4,0)</f>
        <v>0.56536987026406649</v>
      </c>
      <c r="EF30" s="47">
        <f>IF(PLANEL_Pot_Trim!EF4&lt;&gt;0,EF4/PLANEL_Pot_Trim!EF4,0)</f>
        <v>0.55136857323832289</v>
      </c>
      <c r="EG30" s="47">
        <f>IF(PLANEL_Pot_Trim!EG4&lt;&gt;0,EG4/PLANEL_Pot_Trim!EG4,0)</f>
        <v>0.39598278089004713</v>
      </c>
      <c r="EH30" s="47">
        <f>IF(PLANEL_Pot_Trim!EH4&lt;&gt;0,EH4/PLANEL_Pot_Trim!EH4,0)</f>
        <v>0.44332149297514556</v>
      </c>
      <c r="EI30" s="47">
        <f>IF(PLANEL_Pot_Trim!EI4&lt;&gt;0,EI4/PLANEL_Pot_Trim!EI4,0)</f>
        <v>0.56536987026406649</v>
      </c>
      <c r="EJ30" s="47">
        <f>IF(PLANEL_Pot_Trim!EJ4&lt;&gt;0,EJ4/PLANEL_Pot_Trim!EJ4,0)</f>
        <v>0.55136857323832289</v>
      </c>
      <c r="EK30" s="47">
        <f>IF(PLANEL_Pot_Trim!EK4&lt;&gt;0,EK4/PLANEL_Pot_Trim!EK4,0)</f>
        <v>0.39408222845418334</v>
      </c>
      <c r="EL30" s="47">
        <f>IF(PLANEL_Pot_Trim!EL4&lt;&gt;0,EL4/PLANEL_Pot_Trim!EL4,0)</f>
        <v>0.44332149297514556</v>
      </c>
      <c r="EM30" s="47">
        <f>IF(PLANEL_Pot_Trim!EM4&lt;&gt;0,EM4/PLANEL_Pot_Trim!EM4,0)</f>
        <v>0.56553731516554329</v>
      </c>
      <c r="EN30" s="47">
        <f>IF(PLANEL_Pot_Trim!EN4&lt;&gt;0,EN4/PLANEL_Pot_Trim!EN4,0)</f>
        <v>0.55142519747101248</v>
      </c>
      <c r="EO30" s="47">
        <f>IF(PLANEL_Pot_Trim!EO4&lt;&gt;0,EO4/PLANEL_Pot_Trim!EO4,0)</f>
        <v>0.39391597763231329</v>
      </c>
      <c r="EP30" s="47">
        <f>IF(PLANEL_Pot_Trim!EP4&lt;&gt;0,EP4/PLANEL_Pot_Trim!EP4,0)</f>
        <v>0.44327652961454261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0.54178309999387886</v>
      </c>
      <c r="Y31" s="47">
        <f>IF(PLANEL_Pot_Trim!Y5&lt;&gt;0,Y5/PLANEL_Pot_Trim!Y5,0)</f>
        <v>0.44237564335322527</v>
      </c>
      <c r="Z31" s="47">
        <f>IF(PLANEL_Pot_Trim!Z5&lt;&gt;0,Z5/PLANEL_Pot_Trim!Z5,0)</f>
        <v>0.49964685821699528</v>
      </c>
      <c r="AA31" s="47">
        <f>IF(PLANEL_Pot_Trim!AA5&lt;&gt;0,AA5/PLANEL_Pot_Trim!AA5,0)</f>
        <v>0.57775355428136765</v>
      </c>
      <c r="AB31" s="47">
        <f>IF(PLANEL_Pot_Trim!AB5&lt;&gt;0,AB5/PLANEL_Pot_Trim!AB5,0)</f>
        <v>0.42398295924787932</v>
      </c>
      <c r="AC31" s="47">
        <f>IF(PLANEL_Pot_Trim!AC5&lt;&gt;0,AC5/PLANEL_Pot_Trim!AC5,0)</f>
        <v>0.43401457813700273</v>
      </c>
      <c r="AD31" s="47">
        <f>IF(PLANEL_Pot_Trim!AD5&lt;&gt;0,AD5/PLANEL_Pot_Trim!AD5,0)</f>
        <v>0.48856904138373081</v>
      </c>
      <c r="AE31" s="47">
        <f>IF(PLANEL_Pot_Trim!AE5&lt;&gt;0,AE5/PLANEL_Pot_Trim!AE5,0)</f>
        <v>0.57707692758875162</v>
      </c>
      <c r="AF31" s="47">
        <f>IF(PLANEL_Pot_Trim!AF5&lt;&gt;0,AF5/PLANEL_Pot_Trim!AF5,0)</f>
        <v>0.54167109688620796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0.52886330331579046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0.48008314658524931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0.5352923422650766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0.53521998929037817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0.52388579082158693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0.44045463515674932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0.44045463515674932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0.1368257838533655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7.2240312751417641E-3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6.0886046183837868E-2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0.14361964210836062</v>
      </c>
      <c r="AE33" s="48">
        <f>IF(PLANEL_Pot_Trim!AE7&lt;&gt;0,AE7/PLANEL_Pot_Trim!AE7,0)</f>
        <v>2.6376563479744888E-2</v>
      </c>
      <c r="AF33" s="48">
        <f>IF(PLANEL_Pot_Trim!AF7&lt;&gt;0,AF7/PLANEL_Pot_Trim!AF7,0)</f>
        <v>0</v>
      </c>
      <c r="AG33" s="48">
        <f>IF(PLANEL_Pot_Trim!AG7&lt;&gt;0,AG7/PLANEL_Pot_Trim!AG7,0)</f>
        <v>3.2383813720658225E-2</v>
      </c>
      <c r="AH33" s="48">
        <f>IF(PLANEL_Pot_Trim!AH7&lt;&gt;0,AH7/PLANEL_Pot_Trim!AH7,0)</f>
        <v>0.17159320639100784</v>
      </c>
      <c r="AI33" s="48">
        <f>IF(PLANEL_Pot_Trim!AI7&lt;&gt;0,AI7/PLANEL_Pot_Trim!AI7,0)</f>
        <v>4.7585933234616934E-2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0.15351758529094686</v>
      </c>
      <c r="AM33" s="48">
        <f>IF(PLANEL_Pot_Trim!AM7&lt;&gt;0,AM7/PLANEL_Pot_Trim!AM7,0)</f>
        <v>4.3163048853936722E-2</v>
      </c>
      <c r="AN33" s="48">
        <f>IF(PLANEL_Pot_Trim!AN7&lt;&gt;0,AN7/PLANEL_Pot_Trim!AN7,0)</f>
        <v>0</v>
      </c>
      <c r="AO33" s="48">
        <f>IF(PLANEL_Pot_Trim!AO7&lt;&gt;0,AO7/PLANEL_Pot_Trim!AO7,0)</f>
        <v>5.379170844167021E-3</v>
      </c>
      <c r="AP33" s="48">
        <f>IF(PLANEL_Pot_Trim!AP7&lt;&gt;0,AP7/PLANEL_Pot_Trim!AP7,0)</f>
        <v>0.10405427968708496</v>
      </c>
      <c r="AQ33" s="48">
        <f>IF(PLANEL_Pot_Trim!AQ7&lt;&gt;0,AQ7/PLANEL_Pot_Trim!AQ7,0)</f>
        <v>2.7025006145162185E-2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8.3347511237420097E-2</v>
      </c>
      <c r="AU33" s="48">
        <f>IF(PLANEL_Pot_Trim!AU7&lt;&gt;0,AU7/PLANEL_Pot_Trim!AU7,0)</f>
        <v>2.7024475989689878E-2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2.7024475989689878E-2</v>
      </c>
      <c r="AY33" s="48">
        <f>IF(PLANEL_Pot_Trim!AY7&lt;&gt;0,AY7/PLANEL_Pot_Trim!AY7,0)</f>
        <v>2.4483826484871202E-2</v>
      </c>
      <c r="AZ33" s="48">
        <f>IF(PLANEL_Pot_Trim!AZ7&lt;&gt;0,AZ7/PLANEL_Pot_Trim!AZ7,0)</f>
        <v>0</v>
      </c>
      <c r="BA33" s="48">
        <f>IF(PLANEL_Pot_Trim!BA7&lt;&gt;0,BA7/PLANEL_Pot_Trim!BA7,0)</f>
        <v>2.4483826484871202E-2</v>
      </c>
      <c r="BB33" s="48">
        <f>IF(PLANEL_Pot_Trim!BB7&lt;&gt;0,BB7/PLANEL_Pot_Trim!BB7,0)</f>
        <v>2.4483826484871202E-2</v>
      </c>
      <c r="BC33" s="48">
        <f>IF(PLANEL_Pot_Trim!BC7&lt;&gt;0,BC7/PLANEL_Pot_Trim!BC7,0)</f>
        <v>2.3899359839749237E-2</v>
      </c>
      <c r="BD33" s="48">
        <f>IF(PLANEL_Pot_Trim!BD7&lt;&gt;0,BD7/PLANEL_Pot_Trim!BD7,0)</f>
        <v>0</v>
      </c>
      <c r="BE33" s="48">
        <f>IF(PLANEL_Pot_Trim!BE7&lt;&gt;0,BE7/PLANEL_Pot_Trim!BE7,0)</f>
        <v>2.3899359839749237E-2</v>
      </c>
      <c r="BF33" s="48">
        <f>IF(PLANEL_Pot_Trim!BF7&lt;&gt;0,BF7/PLANEL_Pot_Trim!BF7,0)</f>
        <v>2.3899359839749237E-2</v>
      </c>
      <c r="BG33" s="48">
        <f>IF(PLANEL_Pot_Trim!BG7&lt;&gt;0,BG7/PLANEL_Pot_Trim!BG7,0)</f>
        <v>2.3899359839749237E-2</v>
      </c>
      <c r="BH33" s="48">
        <f>IF(PLANEL_Pot_Trim!BH7&lt;&gt;0,BH7/PLANEL_Pot_Trim!BH7,0)</f>
        <v>0</v>
      </c>
      <c r="BI33" s="48">
        <f>IF(PLANEL_Pot_Trim!BI7&lt;&gt;0,BI7/PLANEL_Pot_Trim!BI7,0)</f>
        <v>2.3899359839749237E-2</v>
      </c>
      <c r="BJ33" s="48">
        <f>IF(PLANEL_Pot_Trim!BJ7&lt;&gt;0,BJ7/PLANEL_Pot_Trim!BJ7,0)</f>
        <v>2.3899359839749237E-2</v>
      </c>
      <c r="BK33" s="48">
        <f>IF(PLANEL_Pot_Trim!BK7&lt;&gt;0,BK7/PLANEL_Pot_Trim!BK7,0)</f>
        <v>2.3899359839749237E-2</v>
      </c>
      <c r="BL33" s="48">
        <f>IF(PLANEL_Pot_Trim!BL7&lt;&gt;0,BL7/PLANEL_Pot_Trim!BL7,0)</f>
        <v>0</v>
      </c>
      <c r="BM33" s="48">
        <f>IF(PLANEL_Pot_Trim!BM7&lt;&gt;0,BM7/PLANEL_Pot_Trim!BM7,0)</f>
        <v>2.3899359839749237E-2</v>
      </c>
      <c r="BN33" s="48">
        <f>IF(PLANEL_Pot_Trim!BN7&lt;&gt;0,BN7/PLANEL_Pot_Trim!BN7,0)</f>
        <v>2.3899359839749237E-2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0.64825077065887937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0.17530014210599143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1.3968821267469211E-2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0.36637913165905633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0.5244848540888335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0.16511492195931921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0.38246702303860525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0.30180350027673997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0.31515720074848563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0.29288340430572163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3.7376000173617806E-3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0.31697754906544867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9.5394261724904061E-2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0.23012850332760373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0.69163447366336639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0.8686946382475661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0.86923186450276235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0.35495823613354599</v>
      </c>
      <c r="AF44" s="51">
        <f>IF(PLANEL_Pot_Trim!AF17&lt;&gt;0,AF18/PLANEL_Pot_Trim!AF17,0)</f>
        <v>0.42215145275508575</v>
      </c>
      <c r="AG44" s="51">
        <f>IF(PLANEL_Pot_Trim!AG17&lt;&gt;0,AG18/PLANEL_Pot_Trim!AG17,0)</f>
        <v>0.55620454684424425</v>
      </c>
      <c r="AH44" s="51">
        <f>IF(PLANEL_Pot_Trim!AH17&lt;&gt;0,AH18/PLANEL_Pot_Trim!AH17,0)</f>
        <v>0.46214431081914792</v>
      </c>
      <c r="AI44" s="51">
        <f>IF(PLANEL_Pot_Trim!AI17&lt;&gt;0,AI18/PLANEL_Pot_Trim!AI17,0)</f>
        <v>0.35515728885664005</v>
      </c>
      <c r="AJ44" s="51">
        <f>IF(PLANEL_Pot_Trim!AJ17&lt;&gt;0,AJ18/PLANEL_Pot_Trim!AJ17,0)</f>
        <v>0.42500435494220101</v>
      </c>
      <c r="AK44" s="51">
        <f>IF(PLANEL_Pot_Trim!AK17&lt;&gt;0,AK18/PLANEL_Pot_Trim!AK17,0)</f>
        <v>0.56033281678677016</v>
      </c>
      <c r="AL44" s="51">
        <f>IF(PLANEL_Pot_Trim!AL17&lt;&gt;0,AL18/PLANEL_Pot_Trim!AL17,0)</f>
        <v>0.46387208319848133</v>
      </c>
      <c r="AM44" s="51">
        <f>IF(PLANEL_Pot_Trim!AM17&lt;&gt;0,AM18/PLANEL_Pot_Trim!AM17,0)</f>
        <v>0.35520231476245845</v>
      </c>
      <c r="AN44" s="51">
        <f>IF(PLANEL_Pot_Trim!AN17&lt;&gt;0,AN18/PLANEL_Pot_Trim!AN17,0)</f>
        <v>0.42564968433890538</v>
      </c>
      <c r="AO44" s="51">
        <f>IF(PLANEL_Pot_Trim!AO17&lt;&gt;0,AO18/PLANEL_Pot_Trim!AO17,0)</f>
        <v>0.56126663571756918</v>
      </c>
      <c r="AP44" s="51">
        <f>IF(PLANEL_Pot_Trim!AP17&lt;&gt;0,AP18/PLANEL_Pot_Trim!AP17,0)</f>
        <v>0.46426290707077594</v>
      </c>
      <c r="AQ44" s="51">
        <f>IF(PLANEL_Pot_Trim!AQ17&lt;&gt;0,AQ18/PLANEL_Pot_Trim!AQ17,0)</f>
        <v>0.35532793627544162</v>
      </c>
      <c r="AR44" s="51">
        <f>IF(PLANEL_Pot_Trim!AR17&lt;&gt;0,AR18/PLANEL_Pot_Trim!AR17,0)</f>
        <v>0.42746813570436981</v>
      </c>
      <c r="AS44" s="51">
        <f>IF(PLANEL_Pot_Trim!AS17&lt;&gt;0,AS18/PLANEL_Pot_Trim!AS17,0)</f>
        <v>0.56390144958266575</v>
      </c>
      <c r="AT44" s="51">
        <f>IF(PLANEL_Pot_Trim!AT17&lt;&gt;0,AT18/PLANEL_Pot_Trim!AT17,0)</f>
        <v>0.46536667060456566</v>
      </c>
      <c r="AU44" s="51">
        <f>IF(PLANEL_Pot_Trim!AU17&lt;&gt;0,AU18/PLANEL_Pot_Trim!AU17,0)</f>
        <v>0.35535277990298042</v>
      </c>
      <c r="AV44" s="51">
        <f>IF(PLANEL_Pot_Trim!AV17&lt;&gt;0,AV18/PLANEL_Pot_Trim!AV17,0)</f>
        <v>0.4278231191602006</v>
      </c>
      <c r="AW44" s="51">
        <f>IF(PLANEL_Pot_Trim!AW17&lt;&gt;0,AW18/PLANEL_Pot_Trim!AW17,0)</f>
        <v>0.5644149184191366</v>
      </c>
      <c r="AX44" s="51">
        <f>IF(PLANEL_Pot_Trim!AX17&lt;&gt;0,AX18/PLANEL_Pot_Trim!AX17,0)</f>
        <v>0.46558150625168504</v>
      </c>
      <c r="AY44" s="51">
        <f>IF(PLANEL_Pot_Trim!AY17&lt;&gt;0,AY18/PLANEL_Pot_Trim!AY17,0)</f>
        <v>0.35536810883230852</v>
      </c>
      <c r="AZ44" s="51">
        <f>IF(PLANEL_Pot_Trim!AZ17&lt;&gt;0,AZ18/PLANEL_Pot_Trim!AZ17,0)</f>
        <v>0.42853688602100987</v>
      </c>
      <c r="BA44" s="51">
        <f>IF(PLANEL_Pot_Trim!BA17&lt;&gt;0,BA18/PLANEL_Pot_Trim!BA17,0)</f>
        <v>0.56554216002708757</v>
      </c>
      <c r="BB44" s="51">
        <f>IF(PLANEL_Pot_Trim!BB17&lt;&gt;0,BB18/PLANEL_Pot_Trim!BB17,0)</f>
        <v>0.46608171479565746</v>
      </c>
      <c r="BC44" s="51">
        <f>IF(PLANEL_Pot_Trim!BC17&lt;&gt;0,BC18/PLANEL_Pot_Trim!BC17,0)</f>
        <v>0.35537622499792193</v>
      </c>
      <c r="BD44" s="51">
        <f>IF(PLANEL_Pot_Trim!BD17&lt;&gt;0,BD18/PLANEL_Pot_Trim!BD17,0)</f>
        <v>0.42864249040539981</v>
      </c>
      <c r="BE44" s="51">
        <f>IF(PLANEL_Pot_Trim!BE17&lt;&gt;0,BE18/PLANEL_Pot_Trim!BE17,0)</f>
        <v>0.56569292595152987</v>
      </c>
      <c r="BF44" s="51">
        <f>IF(PLANEL_Pot_Trim!BF17&lt;&gt;0,BF18/PLANEL_Pot_Trim!BF17,0)</f>
        <v>0.46614419703362259</v>
      </c>
      <c r="BG44" s="51">
        <f>IF(PLANEL_Pot_Trim!BG17&lt;&gt;0,BG18/PLANEL_Pot_Trim!BG17,0)</f>
        <v>0.35540410937449551</v>
      </c>
      <c r="BH44" s="51">
        <f>IF(PLANEL_Pot_Trim!BH17&lt;&gt;0,BH18/PLANEL_Pot_Trim!BH17,0)</f>
        <v>0.42896571767448594</v>
      </c>
      <c r="BI44" s="51">
        <f>IF(PLANEL_Pot_Trim!BI17&lt;&gt;0,BI18/PLANEL_Pot_Trim!BI17,0)</f>
        <v>0.56614604914819056</v>
      </c>
      <c r="BJ44" s="51">
        <f>IF(PLANEL_Pot_Trim!BJ17&lt;&gt;0,BJ18/PLANEL_Pot_Trim!BJ17,0)</f>
        <v>0.46632944092023149</v>
      </c>
      <c r="BK44" s="51">
        <f>IF(PLANEL_Pot_Trim!BK17&lt;&gt;0,BK18/PLANEL_Pot_Trim!BK17,0)</f>
        <v>0.35545085070190202</v>
      </c>
      <c r="BL44" s="51">
        <f>IF(PLANEL_Pot_Trim!BL17&lt;&gt;0,BL18/PLANEL_Pot_Trim!BL17,0)</f>
        <v>0.42948766063337973</v>
      </c>
      <c r="BM44" s="51">
        <f>IF(PLANEL_Pot_Trim!BM17&lt;&gt;0,BM18/PLANEL_Pot_Trim!BM17,0)</f>
        <v>0.56687305273836541</v>
      </c>
      <c r="BN44" s="51">
        <f>IF(PLANEL_Pot_Trim!BN17&lt;&gt;0,BN18/PLANEL_Pot_Trim!BN17,0)</f>
        <v>0.46662519235003086</v>
      </c>
      <c r="BO44" s="51">
        <f>IF(PLANEL_Pot_Trim!BO17&lt;&gt;0,BO18/PLANEL_Pot_Trim!BO17,0)</f>
        <v>0.35548515051764118</v>
      </c>
      <c r="BP44" s="51">
        <f>IF(PLANEL_Pot_Trim!BP17&lt;&gt;0,BP18/PLANEL_Pot_Trim!BP17,0)</f>
        <v>0.4299431468110082</v>
      </c>
      <c r="BQ44" s="51">
        <f>IF(PLANEL_Pot_Trim!BQ17&lt;&gt;0,BQ18/PLANEL_Pot_Trim!BQ17,0)</f>
        <v>0.567525261220299</v>
      </c>
      <c r="BR44" s="51">
        <f>IF(PLANEL_Pot_Trim!BR17&lt;&gt;0,BR18/PLANEL_Pot_Trim!BR17,0)</f>
        <v>0.46689607781287695</v>
      </c>
      <c r="BS44" s="51">
        <f>IF(PLANEL_Pot_Trim!BS17&lt;&gt;0,BS18/PLANEL_Pot_Trim!BS17,0)</f>
        <v>0.35548261901511868</v>
      </c>
      <c r="BT44" s="51">
        <f>IF(PLANEL_Pot_Trim!BT17&lt;&gt;0,BT18/PLANEL_Pot_Trim!BT17,0)</f>
        <v>0.43050203336564846</v>
      </c>
      <c r="BU44" s="51">
        <f>IF(PLANEL_Pot_Trim!BU17&lt;&gt;0,BU18/PLANEL_Pot_Trim!BU17,0)</f>
        <v>0.56844769986241184</v>
      </c>
      <c r="BV44" s="51">
        <f>IF(PLANEL_Pot_Trim!BV17&lt;&gt;0,BV18/PLANEL_Pot_Trim!BV17,0)</f>
        <v>0.46731639022320898</v>
      </c>
      <c r="BW44" s="51">
        <f>IF(PLANEL_Pot_Trim!BW17&lt;&gt;0,BW18/PLANEL_Pot_Trim!BW17,0)</f>
        <v>0.35553603238838855</v>
      </c>
      <c r="BX44" s="51">
        <f>IF(PLANEL_Pot_Trim!BX17&lt;&gt;0,BX18/PLANEL_Pot_Trim!BX17,0)</f>
        <v>0.43110677247588014</v>
      </c>
      <c r="BY44" s="51">
        <f>IF(PLANEL_Pot_Trim!BY17&lt;&gt;0,BY18/PLANEL_Pot_Trim!BY17,0)</f>
        <v>0.56929206172011981</v>
      </c>
      <c r="BZ44" s="51">
        <f>IF(PLANEL_Pot_Trim!BZ17&lt;&gt;0,BZ18/PLANEL_Pot_Trim!BZ17,0)</f>
        <v>0.46766052043299805</v>
      </c>
      <c r="CA44" s="51">
        <f>IF(PLANEL_Pot_Trim!CA17&lt;&gt;0,CA18/PLANEL_Pot_Trim!CA17,0)</f>
        <v>0.35556655557504085</v>
      </c>
      <c r="CB44" s="51">
        <f>IF(PLANEL_Pot_Trim!CB17&lt;&gt;0,CB18/PLANEL_Pot_Trim!CB17,0)</f>
        <v>0.43161970405520339</v>
      </c>
      <c r="CC44" s="51">
        <f>IF(PLANEL_Pot_Trim!CC17&lt;&gt;0,CC18/PLANEL_Pot_Trim!CC17,0)</f>
        <v>0.57004871237019517</v>
      </c>
      <c r="CD44" s="51">
        <f>IF(PLANEL_Pot_Trim!CD17&lt;&gt;0,CD18/PLANEL_Pot_Trim!CD17,0)</f>
        <v>0.46798153820102545</v>
      </c>
      <c r="CE44" s="51">
        <f>IF(PLANEL_Pot_Trim!CE17&lt;&gt;0,CE18/PLANEL_Pot_Trim!CE17,0)</f>
        <v>0.35556821652681037</v>
      </c>
      <c r="CF44" s="51">
        <f>IF(PLANEL_Pot_Trim!CF17&lt;&gt;0,CF18/PLANEL_Pot_Trim!CF17,0)</f>
        <v>0.43234108061850163</v>
      </c>
      <c r="CG44" s="51">
        <f>IF(PLANEL_Pot_Trim!CG17&lt;&gt;0,CG18/PLANEL_Pot_Trim!CG17,0)</f>
        <v>0.57122584452271485</v>
      </c>
      <c r="CH44" s="51">
        <f>IF(PLANEL_Pot_Trim!CH17&lt;&gt;0,CH18/PLANEL_Pot_Trim!CH17,0)</f>
        <v>0.46851433861284486</v>
      </c>
      <c r="CI44" s="51">
        <f>IF(PLANEL_Pot_Trim!CI17&lt;&gt;0,CI18/PLANEL_Pot_Trim!CI17,0)</f>
        <v>0.35563569759964425</v>
      </c>
      <c r="CJ44" s="51">
        <f>IF(PLANEL_Pot_Trim!CJ17&lt;&gt;0,CJ18/PLANEL_Pot_Trim!CJ17,0)</f>
        <v>0.43132841644786557</v>
      </c>
      <c r="CK44" s="51">
        <f>IF(PLANEL_Pot_Trim!CK17&lt;&gt;0,CK18/PLANEL_Pot_Trim!CK17,0)</f>
        <v>0.56938473111500565</v>
      </c>
      <c r="CL44" s="51">
        <f>IF(PLANEL_Pot_Trim!CL17&lt;&gt;0,CL18/PLANEL_Pot_Trim!CL17,0)</f>
        <v>0.46761954728734906</v>
      </c>
      <c r="CM44" s="51">
        <f>IF(PLANEL_Pot_Trim!CM17&lt;&gt;0,CM18/PLANEL_Pot_Trim!CM17,0)</f>
        <v>0.35577134510623321</v>
      </c>
      <c r="CN44" s="51">
        <f>IF(PLANEL_Pot_Trim!CN17&lt;&gt;0,CN18/PLANEL_Pot_Trim!CN17,0)</f>
        <v>0.42978888156646983</v>
      </c>
      <c r="CO44" s="51">
        <f>IF(PLANEL_Pot_Trim!CO17&lt;&gt;0,CO18/PLANEL_Pot_Trim!CO17,0)</f>
        <v>0.56649564081819193</v>
      </c>
      <c r="CP44" s="51">
        <f>IF(PLANEL_Pot_Trim!CP17&lt;&gt;0,CP18/PLANEL_Pot_Trim!CP17,0)</f>
        <v>0.46619243802523636</v>
      </c>
      <c r="CQ44" s="51">
        <f>IF(PLANEL_Pot_Trim!CQ17&lt;&gt;0,CQ18/PLANEL_Pot_Trim!CQ17,0)</f>
        <v>0.35581976268494375</v>
      </c>
      <c r="CR44" s="51">
        <f>IF(PLANEL_Pot_Trim!CR17&lt;&gt;0,CR18/PLANEL_Pot_Trim!CR17,0)</f>
        <v>0.42882005658422317</v>
      </c>
      <c r="CS44" s="51">
        <f>IF(PLANEL_Pot_Trim!CS17&lt;&gt;0,CS18/PLANEL_Pot_Trim!CS17,0)</f>
        <v>0.56477821918789195</v>
      </c>
      <c r="CT44" s="51">
        <f>IF(PLANEL_Pot_Trim!CT17&lt;&gt;0,CT18/PLANEL_Pot_Trim!CT17,0)</f>
        <v>0.46536898075761796</v>
      </c>
      <c r="CU44" s="51">
        <f>IF(PLANEL_Pot_Trim!CU17&lt;&gt;0,CU18/PLANEL_Pot_Trim!CU17,0)</f>
        <v>0.35608866323272259</v>
      </c>
      <c r="CV44" s="51">
        <f>IF(PLANEL_Pot_Trim!CV17&lt;&gt;0,CV18/PLANEL_Pot_Trim!CV17,0)</f>
        <v>0.42444823947318067</v>
      </c>
      <c r="CW44" s="51">
        <f>IF(PLANEL_Pot_Trim!CW17&lt;&gt;0,CW18/PLANEL_Pot_Trim!CW17,0)</f>
        <v>0.55689088835815492</v>
      </c>
      <c r="CX44" s="51">
        <f>IF(PLANEL_Pot_Trim!CX17&lt;&gt;0,CX18/PLANEL_Pot_Trim!CX17,0)</f>
        <v>0.46155164871289461</v>
      </c>
      <c r="CY44" s="81">
        <f>IF(PLANEL_Pot_Trim!CY17&lt;&gt;0,CY18/PLANEL_Pot_Trim!CY17,0)</f>
        <v>0.35606899270128639</v>
      </c>
      <c r="CZ44" s="81">
        <f>IF(PLANEL_Pot_Trim!CZ17&lt;&gt;0,CZ18/PLANEL_Pot_Trim!CZ17,0)</f>
        <v>0.42541827863839321</v>
      </c>
      <c r="DA44" s="81">
        <f>IF(PLANEL_Pot_Trim!DA17&lt;&gt;0,DA18/PLANEL_Pot_Trim!DA17,0)</f>
        <v>0.55853176058218357</v>
      </c>
      <c r="DB44" s="81">
        <f>IF(PLANEL_Pot_Trim!DB17&lt;&gt;0,DB18/PLANEL_Pot_Trim!DB17,0)</f>
        <v>0.46231869894060257</v>
      </c>
      <c r="DC44" s="51">
        <f>IF(PLANEL_Pot_Trim!DC17&lt;&gt;0,DC18/PLANEL_Pot_Trim!DC17,0)</f>
        <v>0.3560532390189538</v>
      </c>
      <c r="DD44" s="51">
        <f>IF(PLANEL_Pot_Trim!DD17&lt;&gt;0,DD18/PLANEL_Pot_Trim!DD17,0)</f>
        <v>0.42583826347540921</v>
      </c>
      <c r="DE44" s="51">
        <f>IF(PLANEL_Pot_Trim!DE17&lt;&gt;0,DE18/PLANEL_Pot_Trim!DE17,0)</f>
        <v>0.55926196115996651</v>
      </c>
      <c r="DF44" s="51">
        <f>IF(PLANEL_Pot_Trim!DF17&lt;&gt;0,DF18/PLANEL_Pot_Trim!DF17,0)</f>
        <v>0.46266521957986279</v>
      </c>
      <c r="DG44" s="51">
        <f>IF(PLANEL_Pot_Trim!DG17&lt;&gt;0,DG18/PLANEL_Pot_Trim!DG17,0)</f>
        <v>0.35604205098052238</v>
      </c>
      <c r="DH44" s="51">
        <f>IF(PLANEL_Pot_Trim!DH17&lt;&gt;0,DH18/PLANEL_Pot_Trim!DH17,0)</f>
        <v>0.42610677597251601</v>
      </c>
      <c r="DI44" s="51">
        <f>IF(PLANEL_Pot_Trim!DI17&lt;&gt;0,DI18/PLANEL_Pot_Trim!DI17,0)</f>
        <v>0.55973185809804304</v>
      </c>
      <c r="DJ44" s="51">
        <f>IF(PLANEL_Pot_Trim!DJ17&lt;&gt;0,DJ18/PLANEL_Pot_Trim!DJ17,0)</f>
        <v>0.46288897998058931</v>
      </c>
      <c r="DK44" s="51">
        <f>IF(PLANEL_Pot_Trim!DK17&lt;&gt;0,DK18/PLANEL_Pot_Trim!DK17,0)</f>
        <v>0.35603135311385892</v>
      </c>
      <c r="DL44" s="51">
        <f>IF(PLANEL_Pot_Trim!DL17&lt;&gt;0,DL18/PLANEL_Pot_Trim!DL17,0)</f>
        <v>0.4263635254524013</v>
      </c>
      <c r="DM44" s="51">
        <f>IF(PLANEL_Pot_Trim!DM17&lt;&gt;0,DM18/PLANEL_Pot_Trim!DM17,0)</f>
        <v>0.56018116966172138</v>
      </c>
      <c r="DN44" s="51">
        <f>IF(PLANEL_Pot_Trim!DN17&lt;&gt;0,DN18/PLANEL_Pot_Trim!DN17,0)</f>
        <v>0.46310293793708684</v>
      </c>
      <c r="DO44" s="51">
        <f>IF(PLANEL_Pot_Trim!DO17&lt;&gt;0,DO18/PLANEL_Pot_Trim!DO17,0)</f>
        <v>0.35604599290178846</v>
      </c>
      <c r="DP44" s="51">
        <f>IF(PLANEL_Pot_Trim!DP17&lt;&gt;0,DP18/PLANEL_Pot_Trim!DP17,0)</f>
        <v>0.42601217055563828</v>
      </c>
      <c r="DQ44" s="51">
        <f>IF(PLANEL_Pot_Trim!DQ17&lt;&gt;0,DQ18/PLANEL_Pot_Trim!DQ17,0)</f>
        <v>0.55956629849884365</v>
      </c>
      <c r="DR44" s="51">
        <f>IF(PLANEL_Pot_Trim!DR17&lt;&gt;0,DR18/PLANEL_Pot_Trim!DR17,0)</f>
        <v>0.46281014215573213</v>
      </c>
      <c r="DS44" s="51">
        <f>IF(PLANEL_Pot_Trim!DS17&lt;&gt;0,DS18/PLANEL_Pot_Trim!DS17,0)</f>
        <v>0.35607900407266857</v>
      </c>
      <c r="DT44" s="51">
        <f>IF(PLANEL_Pot_Trim!DT17&lt;&gt;0,DT18/PLANEL_Pot_Trim!DT17,0)</f>
        <v>0.42521990149321021</v>
      </c>
      <c r="DU44" s="51">
        <f>IF(PLANEL_Pot_Trim!DU17&lt;&gt;0,DU18/PLANEL_Pot_Trim!DU17,0)</f>
        <v>0.55817982767662033</v>
      </c>
      <c r="DV44" s="51">
        <f>IF(PLANEL_Pot_Trim!DV17&lt;&gt;0,DV18/PLANEL_Pot_Trim!DV17,0)</f>
        <v>0.46214991792979782</v>
      </c>
      <c r="DW44" s="51">
        <f>IF(PLANEL_Pot_Trim!DW17&lt;&gt;0,DW18/PLANEL_Pot_Trim!DW17,0)</f>
        <v>0.35608947700305638</v>
      </c>
      <c r="DX44" s="51">
        <f>IF(PLANEL_Pot_Trim!DX17&lt;&gt;0,DX18/PLANEL_Pot_Trim!DX17,0)</f>
        <v>0.42496855163496772</v>
      </c>
      <c r="DY44" s="51">
        <f>IF(PLANEL_Pot_Trim!DY17&lt;&gt;0,DY18/PLANEL_Pot_Trim!DY17,0)</f>
        <v>0.55773996539142112</v>
      </c>
      <c r="DZ44" s="51">
        <f>IF(PLANEL_Pot_Trim!DZ17&lt;&gt;0,DZ18/PLANEL_Pot_Trim!DZ17,0)</f>
        <v>0.46194045972395964</v>
      </c>
      <c r="EA44" s="51">
        <f>IF(PLANEL_Pot_Trim!EA17&lt;&gt;0,EA18/PLANEL_Pot_Trim!EA17,0)</f>
        <v>0.35610004247685156</v>
      </c>
      <c r="EB44" s="51">
        <f>IF(PLANEL_Pot_Trim!EB17&lt;&gt;0,EB18/PLANEL_Pot_Trim!EB17,0)</f>
        <v>0.4247149802426694</v>
      </c>
      <c r="EC44" s="51">
        <f>IF(PLANEL_Pot_Trim!EC17&lt;&gt;0,EC18/PLANEL_Pot_Trim!EC17,0)</f>
        <v>0.55729621553278297</v>
      </c>
      <c r="ED44" s="51">
        <f>IF(PLANEL_Pot_Trim!ED17&lt;&gt;0,ED18/PLANEL_Pot_Trim!ED17,0)</f>
        <v>0.46172915025185651</v>
      </c>
      <c r="EE44" s="51">
        <f>IF(PLANEL_Pot_Trim!EE17&lt;&gt;0,EE18/PLANEL_Pot_Trim!EE17,0)</f>
        <v>0.35611407072254431</v>
      </c>
      <c r="EF44" s="51">
        <f>IF(PLANEL_Pot_Trim!EF17&lt;&gt;0,EF18/PLANEL_Pot_Trim!EF17,0)</f>
        <v>0.42437830238534202</v>
      </c>
      <c r="EG44" s="51">
        <f>IF(PLANEL_Pot_Trim!EG17&lt;&gt;0,EG18/PLANEL_Pot_Trim!EG17,0)</f>
        <v>0.55670702921559678</v>
      </c>
      <c r="EH44" s="51">
        <f>IF(PLANEL_Pot_Trim!EH17&lt;&gt;0,EH18/PLANEL_Pot_Trim!EH17,0)</f>
        <v>0.46144858533285749</v>
      </c>
      <c r="EI44" s="51">
        <f>IF(PLANEL_Pot_Trim!EI17&lt;&gt;0,EI18/PLANEL_Pot_Trim!EI17,0)</f>
        <v>0.35616818844884957</v>
      </c>
      <c r="EJ44" s="51">
        <f>IF(PLANEL_Pot_Trim!EJ17&lt;&gt;0,EJ18/PLANEL_Pot_Trim!EJ17,0)</f>
        <v>0.42307947653446615</v>
      </c>
      <c r="EK44" s="51">
        <f>IF(PLANEL_Pot_Trim!EK17&lt;&gt;0,EK18/PLANEL_Pot_Trim!EK17,0)</f>
        <v>0.55443408397677563</v>
      </c>
      <c r="EL44" s="51">
        <f>IF(PLANEL_Pot_Trim!EL17&lt;&gt;0,EL18/PLANEL_Pot_Trim!EL17,0)</f>
        <v>0.4603662304880613</v>
      </c>
      <c r="EM44" s="51">
        <f>IF(PLANEL_Pot_Trim!EM17&lt;&gt;0,EM18/PLANEL_Pot_Trim!EM17,0)</f>
        <v>0.3561656642213536</v>
      </c>
      <c r="EN44" s="51">
        <f>IF(PLANEL_Pot_Trim!EN17&lt;&gt;0,EN18/PLANEL_Pot_Trim!EN17,0)</f>
        <v>0.42314005806783167</v>
      </c>
      <c r="EO44" s="51">
        <f>IF(PLANEL_Pot_Trim!EO17&lt;&gt;0,EO18/PLANEL_Pot_Trim!EO17,0)</f>
        <v>0.55454010169121926</v>
      </c>
      <c r="EP44" s="51">
        <f>IF(PLANEL_Pot_Trim!EP17&lt;&gt;0,EP18/PLANEL_Pot_Trim!EP17,0)</f>
        <v>0.460416715066369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0.2811125667715218</v>
      </c>
      <c r="BD47" s="52">
        <f>IF(PLANEL_Pot_Trim!BD20&lt;&gt;0,BD21/PLANEL_Pot_Trim!BD20,0)</f>
        <v>0.23618986914396498</v>
      </c>
      <c r="BE47" s="52">
        <f>IF(PLANEL_Pot_Trim!BE20&lt;&gt;0,BE21/PLANEL_Pot_Trim!BE20,0)</f>
        <v>0.24653236287140781</v>
      </c>
      <c r="BF47" s="52">
        <f>IF(PLANEL_Pot_Trim!BF20&lt;&gt;0,BF21/PLANEL_Pot_Trim!BF20,0)</f>
        <v>0.27970771143270357</v>
      </c>
      <c r="BG47" s="52">
        <f>IF(PLANEL_Pot_Trim!BG20&lt;&gt;0,BG21/PLANEL_Pot_Trim!BG20,0)</f>
        <v>0.28193271775233547</v>
      </c>
      <c r="BH47" s="52">
        <f>IF(PLANEL_Pot_Trim!BH20&lt;&gt;0,BH21/PLANEL_Pot_Trim!BH20,0)</f>
        <v>0.24775001920983919</v>
      </c>
      <c r="BI47" s="52">
        <f>IF(PLANEL_Pot_Trim!BI20&lt;&gt;0,BI21/PLANEL_Pot_Trim!BI20,0)</f>
        <v>0.25387486092842371</v>
      </c>
      <c r="BJ47" s="52">
        <f>IF(PLANEL_Pot_Trim!BJ20&lt;&gt;0,BJ21/PLANEL_Pot_Trim!BJ20,0)</f>
        <v>0.28040223424122174</v>
      </c>
      <c r="BK47" s="52">
        <f>IF(PLANEL_Pot_Trim!BK20&lt;&gt;0,BK21/PLANEL_Pot_Trim!BK20,0)</f>
        <v>0.28244156799654063</v>
      </c>
      <c r="BL47" s="52">
        <f>IF(PLANEL_Pot_Trim!BL20&lt;&gt;0,BL21/PLANEL_Pot_Trim!BL20,0)</f>
        <v>0.25492067221597636</v>
      </c>
      <c r="BM47" s="52">
        <f>IF(PLANEL_Pot_Trim!BM20&lt;&gt;0,BM21/PLANEL_Pot_Trim!BM20,0)</f>
        <v>0.25842620168664981</v>
      </c>
      <c r="BN47" s="52">
        <f>IF(PLANEL_Pot_Trim!BN20&lt;&gt;0,BN21/PLANEL_Pot_Trim!BN20,0)</f>
        <v>0.28083314898761191</v>
      </c>
      <c r="BO47" s="52">
        <f>IF(PLANEL_Pot_Trim!BO20&lt;&gt;0,BO21/PLANEL_Pot_Trim!BO20,0)</f>
        <v>0.28279820850716486</v>
      </c>
      <c r="BP47" s="52">
        <f>IF(PLANEL_Pot_Trim!BP20&lt;&gt;0,BP21/PLANEL_Pot_Trim!BP20,0)</f>
        <v>0.25994640472382191</v>
      </c>
      <c r="BQ47" s="52">
        <f>IF(PLANEL_Pot_Trim!BQ20&lt;&gt;0,BQ21/PLANEL_Pot_Trim!BQ20,0)</f>
        <v>0.26161612333429496</v>
      </c>
      <c r="BR47" s="52">
        <f>IF(PLANEL_Pot_Trim!BR20&lt;&gt;0,BR21/PLANEL_Pot_Trim!BR20,0)</f>
        <v>0.28113516643442793</v>
      </c>
      <c r="BS47" s="52">
        <f>IF(PLANEL_Pot_Trim!BS20&lt;&gt;0,BS21/PLANEL_Pot_Trim!BS20,0)</f>
        <v>0.2830537736174657</v>
      </c>
      <c r="BT47" s="52">
        <f>IF(PLANEL_Pot_Trim!BT20&lt;&gt;0,BT21/PLANEL_Pot_Trim!BT20,0)</f>
        <v>0.26354746761783809</v>
      </c>
      <c r="BU47" s="52">
        <f>IF(PLANEL_Pot_Trim!BU20&lt;&gt;0,BU21/PLANEL_Pot_Trim!BU20,0)</f>
        <v>0.26390116170899225</v>
      </c>
      <c r="BV47" s="52">
        <f>IF(PLANEL_Pot_Trim!BV20&lt;&gt;0,BV21/PLANEL_Pot_Trim!BV20,0)</f>
        <v>0.28135159095900825</v>
      </c>
      <c r="BW47" s="52">
        <f>IF(PLANEL_Pot_Trim!BW20&lt;&gt;0,BW21/PLANEL_Pot_Trim!BW20,0)</f>
        <v>0.28323808467352879</v>
      </c>
      <c r="BX47" s="52">
        <f>IF(PLANEL_Pot_Trim!BX20&lt;&gt;0,BX21/PLANEL_Pot_Trim!BX20,0)</f>
        <v>0.26614480055587597</v>
      </c>
      <c r="BY47" s="52">
        <f>IF(PLANEL_Pot_Trim!BY20&lt;&gt;0,BY21/PLANEL_Pot_Trim!BY20,0)</f>
        <v>0.26554982003855554</v>
      </c>
      <c r="BZ47" s="52">
        <f>IF(PLANEL_Pot_Trim!BZ20&lt;&gt;0,BZ21/PLANEL_Pot_Trim!BZ20,0)</f>
        <v>0.28150767268026844</v>
      </c>
      <c r="CA47" s="52">
        <f>IF(PLANEL_Pot_Trim!CA20&lt;&gt;0,CA21/PLANEL_Pot_Trim!CA20,0)</f>
        <v>0.28338121020479534</v>
      </c>
      <c r="CB47" s="52">
        <f>IF(PLANEL_Pot_Trim!CB20&lt;&gt;0,CB21/PLANEL_Pot_Trim!CB20,0)</f>
        <v>0.26816174285134131</v>
      </c>
      <c r="CC47" s="52">
        <f>IF(PLANEL_Pot_Trim!CC20&lt;&gt;0,CC21/PLANEL_Pot_Trim!CC20,0)</f>
        <v>0.26683007517184992</v>
      </c>
      <c r="CD47" s="52">
        <f>IF(PLANEL_Pot_Trim!CD20&lt;&gt;0,CD21/PLANEL_Pot_Trim!CD20,0)</f>
        <v>0.28162887694550676</v>
      </c>
      <c r="CE47" s="52">
        <f>IF(PLANEL_Pot_Trim!CE20&lt;&gt;0,CE21/PLANEL_Pot_Trim!CE20,0)</f>
        <v>0.28349869569256519</v>
      </c>
      <c r="CF47" s="52">
        <f>IF(PLANEL_Pot_Trim!CF20&lt;&gt;0,CF21/PLANEL_Pot_Trim!CF20,0)</f>
        <v>0.26982035384810477</v>
      </c>
      <c r="CG47" s="52">
        <f>IF(PLANEL_Pot_Trim!CG20&lt;&gt;0,CG21/PLANEL_Pot_Trim!CG20,0)</f>
        <v>0.26788852082364034</v>
      </c>
      <c r="CH47" s="52">
        <f>IF(PLANEL_Pot_Trim!CH20&lt;&gt;0,CH21/PLANEL_Pot_Trim!CH20,0)</f>
        <v>0.28172835268941382</v>
      </c>
      <c r="CI47" s="52">
        <f>IF(PLANEL_Pot_Trim!CI20&lt;&gt;0,CI21/PLANEL_Pot_Trim!CI20,0)</f>
        <v>0.28359789230992005</v>
      </c>
      <c r="CJ47" s="52">
        <f>IF(PLANEL_Pot_Trim!CJ20&lt;&gt;0,CJ21/PLANEL_Pot_Trim!CJ20,0)</f>
        <v>0.27121595084563399</v>
      </c>
      <c r="CK47" s="52">
        <f>IF(PLANEL_Pot_Trim!CK20&lt;&gt;0,CK21/PLANEL_Pot_Trim!CK20,0)</f>
        <v>0.26877005277561483</v>
      </c>
      <c r="CL47" s="52">
        <f>IF(PLANEL_Pot_Trim!CL20&lt;&gt;0,CL21/PLANEL_Pot_Trim!CL20,0)</f>
        <v>0.28181236810235682</v>
      </c>
      <c r="CM47" s="52">
        <f>IF(PLANEL_Pot_Trim!CM20&lt;&gt;0,CM21/PLANEL_Pot_Trim!CM20,0)</f>
        <v>0.28367346768523954</v>
      </c>
      <c r="CN47" s="52">
        <f>IF(PLANEL_Pot_Trim!CN20&lt;&gt;0,CN21/PLANEL_Pot_Trim!CN20,0)</f>
        <v>0.27228090230499757</v>
      </c>
      <c r="CO47" s="52">
        <f>IF(PLANEL_Pot_Trim!CO20&lt;&gt;0,CO21/PLANEL_Pot_Trim!CO20,0)</f>
        <v>0.26944590672559932</v>
      </c>
      <c r="CP47" s="52">
        <f>IF(PLANEL_Pot_Trim!CP20&lt;&gt;0,CP21/PLANEL_Pot_Trim!CP20,0)</f>
        <v>0.28187636858349341</v>
      </c>
      <c r="CQ47" s="52">
        <f>IF(PLANEL_Pot_Trim!CQ20&lt;&gt;0,CQ21/PLANEL_Pot_Trim!CQ20,0)</f>
        <v>0.28400107174473183</v>
      </c>
      <c r="CR47" s="52">
        <f>IF(PLANEL_Pot_Trim!CR20&lt;&gt;0,CR21/PLANEL_Pot_Trim!CR20,0)</f>
        <v>0.27684789488797773</v>
      </c>
      <c r="CS47" s="52">
        <f>IF(PLANEL_Pot_Trim!CS20&lt;&gt;0,CS21/PLANEL_Pot_Trim!CS20,0)</f>
        <v>0.27225121588653428</v>
      </c>
      <c r="CT47" s="52">
        <f>IF(PLANEL_Pot_Trim!CT20&lt;&gt;0,CT21/PLANEL_Pot_Trim!CT20,0)</f>
        <v>0.28215405284365797</v>
      </c>
      <c r="CU47" s="52">
        <f>IF(PLANEL_Pot_Trim!CU20&lt;&gt;0,CU21/PLANEL_Pot_Trim!CU20,0)</f>
        <v>0.2843156162424193</v>
      </c>
      <c r="CV47" s="52">
        <f>IF(PLANEL_Pot_Trim!CV20&lt;&gt;0,CV21/PLANEL_Pot_Trim!CV20,0)</f>
        <v>0.28131050629739401</v>
      </c>
      <c r="CW47" s="52">
        <f>IF(PLANEL_Pot_Trim!CW20&lt;&gt;0,CW21/PLANEL_Pot_Trim!CW20,0)</f>
        <v>0.2751404453161832</v>
      </c>
      <c r="CX47" s="52">
        <f>IF(PLANEL_Pot_Trim!CX20&lt;&gt;0,CX21/PLANEL_Pot_Trim!CX20,0)</f>
        <v>0.28242026627108724</v>
      </c>
      <c r="CY47" s="82">
        <f>IF(PLANEL_Pot_Trim!CY20&lt;&gt;0,CY21/PLANEL_Pot_Trim!CY20,0)</f>
        <v>0.28439795995916084</v>
      </c>
      <c r="CZ47" s="82">
        <f>IF(PLANEL_Pot_Trim!CZ20&lt;&gt;0,CZ21/PLANEL_Pot_Trim!CZ20,0)</f>
        <v>0.28248989997737634</v>
      </c>
      <c r="DA47" s="82">
        <f>IF(PLANEL_Pot_Trim!DA20&lt;&gt;0,DA21/PLANEL_Pot_Trim!DA20,0)</f>
        <v>0.27592487992977832</v>
      </c>
      <c r="DB47" s="82">
        <f>IF(PLANEL_Pot_Trim!DB20&lt;&gt;0,DB21/PLANEL_Pot_Trim!DB20,0)</f>
        <v>0.28248989997737634</v>
      </c>
      <c r="DC47" s="52">
        <f>IF(PLANEL_Pot_Trim!DC20&lt;&gt;0,DC21/PLANEL_Pot_Trim!DC20,0)</f>
        <v>0.28439795995004419</v>
      </c>
      <c r="DD47" s="52">
        <f>IF(PLANEL_Pot_Trim!DD20&lt;&gt;0,DD21/PLANEL_Pot_Trim!DD20,0)</f>
        <v>0.28248989996852542</v>
      </c>
      <c r="DE47" s="52">
        <f>IF(PLANEL_Pot_Trim!DE20&lt;&gt;0,DE21/PLANEL_Pot_Trim!DE20,0)</f>
        <v>0.27592487992330811</v>
      </c>
      <c r="DF47" s="52">
        <f>IF(PLANEL_Pot_Trim!DF20&lt;&gt;0,DF21/PLANEL_Pot_Trim!DF20,0)</f>
        <v>0.28248989996852542</v>
      </c>
      <c r="DG47" s="52">
        <f>IF(PLANEL_Pot_Trim!DG20&lt;&gt;0,DG21/PLANEL_Pot_Trim!DG20,0)</f>
        <v>0.28439795994857087</v>
      </c>
      <c r="DH47" s="52">
        <f>IF(PLANEL_Pot_Trim!DH20&lt;&gt;0,DH21/PLANEL_Pot_Trim!DH20,0)</f>
        <v>0.28248989996232493</v>
      </c>
      <c r="DI47" s="52">
        <f>IF(PLANEL_Pot_Trim!DI20&lt;&gt;0,DI21/PLANEL_Pot_Trim!DI20,0)</f>
        <v>0.27592487992388109</v>
      </c>
      <c r="DJ47" s="52">
        <f>IF(PLANEL_Pot_Trim!DJ20&lt;&gt;0,DJ21/PLANEL_Pot_Trim!DJ20,0)</f>
        <v>0.28248989996232493</v>
      </c>
      <c r="DK47" s="52">
        <f>IF(PLANEL_Pot_Trim!DK20&lt;&gt;0,DK21/PLANEL_Pot_Trim!DK20,0)</f>
        <v>0.28439795998766992</v>
      </c>
      <c r="DL47" s="13">
        <f>IF(PLANEL_Pot_Trim!DL20&lt;&gt;0,DL21/PLANEL_Pot_Trim!DL20,0)</f>
        <v>0.28248989996722257</v>
      </c>
      <c r="DM47" s="52">
        <f>IF(PLANEL_Pot_Trim!DM20&lt;&gt;0,DM21/PLANEL_Pot_Trim!DM20,0)</f>
        <v>0.2759248799414768</v>
      </c>
      <c r="DN47" s="52">
        <f>IF(PLANEL_Pot_Trim!DN20&lt;&gt;0,DN21/PLANEL_Pot_Trim!DN20,0)</f>
        <v>0.28248989996722257</v>
      </c>
      <c r="DO47" s="52">
        <f>IF(PLANEL_Pot_Trim!DO20&lt;&gt;0,DO21/PLANEL_Pot_Trim!DO20,0)</f>
        <v>0.28439795993786254</v>
      </c>
      <c r="DP47" s="52">
        <f>IF(PLANEL_Pot_Trim!DP20&lt;&gt;0,DP21/PLANEL_Pot_Trim!DP20,0)</f>
        <v>0.28248989998992047</v>
      </c>
      <c r="DQ47" s="52">
        <f>IF(PLANEL_Pot_Trim!DQ20&lt;&gt;0,DQ21/PLANEL_Pot_Trim!DQ20,0)</f>
        <v>0.27592487993627074</v>
      </c>
      <c r="DR47" s="52">
        <f>IF(PLANEL_Pot_Trim!DR20&lt;&gt;0,DR21/PLANEL_Pot_Trim!DR20,0)</f>
        <v>0.28248989998992047</v>
      </c>
      <c r="DS47" s="52">
        <f>IF(PLANEL_Pot_Trim!DS20&lt;&gt;0,DS21/PLANEL_Pot_Trim!DS20,0)</f>
        <v>0.28439795993840133</v>
      </c>
      <c r="DT47" s="52">
        <f>IF(PLANEL_Pot_Trim!DT20&lt;&gt;0,DT21/PLANEL_Pot_Trim!DT20,0)</f>
        <v>0.28248989999250318</v>
      </c>
      <c r="DU47" s="52">
        <f>IF(PLANEL_Pot_Trim!DU20&lt;&gt;0,DU21/PLANEL_Pot_Trim!DU20,0)</f>
        <v>0.27592487994342263</v>
      </c>
      <c r="DV47" s="52">
        <f>IF(PLANEL_Pot_Trim!DV20&lt;&gt;0,DV21/PLANEL_Pot_Trim!DV20,0)</f>
        <v>0.28248989999250318</v>
      </c>
      <c r="DW47" s="52">
        <f>IF(PLANEL_Pot_Trim!DW20&lt;&gt;0,DW21/PLANEL_Pot_Trim!DW20,0)</f>
        <v>0.28439795997656631</v>
      </c>
      <c r="DX47" s="52">
        <f>IF(PLANEL_Pot_Trim!DX20&lt;&gt;0,DX21/PLANEL_Pot_Trim!DX20,0)</f>
        <v>0.28248989998962154</v>
      </c>
      <c r="DY47" s="52">
        <f>IF(PLANEL_Pot_Trim!DY20&lt;&gt;0,DY21/PLANEL_Pot_Trim!DY20,0)</f>
        <v>0.27592487994994302</v>
      </c>
      <c r="DZ47" s="52">
        <f>IF(PLANEL_Pot_Trim!DZ20&lt;&gt;0,DZ21/PLANEL_Pot_Trim!DZ20,0)</f>
        <v>0.28248989998962154</v>
      </c>
      <c r="EA47" s="52">
        <f>IF(PLANEL_Pot_Trim!EA20&lt;&gt;0,EA21/PLANEL_Pot_Trim!EA20,0)</f>
        <v>0.28439795997562867</v>
      </c>
      <c r="EB47" s="52">
        <f>IF(PLANEL_Pot_Trim!EB20&lt;&gt;0,EB21/PLANEL_Pot_Trim!EB20,0)</f>
        <v>0.28248989997937463</v>
      </c>
      <c r="EC47" s="52">
        <f>IF(PLANEL_Pot_Trim!EC20&lt;&gt;0,EC21/PLANEL_Pot_Trim!EC20,0)</f>
        <v>0.27592487993447645</v>
      </c>
      <c r="ED47" s="52">
        <f>IF(PLANEL_Pot_Trim!ED20&lt;&gt;0,ED21/PLANEL_Pot_Trim!ED20,0)</f>
        <v>0.28248989997937463</v>
      </c>
      <c r="EE47" s="52">
        <f>IF(PLANEL_Pot_Trim!EE20&lt;&gt;0,EE21/PLANEL_Pot_Trim!EE20,0)</f>
        <v>0.28439795997898826</v>
      </c>
      <c r="EF47" s="52">
        <f>IF(PLANEL_Pot_Trim!EF20&lt;&gt;0,EF21/PLANEL_Pot_Trim!EF20,0)</f>
        <v>0.28248989999627644</v>
      </c>
      <c r="EG47" s="52">
        <f>IF(PLANEL_Pot_Trim!EG20&lt;&gt;0,EG21/PLANEL_Pot_Trim!EG20,0)</f>
        <v>0.27592487995617282</v>
      </c>
      <c r="EH47" s="52">
        <f>IF(PLANEL_Pot_Trim!EH20&lt;&gt;0,EH21/PLANEL_Pot_Trim!EH20,0)</f>
        <v>0.28248989999627644</v>
      </c>
      <c r="EI47" s="52">
        <f>IF(PLANEL_Pot_Trim!EI20&lt;&gt;0,EI21/PLANEL_Pot_Trim!EI20,0)</f>
        <v>0.28439795995686629</v>
      </c>
      <c r="EJ47" s="52">
        <f>IF(PLANEL_Pot_Trim!EJ20&lt;&gt;0,EJ21/PLANEL_Pot_Trim!EJ20,0)</f>
        <v>0.28248989993841206</v>
      </c>
      <c r="EK47" s="52">
        <f>IF(PLANEL_Pot_Trim!EK20&lt;&gt;0,EK21/PLANEL_Pot_Trim!EK20,0)</f>
        <v>0.2759248799304902</v>
      </c>
      <c r="EL47" s="52">
        <f>IF(PLANEL_Pot_Trim!EL20&lt;&gt;0,EL21/PLANEL_Pot_Trim!EL20,0)</f>
        <v>0.28248989993841206</v>
      </c>
      <c r="EM47" s="52">
        <f>IF(PLANEL_Pot_Trim!EM20&lt;&gt;0,EM21/PLANEL_Pot_Trim!EM20,0)</f>
        <v>0.28439796000134293</v>
      </c>
      <c r="EN47" s="52">
        <f>IF(PLANEL_Pot_Trim!EN20&lt;&gt;0,EN21/PLANEL_Pot_Trim!EN20,0)</f>
        <v>0.28248989998820451</v>
      </c>
      <c r="EO47" s="52">
        <f>IF(PLANEL_Pot_Trim!EO20&lt;&gt;0,EO21/PLANEL_Pot_Trim!EO20,0)</f>
        <v>0.27592487999512172</v>
      </c>
      <c r="EP47" s="52">
        <f>IF(PLANEL_Pot_Trim!EP20&lt;&gt;0,EP21/PLANEL_Pot_Trim!EP20,0)</f>
        <v>0.28248989998820451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5302.6231520000001</v>
      </c>
      <c r="AA6" s="65">
        <v>3395.2796109999999</v>
      </c>
      <c r="AB6" s="65">
        <v>401.86164120000001</v>
      </c>
      <c r="AC6" s="65">
        <v>3918.1510020000001</v>
      </c>
      <c r="AD6" s="65">
        <v>4628.2535239999997</v>
      </c>
      <c r="AE6" s="65">
        <v>3415.82395</v>
      </c>
      <c r="AF6" s="65">
        <v>401.86164120000001</v>
      </c>
      <c r="AG6" s="65">
        <v>3918.1510020000001</v>
      </c>
      <c r="AH6" s="65">
        <v>4258.5897619999996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3794.2918920000002</v>
      </c>
      <c r="AT6" s="65">
        <v>5075.1184869999997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258.64785999999998</v>
      </c>
      <c r="H7" s="65">
        <v>19.436103589999998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283.339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47.230719999999998</v>
      </c>
      <c r="AC7" s="65">
        <v>460.49952000000002</v>
      </c>
      <c r="AD7" s="65">
        <v>672.17471999999998</v>
      </c>
      <c r="AE7" s="65">
        <v>401.46111999999999</v>
      </c>
      <c r="AF7" s="65">
        <v>49.79072</v>
      </c>
      <c r="AG7" s="65">
        <v>460.49952000000002</v>
      </c>
      <c r="AH7" s="65">
        <v>637.61472000000003</v>
      </c>
      <c r="AI7" s="65">
        <v>401.46111999999999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460.49952000000002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28.623123929999998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262.90361159999998</v>
      </c>
      <c r="P8" s="65">
        <v>38.939356650000001</v>
      </c>
      <c r="Q8" s="65">
        <v>227.40049089999999</v>
      </c>
      <c r="R8" s="65">
        <v>437.42042179999999</v>
      </c>
      <c r="S8" s="65">
        <v>296.7948116</v>
      </c>
      <c r="T8" s="65">
        <v>42.152709379999997</v>
      </c>
      <c r="U8" s="65">
        <v>275.36960740000001</v>
      </c>
      <c r="V8" s="65">
        <v>477.53697670000003</v>
      </c>
      <c r="W8" s="65">
        <v>243.05039339999999</v>
      </c>
      <c r="X8" s="65">
        <v>32.615287270000003</v>
      </c>
      <c r="Y8" s="65">
        <v>455.50280739999999</v>
      </c>
      <c r="Z8" s="65">
        <v>348.22759480000002</v>
      </c>
      <c r="AA8" s="65">
        <v>401.1850116</v>
      </c>
      <c r="AB8" s="65">
        <v>29.488156650000001</v>
      </c>
      <c r="AC8" s="65">
        <v>253.84164000000001</v>
      </c>
      <c r="AD8" s="65">
        <v>307.35597669999999</v>
      </c>
      <c r="AE8" s="65">
        <v>248.93301159999999</v>
      </c>
      <c r="AF8" s="65">
        <v>43.970236649999997</v>
      </c>
      <c r="AG8" s="65">
        <v>359.7188074</v>
      </c>
      <c r="AH8" s="65">
        <v>202.27104</v>
      </c>
      <c r="AI8" s="65">
        <v>280.0560218</v>
      </c>
      <c r="AJ8" s="65">
        <v>47.198236649999998</v>
      </c>
      <c r="AK8" s="65">
        <v>347.91669830000001</v>
      </c>
      <c r="AL8" s="65">
        <v>249.30081820000001</v>
      </c>
      <c r="AM8" s="65">
        <v>322.47834970000002</v>
      </c>
      <c r="AN8" s="65">
        <v>41.381509379999997</v>
      </c>
      <c r="AO8" s="65">
        <v>349.35572739999998</v>
      </c>
      <c r="AP8" s="65">
        <v>445.7753548</v>
      </c>
      <c r="AQ8" s="65">
        <v>379.4250116</v>
      </c>
      <c r="AR8" s="65">
        <v>35.37424</v>
      </c>
      <c r="AS8" s="65">
        <v>460.1828074</v>
      </c>
      <c r="AT8" s="65">
        <v>479.59015479999999</v>
      </c>
      <c r="AU8" s="65">
        <v>249.79256000000001</v>
      </c>
      <c r="AV8" s="65">
        <v>47.198236649999998</v>
      </c>
      <c r="AW8" s="65">
        <v>313.85480740000003</v>
      </c>
      <c r="AX8" s="65">
        <v>637.17619479999996</v>
      </c>
      <c r="AY8" s="65">
        <v>356.58319340000003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153.18891830000001</v>
      </c>
      <c r="BF8" s="65">
        <v>117.45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141.9069983</v>
      </c>
      <c r="BN8" s="65">
        <v>117.45</v>
      </c>
      <c r="BO8" s="65">
        <v>136.2937934</v>
      </c>
      <c r="BP8" s="65">
        <v>16.034563930000001</v>
      </c>
      <c r="BQ8" s="65">
        <v>156.3369983</v>
      </c>
      <c r="BR8" s="65">
        <v>54.378</v>
      </c>
      <c r="BS8" s="65">
        <v>136.2937934</v>
      </c>
      <c r="BT8" s="65">
        <v>16.034563930000001</v>
      </c>
      <c r="BU8" s="65">
        <v>79.272998290000004</v>
      </c>
      <c r="BV8" s="65">
        <v>216.466613</v>
      </c>
      <c r="BW8" s="65">
        <v>136.2937934</v>
      </c>
      <c r="BX8" s="65">
        <v>16.034563930000001</v>
      </c>
      <c r="BY8" s="65">
        <v>86.413079999999994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62.535514489999997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392.53711600000003</v>
      </c>
      <c r="E17" s="65">
        <v>3717.8020320000001</v>
      </c>
      <c r="F17" s="65">
        <v>5278.7269809999998</v>
      </c>
      <c r="G17" s="65">
        <v>3451.116246</v>
      </c>
      <c r="H17" s="65">
        <v>405.45022729999999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3790.728482</v>
      </c>
      <c r="P17" s="65">
        <v>459.87981669999999</v>
      </c>
      <c r="Q17" s="65">
        <v>4306.6099770000001</v>
      </c>
      <c r="R17" s="65">
        <v>6076.6466330000003</v>
      </c>
      <c r="S17" s="65">
        <v>3853.028722</v>
      </c>
      <c r="T17" s="65">
        <v>494.17848950000001</v>
      </c>
      <c r="U17" s="65">
        <v>4654.5966770000005</v>
      </c>
      <c r="V17" s="65">
        <v>6364.16615</v>
      </c>
      <c r="W17" s="65">
        <v>4063.5095240000001</v>
      </c>
      <c r="X17" s="65">
        <v>489.8146673</v>
      </c>
      <c r="Y17" s="65">
        <v>4888.2367629999999</v>
      </c>
      <c r="Z17" s="65">
        <v>6383.0194670000001</v>
      </c>
      <c r="AA17" s="65">
        <v>4265.6197419999999</v>
      </c>
      <c r="AB17" s="65">
        <v>485.58451789999998</v>
      </c>
      <c r="AC17" s="65">
        <v>4710.1411619999999</v>
      </c>
      <c r="AD17" s="65">
        <v>5715.298221</v>
      </c>
      <c r="AE17" s="65">
        <v>4133.9120819999998</v>
      </c>
      <c r="AF17" s="65">
        <v>502.62659789999998</v>
      </c>
      <c r="AG17" s="65">
        <v>4816.0183290000004</v>
      </c>
      <c r="AH17" s="65">
        <v>5205.9895219999999</v>
      </c>
      <c r="AI17" s="65">
        <v>4165.0350920000001</v>
      </c>
      <c r="AJ17" s="65">
        <v>505.85459789999999</v>
      </c>
      <c r="AK17" s="65">
        <v>4823.4227350000001</v>
      </c>
      <c r="AL17" s="65">
        <v>6419.561694</v>
      </c>
      <c r="AM17" s="65">
        <v>4229.2174199999999</v>
      </c>
      <c r="AN17" s="65">
        <v>500.03787060000002</v>
      </c>
      <c r="AO17" s="65">
        <v>4805.6552490000004</v>
      </c>
      <c r="AP17" s="65">
        <v>6616.036231</v>
      </c>
      <c r="AQ17" s="65">
        <v>4286.1640820000002</v>
      </c>
      <c r="AR17" s="65">
        <v>494.99060120000001</v>
      </c>
      <c r="AS17" s="65">
        <v>4817.5832190000001</v>
      </c>
      <c r="AT17" s="65">
        <v>6334.3973610000003</v>
      </c>
      <c r="AU17" s="65">
        <v>4156.5316300000004</v>
      </c>
      <c r="AV17" s="65">
        <v>506.81459790000002</v>
      </c>
      <c r="AW17" s="65">
        <v>4795.114329</v>
      </c>
      <c r="AX17" s="65">
        <v>6841.9970709999998</v>
      </c>
      <c r="AY17" s="65">
        <v>4263.3222640000004</v>
      </c>
      <c r="AZ17" s="65">
        <v>193.7897753</v>
      </c>
      <c r="BA17" s="65">
        <v>1889.4503090000001</v>
      </c>
      <c r="BB17" s="65">
        <v>2616.1619660000001</v>
      </c>
      <c r="BC17" s="65">
        <v>1647.21309</v>
      </c>
      <c r="BD17" s="65">
        <v>193.7897753</v>
      </c>
      <c r="BE17" s="65">
        <v>1886.3022289999999</v>
      </c>
      <c r="BF17" s="65">
        <v>2517.1453529999999</v>
      </c>
      <c r="BG17" s="65">
        <v>1647.21309</v>
      </c>
      <c r="BH17" s="65">
        <v>193.7897753</v>
      </c>
      <c r="BI17" s="65">
        <v>1889.4503090000001</v>
      </c>
      <c r="BJ17" s="65">
        <v>2616.1619660000001</v>
      </c>
      <c r="BK17" s="65">
        <v>1647.21309</v>
      </c>
      <c r="BL17" s="65">
        <v>193.7897753</v>
      </c>
      <c r="BM17" s="65">
        <v>1875.020309</v>
      </c>
      <c r="BN17" s="65">
        <v>2517.1453529999999</v>
      </c>
      <c r="BO17" s="65">
        <v>1647.21309</v>
      </c>
      <c r="BP17" s="65">
        <v>193.7897753</v>
      </c>
      <c r="BQ17" s="65">
        <v>1889.4503090000001</v>
      </c>
      <c r="BR17" s="65">
        <v>2454.0733530000002</v>
      </c>
      <c r="BS17" s="65">
        <v>1647.21309</v>
      </c>
      <c r="BT17" s="65">
        <v>193.7897753</v>
      </c>
      <c r="BU17" s="65">
        <v>1812.386309</v>
      </c>
      <c r="BV17" s="65">
        <v>2603.2019660000001</v>
      </c>
      <c r="BW17" s="65">
        <v>1647.21309</v>
      </c>
      <c r="BX17" s="65">
        <v>193.7897753</v>
      </c>
      <c r="BY17" s="65">
        <v>1819.52639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639.81272690000003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273.75</v>
      </c>
      <c r="AC32" s="65">
        <v>634.6268182</v>
      </c>
      <c r="AD32" s="65">
        <v>540.22500000000002</v>
      </c>
      <c r="AE32" s="65">
        <v>273.75</v>
      </c>
      <c r="AF32" s="65">
        <v>273.75</v>
      </c>
      <c r="AG32" s="65">
        <v>813.97500000000002</v>
      </c>
      <c r="AH32" s="65">
        <v>803.02472439999997</v>
      </c>
      <c r="AI32" s="65">
        <v>813.97500000000002</v>
      </c>
      <c r="AJ32" s="65">
        <v>813.97500000000002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P32" s="65">
        <v>540.22500000000002</v>
      </c>
      <c r="AQ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743.73587469999995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273.75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134.79860830000001</v>
      </c>
      <c r="W33" s="65">
        <v>270.07499999999999</v>
      </c>
      <c r="X33" s="65">
        <v>270.07499999999999</v>
      </c>
      <c r="Z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270.07499999999999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810.3</v>
      </c>
      <c r="U41" s="65">
        <v>408.54860830000001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1084.05</v>
      </c>
      <c r="AA41" s="65">
        <v>813.97500000000002</v>
      </c>
      <c r="AB41" s="65">
        <v>543.82500000000005</v>
      </c>
      <c r="AC41" s="65">
        <v>634.6268182</v>
      </c>
      <c r="AD41" s="65">
        <v>810.3</v>
      </c>
      <c r="AE41" s="65">
        <v>543.82500000000005</v>
      </c>
      <c r="AF41" s="65">
        <v>543.82500000000005</v>
      </c>
      <c r="AG41" s="65">
        <v>813.97500000000002</v>
      </c>
      <c r="AH41" s="65">
        <v>1073.0997239999999</v>
      </c>
      <c r="AI41" s="65">
        <v>1084.05</v>
      </c>
      <c r="AJ41" s="65">
        <v>813.97500000000002</v>
      </c>
      <c r="AK41" s="65">
        <v>813.97500000000002</v>
      </c>
      <c r="AL41" s="65">
        <v>543.82500000000005</v>
      </c>
      <c r="AM41" s="65">
        <v>543.82500000000005</v>
      </c>
      <c r="AN41" s="65">
        <v>270.07499999999999</v>
      </c>
      <c r="AO41" s="65">
        <v>1084.05</v>
      </c>
      <c r="AP41" s="65">
        <v>810.3</v>
      </c>
      <c r="AQ41" s="65">
        <v>1084.05</v>
      </c>
      <c r="AR41" s="65">
        <v>270.07499999999999</v>
      </c>
      <c r="AS41" s="65">
        <v>1084.05</v>
      </c>
      <c r="AT41" s="65">
        <v>543.82500000000005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270.07499999999999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1013.810875</v>
      </c>
      <c r="BN41" s="65">
        <v>543.82500000000005</v>
      </c>
      <c r="BO41" s="65">
        <v>1084.05</v>
      </c>
      <c r="BP41" s="65">
        <v>1084.05</v>
      </c>
      <c r="BQ41" s="65">
        <v>1084.05</v>
      </c>
      <c r="BR41" s="65">
        <v>270.07499999999999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543.82500000000005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1007.25</v>
      </c>
      <c r="AD55" s="65">
        <v>1296.27</v>
      </c>
      <c r="AE55" s="65">
        <v>1296.27</v>
      </c>
      <c r="AF55" s="65">
        <v>1551.27</v>
      </c>
      <c r="AG55" s="65">
        <v>1022.25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1163.25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1452.27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1007.25</v>
      </c>
      <c r="AD65" s="65">
        <v>1296.27</v>
      </c>
      <c r="AE65" s="65">
        <v>1296.27</v>
      </c>
      <c r="AF65" s="65">
        <v>1551.27</v>
      </c>
      <c r="AG65" s="65">
        <v>1022.25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1163.25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1452.27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545.60508270000003</v>
      </c>
      <c r="BA90" s="65">
        <v>545.60508270000003</v>
      </c>
      <c r="BB90" s="65">
        <v>545.60508270000003</v>
      </c>
      <c r="BC90" s="65">
        <v>545.60508270000003</v>
      </c>
      <c r="BD90" s="65">
        <v>4528.1635580000002</v>
      </c>
      <c r="BE90" s="65">
        <v>4528.1635580000002</v>
      </c>
      <c r="BF90" s="65">
        <v>4528.1635580000002</v>
      </c>
      <c r="BG90" s="65">
        <v>4528.1635580000002</v>
      </c>
      <c r="BH90" s="65">
        <v>6519.1524319999999</v>
      </c>
      <c r="BI90" s="65">
        <v>6519.1524319999999</v>
      </c>
      <c r="BJ90" s="65">
        <v>6519.1524319999999</v>
      </c>
      <c r="BK90" s="65">
        <v>6519.1524319999999</v>
      </c>
      <c r="BL90" s="65">
        <v>10138.764080000001</v>
      </c>
      <c r="BM90" s="65">
        <v>10138.764080000001</v>
      </c>
      <c r="BN90" s="65">
        <v>10138.764080000001</v>
      </c>
      <c r="BO90" s="65">
        <v>10138.764080000001</v>
      </c>
      <c r="BP90" s="65">
        <v>10848.256799999999</v>
      </c>
      <c r="BQ90" s="65">
        <v>10848.256799999999</v>
      </c>
      <c r="BR90" s="65">
        <v>10848.256799999999</v>
      </c>
      <c r="BS90" s="65">
        <v>10848.256799999999</v>
      </c>
      <c r="BT90" s="65">
        <v>11030.729219999999</v>
      </c>
      <c r="BU90" s="65">
        <v>11030.729219999999</v>
      </c>
      <c r="BV90" s="65">
        <v>11030.729219999999</v>
      </c>
      <c r="BW90" s="65">
        <v>11030.729219999999</v>
      </c>
      <c r="BX90" s="65">
        <v>11030.729219999999</v>
      </c>
      <c r="BY90" s="65">
        <v>11030.729219999999</v>
      </c>
      <c r="BZ90" s="65">
        <v>11030.729219999999</v>
      </c>
      <c r="CA90" s="65">
        <v>11030.729219999999</v>
      </c>
      <c r="CB90" s="65">
        <v>11030.729219999999</v>
      </c>
      <c r="CC90" s="65">
        <v>11030.729219999999</v>
      </c>
      <c r="CD90" s="65">
        <v>11030.729219999999</v>
      </c>
      <c r="CE90" s="65">
        <v>11030.729219999999</v>
      </c>
      <c r="CF90" s="65">
        <v>11030.729219999999</v>
      </c>
      <c r="CG90" s="65">
        <v>11030.729219999999</v>
      </c>
      <c r="CH90" s="65">
        <v>11030.729219999999</v>
      </c>
      <c r="CI90" s="65">
        <v>11030.729219999999</v>
      </c>
      <c r="CJ90" s="65">
        <v>11030.729219999999</v>
      </c>
      <c r="CK90" s="65">
        <v>11030.729219999999</v>
      </c>
      <c r="CL90" s="65">
        <v>11030.729219999999</v>
      </c>
      <c r="CM90" s="65">
        <v>11030.729219999999</v>
      </c>
      <c r="CN90" s="65">
        <v>11030.729219999999</v>
      </c>
      <c r="CO90" s="65">
        <v>11030.729219999999</v>
      </c>
      <c r="CP90" s="65">
        <v>11030.729219999999</v>
      </c>
      <c r="CQ90" s="65">
        <v>11030.729219999999</v>
      </c>
      <c r="CR90" s="65">
        <v>11030.729219999999</v>
      </c>
      <c r="CS90" s="65">
        <v>11030.729219999999</v>
      </c>
      <c r="CT90" s="65">
        <v>11030.729219999999</v>
      </c>
      <c r="CU90" s="65">
        <v>11030.729219999999</v>
      </c>
      <c r="CV90" s="65">
        <v>11030.729219999999</v>
      </c>
      <c r="CW90" s="65">
        <v>11030.729219999999</v>
      </c>
      <c r="CX90" s="65">
        <v>11030.729219999999</v>
      </c>
      <c r="CY90" s="65">
        <v>11030.729219999999</v>
      </c>
      <c r="CZ90" s="65">
        <v>11030.729219999999</v>
      </c>
      <c r="DA90" s="65">
        <v>11030.729219999999</v>
      </c>
      <c r="DB90" s="65">
        <v>2894.577601</v>
      </c>
      <c r="DC90" s="65">
        <v>11030.729219999999</v>
      </c>
      <c r="DD90" s="65">
        <v>11030.729219999999</v>
      </c>
      <c r="DE90" s="65">
        <v>11030.729219999999</v>
      </c>
      <c r="DF90" s="65">
        <v>11030.729219999999</v>
      </c>
      <c r="DG90" s="65">
        <v>11030.729219999999</v>
      </c>
      <c r="DH90" s="65">
        <v>11030.729219999999</v>
      </c>
      <c r="DI90" s="65">
        <v>11030.729219999999</v>
      </c>
      <c r="DJ90" s="65">
        <v>11030.729219999999</v>
      </c>
      <c r="DK90" s="65">
        <v>11030.729219999999</v>
      </c>
      <c r="DL90" s="65">
        <v>11030.729219999999</v>
      </c>
      <c r="DM90" s="65">
        <v>11030.729219999999</v>
      </c>
      <c r="DN90" s="65">
        <v>11030.729219999999</v>
      </c>
      <c r="DO90" s="65">
        <v>11030.729219999999</v>
      </c>
      <c r="DP90" s="65">
        <v>11030.729219999999</v>
      </c>
      <c r="DQ90" s="65">
        <v>11030.729219999999</v>
      </c>
      <c r="DR90" s="65">
        <v>11030.729219999999</v>
      </c>
      <c r="DS90" s="65">
        <v>11030.729219999999</v>
      </c>
      <c r="DT90" s="65">
        <v>11030.729219999999</v>
      </c>
      <c r="DU90" s="65">
        <v>11030.729219999999</v>
      </c>
      <c r="DV90" s="65">
        <v>11030.729219999999</v>
      </c>
      <c r="DW90" s="65">
        <v>11030.729219999999</v>
      </c>
      <c r="DX90" s="65">
        <v>11030.729219999999</v>
      </c>
      <c r="DY90" s="65">
        <v>11030.729219999999</v>
      </c>
      <c r="DZ90" s="65">
        <v>11030.729219999999</v>
      </c>
      <c r="EA90" s="65">
        <v>11030.729219999999</v>
      </c>
      <c r="EB90" s="65">
        <v>11030.729219999999</v>
      </c>
      <c r="EC90" s="65">
        <v>11030.729219999999</v>
      </c>
      <c r="ED90" s="65">
        <v>11030.729219999999</v>
      </c>
      <c r="EE90" s="65">
        <v>11030.729219999999</v>
      </c>
      <c r="EF90" s="65">
        <v>11030.729219999999</v>
      </c>
      <c r="EG90" s="65">
        <v>11030.729219999999</v>
      </c>
      <c r="EH90" s="65">
        <v>11030.729219999999</v>
      </c>
      <c r="EI90" s="65">
        <v>11030.729219999999</v>
      </c>
      <c r="EJ90" s="65">
        <v>11030.729219999999</v>
      </c>
      <c r="EK90" s="65">
        <v>11030.729219999999</v>
      </c>
      <c r="EL90" s="65">
        <v>11030.729219999999</v>
      </c>
      <c r="EM90" s="65">
        <v>11030.729219999999</v>
      </c>
      <c r="EN90" s="65">
        <v>11030.729219999999</v>
      </c>
      <c r="EO90" s="65">
        <v>11030.729219999999</v>
      </c>
      <c r="EP90" s="65">
        <v>11030.729219999999</v>
      </c>
      <c r="EQ90" s="65">
        <v>11030.729219999999</v>
      </c>
      <c r="ER90" s="65">
        <v>11030.729219999999</v>
      </c>
      <c r="ES90" s="65">
        <v>11030.729219999999</v>
      </c>
      <c r="ET90" s="65">
        <v>11030.729219999999</v>
      </c>
      <c r="EU90" s="65">
        <v>11030.729219999999</v>
      </c>
      <c r="EV90" s="65">
        <v>11030.729219999999</v>
      </c>
      <c r="EW90" s="65">
        <v>11030.729219999999</v>
      </c>
      <c r="EX90" s="65">
        <v>11030.729219999999</v>
      </c>
      <c r="EY90" s="65">
        <v>11030.729219999999</v>
      </c>
      <c r="EZ90" s="65">
        <v>11030.729219999999</v>
      </c>
      <c r="FA90" s="65">
        <v>11030.729219999999</v>
      </c>
      <c r="FB90" s="65">
        <v>11030.729219999999</v>
      </c>
      <c r="FC90" s="65">
        <v>11030.729219999999</v>
      </c>
    </row>
    <row r="91" spans="2:159" x14ac:dyDescent="0.2">
      <c r="B91" s="65" t="s">
        <v>675</v>
      </c>
      <c r="C91" s="65" t="s">
        <v>38</v>
      </c>
      <c r="BT91" s="65">
        <v>156.35863620000001</v>
      </c>
      <c r="BU91" s="65">
        <v>156.35863620000001</v>
      </c>
      <c r="BV91" s="65">
        <v>156.35863620000001</v>
      </c>
      <c r="BW91" s="65">
        <v>156.35863620000001</v>
      </c>
      <c r="BX91" s="65">
        <v>156.35863620000001</v>
      </c>
      <c r="BY91" s="65">
        <v>156.35863620000001</v>
      </c>
      <c r="BZ91" s="65">
        <v>156.35863620000001</v>
      </c>
      <c r="CA91" s="65">
        <v>156.35863620000001</v>
      </c>
      <c r="CB91" s="65">
        <v>156.35863620000001</v>
      </c>
      <c r="CC91" s="65">
        <v>156.35863620000001</v>
      </c>
      <c r="CD91" s="65">
        <v>156.35863620000001</v>
      </c>
      <c r="CE91" s="65">
        <v>156.35863620000001</v>
      </c>
      <c r="CF91" s="65">
        <v>156.35863620000001</v>
      </c>
      <c r="CG91" s="65">
        <v>156.35863620000001</v>
      </c>
      <c r="CH91" s="65">
        <v>156.35863620000001</v>
      </c>
      <c r="CI91" s="65">
        <v>156.35863620000001</v>
      </c>
      <c r="CJ91" s="65">
        <v>156.35863620000001</v>
      </c>
      <c r="CK91" s="65">
        <v>156.35863620000001</v>
      </c>
      <c r="CL91" s="65">
        <v>156.35863620000001</v>
      </c>
      <c r="CM91" s="65">
        <v>156.35863620000001</v>
      </c>
      <c r="CN91" s="65">
        <v>156.35863620000001</v>
      </c>
      <c r="CO91" s="65">
        <v>156.35863620000001</v>
      </c>
      <c r="CP91" s="65">
        <v>156.35863620000001</v>
      </c>
      <c r="CQ91" s="65">
        <v>156.35863620000001</v>
      </c>
      <c r="CR91" s="65">
        <v>156.35863620000001</v>
      </c>
      <c r="CS91" s="65">
        <v>156.35863620000001</v>
      </c>
      <c r="CT91" s="65">
        <v>156.35863620000001</v>
      </c>
      <c r="CU91" s="65">
        <v>156.35863620000001</v>
      </c>
      <c r="CV91" s="65">
        <v>156.35863620000001</v>
      </c>
      <c r="CW91" s="65">
        <v>156.35863620000001</v>
      </c>
      <c r="CX91" s="65">
        <v>156.35863620000001</v>
      </c>
      <c r="CY91" s="65">
        <v>156.35863620000001</v>
      </c>
      <c r="CZ91" s="65">
        <v>156.35863620000001</v>
      </c>
      <c r="DA91" s="65">
        <v>156.35863620000001</v>
      </c>
      <c r="DB91" s="65">
        <v>156.35863620000001</v>
      </c>
      <c r="DC91" s="65">
        <v>156.35863620000001</v>
      </c>
      <c r="DD91" s="65">
        <v>156.35863620000001</v>
      </c>
      <c r="DE91" s="65">
        <v>156.35863620000001</v>
      </c>
      <c r="DG91" s="65">
        <v>156.35863620000001</v>
      </c>
      <c r="DH91" s="65">
        <v>156.35863620000001</v>
      </c>
      <c r="DI91" s="65">
        <v>156.35863620000001</v>
      </c>
      <c r="DJ91" s="65">
        <v>156.35863620000001</v>
      </c>
      <c r="DK91" s="65">
        <v>156.35863620000001</v>
      </c>
      <c r="DL91" s="65">
        <v>156.35863620000001</v>
      </c>
      <c r="DM91" s="65">
        <v>156.35863620000001</v>
      </c>
      <c r="DN91" s="65">
        <v>156.35863620000001</v>
      </c>
      <c r="DO91" s="65">
        <v>156.35863620000001</v>
      </c>
      <c r="DP91" s="65">
        <v>156.35863620000001</v>
      </c>
      <c r="DQ91" s="65">
        <v>156.35863620000001</v>
      </c>
      <c r="DR91" s="65">
        <v>156.35863620000001</v>
      </c>
      <c r="DS91" s="65">
        <v>156.35863620000001</v>
      </c>
      <c r="DT91" s="65">
        <v>156.35863620000001</v>
      </c>
      <c r="DU91" s="65">
        <v>156.35863620000001</v>
      </c>
      <c r="DV91" s="65">
        <v>156.35863620000001</v>
      </c>
      <c r="DW91" s="65">
        <v>156.35863620000001</v>
      </c>
      <c r="DX91" s="65">
        <v>156.35863620000001</v>
      </c>
      <c r="DZ91" s="65">
        <v>156.35863620000001</v>
      </c>
      <c r="EA91" s="65">
        <v>156.35863620000001</v>
      </c>
      <c r="EB91" s="65">
        <v>156.35863620000001</v>
      </c>
      <c r="EC91" s="65">
        <v>156.35863620000001</v>
      </c>
      <c r="ED91" s="65">
        <v>156.35863620000001</v>
      </c>
      <c r="EE91" s="65">
        <v>156.35863620000001</v>
      </c>
      <c r="EF91" s="65">
        <v>156.35863620000001</v>
      </c>
      <c r="EG91" s="65">
        <v>156.35863620000001</v>
      </c>
      <c r="EH91" s="65">
        <v>156.35863620000001</v>
      </c>
      <c r="EI91" s="65">
        <v>156.35863620000001</v>
      </c>
      <c r="EJ91" s="65">
        <v>156.35863620000001</v>
      </c>
      <c r="EK91" s="65">
        <v>156.35863620000001</v>
      </c>
      <c r="EL91" s="65">
        <v>156.35863620000001</v>
      </c>
      <c r="EM91" s="65">
        <v>156.35863620000001</v>
      </c>
      <c r="EN91" s="65">
        <v>156.35863620000001</v>
      </c>
      <c r="EO91" s="65">
        <v>156.35863620000001</v>
      </c>
      <c r="EQ91" s="65">
        <v>156.35863620000001</v>
      </c>
      <c r="ER91" s="65">
        <v>156.35863620000001</v>
      </c>
      <c r="ES91" s="65">
        <v>156.35863620000001</v>
      </c>
      <c r="ET91" s="65">
        <v>156.35863620000001</v>
      </c>
      <c r="EU91" s="65">
        <v>156.35863620000001</v>
      </c>
      <c r="EV91" s="65">
        <v>156.35863620000001</v>
      </c>
      <c r="EX91" s="65">
        <v>156.35863620000001</v>
      </c>
      <c r="EY91" s="65">
        <v>156.35863620000001</v>
      </c>
      <c r="EZ91" s="65">
        <v>156.35863620000001</v>
      </c>
      <c r="FA91" s="65">
        <v>156.35863620000001</v>
      </c>
      <c r="FB91" s="65">
        <v>156.35863620000001</v>
      </c>
      <c r="FC91" s="65">
        <v>156.35863620000001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545.60508270000003</v>
      </c>
      <c r="BA101" s="65">
        <v>545.60508270000003</v>
      </c>
      <c r="BB101" s="65">
        <v>545.60508270000003</v>
      </c>
      <c r="BC101" s="65">
        <v>545.60508270000003</v>
      </c>
      <c r="BD101" s="65">
        <v>4528.1635580000002</v>
      </c>
      <c r="BE101" s="65">
        <v>4528.1635580000002</v>
      </c>
      <c r="BF101" s="65">
        <v>4528.1635580000002</v>
      </c>
      <c r="BG101" s="65">
        <v>4528.1635580000002</v>
      </c>
      <c r="BH101" s="65">
        <v>6519.1524319999999</v>
      </c>
      <c r="BI101" s="65">
        <v>6519.1524319999999</v>
      </c>
      <c r="BJ101" s="65">
        <v>6519.1524319999999</v>
      </c>
      <c r="BK101" s="65">
        <v>6519.1524319999999</v>
      </c>
      <c r="BL101" s="65">
        <v>10138.764080000001</v>
      </c>
      <c r="BM101" s="65">
        <v>10138.764080000001</v>
      </c>
      <c r="BN101" s="65">
        <v>10138.764080000001</v>
      </c>
      <c r="BO101" s="65">
        <v>10138.764080000001</v>
      </c>
      <c r="BP101" s="65">
        <v>10848.256799999999</v>
      </c>
      <c r="BQ101" s="65">
        <v>10848.256799999999</v>
      </c>
      <c r="BR101" s="65">
        <v>10848.256799999999</v>
      </c>
      <c r="BS101" s="65">
        <v>10848.256799999999</v>
      </c>
      <c r="BT101" s="65">
        <v>11187.08786</v>
      </c>
      <c r="BU101" s="65">
        <v>11187.08786</v>
      </c>
      <c r="BV101" s="65">
        <v>11187.08786</v>
      </c>
      <c r="BW101" s="65">
        <v>11187.08786</v>
      </c>
      <c r="BX101" s="65">
        <v>11187.08786</v>
      </c>
      <c r="BY101" s="65">
        <v>11187.08786</v>
      </c>
      <c r="BZ101" s="65">
        <v>11187.08786</v>
      </c>
      <c r="CA101" s="65">
        <v>11187.08786</v>
      </c>
      <c r="CB101" s="65">
        <v>11187.08786</v>
      </c>
      <c r="CC101" s="65">
        <v>11187.08786</v>
      </c>
      <c r="CD101" s="65">
        <v>11187.08786</v>
      </c>
      <c r="CE101" s="65">
        <v>11187.08786</v>
      </c>
      <c r="CF101" s="65">
        <v>11187.08786</v>
      </c>
      <c r="CG101" s="65">
        <v>11187.08786</v>
      </c>
      <c r="CH101" s="65">
        <v>11187.08786</v>
      </c>
      <c r="CI101" s="65">
        <v>11187.08786</v>
      </c>
      <c r="CJ101" s="65">
        <v>11187.08786</v>
      </c>
      <c r="CK101" s="65">
        <v>11187.08786</v>
      </c>
      <c r="CL101" s="65">
        <v>11187.08786</v>
      </c>
      <c r="CM101" s="65">
        <v>11187.08786</v>
      </c>
      <c r="CN101" s="65">
        <v>11187.08786</v>
      </c>
      <c r="CO101" s="65">
        <v>11187.08786</v>
      </c>
      <c r="CP101" s="65">
        <v>11187.08786</v>
      </c>
      <c r="CQ101" s="65">
        <v>11187.08786</v>
      </c>
      <c r="CR101" s="65">
        <v>11187.08786</v>
      </c>
      <c r="CS101" s="65">
        <v>11187.08786</v>
      </c>
      <c r="CT101" s="65">
        <v>11187.08786</v>
      </c>
      <c r="CU101" s="65">
        <v>11187.08786</v>
      </c>
      <c r="CV101" s="65">
        <v>11187.08786</v>
      </c>
      <c r="CW101" s="65">
        <v>11187.08786</v>
      </c>
      <c r="CX101" s="65">
        <v>11187.08786</v>
      </c>
      <c r="CY101" s="65">
        <v>11187.08786</v>
      </c>
      <c r="CZ101" s="65">
        <v>11187.08786</v>
      </c>
      <c r="DA101" s="65">
        <v>11187.08786</v>
      </c>
      <c r="DB101" s="65">
        <v>3050.9362369999999</v>
      </c>
      <c r="DC101" s="65">
        <v>11187.08786</v>
      </c>
      <c r="DD101" s="65">
        <v>11187.08786</v>
      </c>
      <c r="DE101" s="65">
        <v>11187.08786</v>
      </c>
      <c r="DF101" s="65">
        <v>11030.729219999999</v>
      </c>
      <c r="DG101" s="65">
        <v>11187.08786</v>
      </c>
      <c r="DH101" s="65">
        <v>11187.08786</v>
      </c>
      <c r="DI101" s="65">
        <v>11187.08786</v>
      </c>
      <c r="DJ101" s="65">
        <v>11187.08786</v>
      </c>
      <c r="DK101" s="65">
        <v>11187.08786</v>
      </c>
      <c r="DL101" s="65">
        <v>11187.08786</v>
      </c>
      <c r="DM101" s="65">
        <v>11187.08786</v>
      </c>
      <c r="DN101" s="65">
        <v>11187.08786</v>
      </c>
      <c r="DO101" s="65">
        <v>11187.08786</v>
      </c>
      <c r="DP101" s="65">
        <v>11187.08786</v>
      </c>
      <c r="DQ101" s="65">
        <v>11187.08786</v>
      </c>
      <c r="DR101" s="65">
        <v>11187.08786</v>
      </c>
      <c r="DS101" s="65">
        <v>11187.08786</v>
      </c>
      <c r="DT101" s="65">
        <v>11187.08786</v>
      </c>
      <c r="DU101" s="65">
        <v>11187.08786</v>
      </c>
      <c r="DV101" s="65">
        <v>11187.08786</v>
      </c>
      <c r="DW101" s="65">
        <v>11187.08786</v>
      </c>
      <c r="DX101" s="65">
        <v>11187.08786</v>
      </c>
      <c r="DY101" s="65">
        <v>11030.729219999999</v>
      </c>
      <c r="DZ101" s="65">
        <v>11187.08786</v>
      </c>
      <c r="EA101" s="65">
        <v>11187.08786</v>
      </c>
      <c r="EB101" s="65">
        <v>11187.08786</v>
      </c>
      <c r="EC101" s="65">
        <v>11187.08786</v>
      </c>
      <c r="ED101" s="65">
        <v>11187.08786</v>
      </c>
      <c r="EE101" s="65">
        <v>11187.08786</v>
      </c>
      <c r="EF101" s="65">
        <v>11187.08786</v>
      </c>
      <c r="EG101" s="65">
        <v>11187.08786</v>
      </c>
      <c r="EH101" s="65">
        <v>11187.08786</v>
      </c>
      <c r="EI101" s="65">
        <v>11187.08786</v>
      </c>
      <c r="EJ101" s="65">
        <v>11187.08786</v>
      </c>
      <c r="EK101" s="65">
        <v>11187.08786</v>
      </c>
      <c r="EL101" s="65">
        <v>11187.08786</v>
      </c>
      <c r="EM101" s="65">
        <v>11187.08786</v>
      </c>
      <c r="EN101" s="65">
        <v>11187.08786</v>
      </c>
      <c r="EO101" s="65">
        <v>11187.08786</v>
      </c>
      <c r="EP101" s="65">
        <v>11030.729219999999</v>
      </c>
      <c r="EQ101" s="65">
        <v>11187.08786</v>
      </c>
      <c r="ER101" s="65">
        <v>11187.08786</v>
      </c>
      <c r="ES101" s="65">
        <v>11187.08786</v>
      </c>
      <c r="ET101" s="65">
        <v>11187.08786</v>
      </c>
      <c r="EU101" s="65">
        <v>11187.08786</v>
      </c>
      <c r="EV101" s="65">
        <v>11187.08786</v>
      </c>
      <c r="EW101" s="65">
        <v>11030.729219999999</v>
      </c>
      <c r="EX101" s="65">
        <v>11187.08786</v>
      </c>
      <c r="EY101" s="65">
        <v>11187.08786</v>
      </c>
      <c r="EZ101" s="65">
        <v>11187.08786</v>
      </c>
      <c r="FA101" s="65">
        <v>11187.08786</v>
      </c>
      <c r="FB101" s="65">
        <v>11187.08786</v>
      </c>
      <c r="FC101" s="65">
        <v>11187.08786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2414.6312710000002</v>
      </c>
      <c r="AD102" s="65">
        <v>3412.4135700000002</v>
      </c>
      <c r="AE102" s="65">
        <v>3202.2526520000001</v>
      </c>
      <c r="AF102" s="65">
        <v>3412.4135700000002</v>
      </c>
      <c r="AG102" s="65">
        <v>2955.2615350000001</v>
      </c>
      <c r="AH102" s="65">
        <v>2802.7156220000002</v>
      </c>
      <c r="AI102" s="65">
        <v>3412.4135700000002</v>
      </c>
      <c r="AJ102" s="65">
        <v>3412.4135700000002</v>
      </c>
      <c r="AK102" s="65">
        <v>3399.0542909999999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3341.9251330000002</v>
      </c>
      <c r="AQ102" s="65">
        <v>3412.4135700000002</v>
      </c>
      <c r="AR102" s="65">
        <v>3412.4135700000002</v>
      </c>
      <c r="AS102" s="65">
        <v>574.54675399999996</v>
      </c>
      <c r="AT102" s="65">
        <v>3412.4135700000002</v>
      </c>
      <c r="AU102" s="65">
        <v>3412.4135700000002</v>
      </c>
      <c r="AV102" s="65">
        <v>3329.888798</v>
      </c>
      <c r="AW102" s="65">
        <v>2823.256715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F103" s="65">
        <v>235.5414298</v>
      </c>
      <c r="AI103" s="65">
        <v>235.5414298</v>
      </c>
      <c r="AJ103" s="65">
        <v>206.95798099999999</v>
      </c>
      <c r="AM103" s="65">
        <v>235.5414298</v>
      </c>
      <c r="AN103" s="65">
        <v>235.5414298</v>
      </c>
      <c r="AQ103" s="65">
        <v>235.5414298</v>
      </c>
      <c r="AZ103" s="65">
        <v>531.35080170000003</v>
      </c>
      <c r="BA103" s="65">
        <v>531.35080170000003</v>
      </c>
      <c r="BB103" s="65">
        <v>531.35080170000003</v>
      </c>
      <c r="BC103" s="65">
        <v>531.35080170000003</v>
      </c>
      <c r="BD103" s="65">
        <v>531.35080170000003</v>
      </c>
      <c r="BE103" s="65">
        <v>531.35080170000003</v>
      </c>
      <c r="BF103" s="65">
        <v>531.35080170000003</v>
      </c>
      <c r="BG103" s="65">
        <v>531.35080170000003</v>
      </c>
      <c r="BH103" s="65">
        <v>531.35080170000003</v>
      </c>
      <c r="BI103" s="65">
        <v>531.35080170000003</v>
      </c>
      <c r="BJ103" s="65">
        <v>531.35080170000003</v>
      </c>
      <c r="BK103" s="65">
        <v>531.35080170000003</v>
      </c>
      <c r="BL103" s="65">
        <v>1717.968449</v>
      </c>
      <c r="BM103" s="65">
        <v>1717.968449</v>
      </c>
      <c r="BN103" s="65">
        <v>1717.968449</v>
      </c>
      <c r="BO103" s="65">
        <v>1717.968449</v>
      </c>
      <c r="BP103" s="65">
        <v>2058.7328080000002</v>
      </c>
      <c r="BQ103" s="65">
        <v>2058.7328080000002</v>
      </c>
      <c r="BR103" s="65">
        <v>2058.7328080000002</v>
      </c>
      <c r="BS103" s="65">
        <v>2058.7328080000002</v>
      </c>
      <c r="BT103" s="65">
        <v>2058.7328080000002</v>
      </c>
      <c r="BU103" s="65">
        <v>2058.7328080000002</v>
      </c>
      <c r="BV103" s="65">
        <v>2058.7328080000002</v>
      </c>
      <c r="BW103" s="65">
        <v>2058.7328080000002</v>
      </c>
      <c r="BX103" s="65">
        <v>2058.7328080000002</v>
      </c>
      <c r="BY103" s="65">
        <v>2058.7328080000002</v>
      </c>
      <c r="BZ103" s="65">
        <v>2058.7328080000002</v>
      </c>
      <c r="CA103" s="65">
        <v>2058.7328080000002</v>
      </c>
      <c r="CB103" s="65">
        <v>2058.7328080000002</v>
      </c>
      <c r="CC103" s="65">
        <v>2058.7328080000002</v>
      </c>
      <c r="CD103" s="65">
        <v>2058.7328080000002</v>
      </c>
      <c r="CE103" s="65">
        <v>2058.7328080000002</v>
      </c>
      <c r="CF103" s="65">
        <v>2058.7328080000002</v>
      </c>
      <c r="CG103" s="65">
        <v>2058.7328080000002</v>
      </c>
      <c r="CH103" s="65">
        <v>2058.7328080000002</v>
      </c>
      <c r="CI103" s="65">
        <v>2058.7328080000002</v>
      </c>
      <c r="CJ103" s="65">
        <v>2058.7328080000002</v>
      </c>
      <c r="CK103" s="65">
        <v>2058.7328080000002</v>
      </c>
      <c r="CM103" s="65">
        <v>2058.7328080000002</v>
      </c>
      <c r="CN103" s="65">
        <v>2058.7328080000002</v>
      </c>
      <c r="CO103" s="65">
        <v>2058.7328080000002</v>
      </c>
      <c r="CP103" s="65">
        <v>2058.7328080000002</v>
      </c>
      <c r="CQ103" s="65">
        <v>2058.7328080000002</v>
      </c>
      <c r="CR103" s="65">
        <v>2058.7328080000002</v>
      </c>
      <c r="CS103" s="65">
        <v>2058.7328080000002</v>
      </c>
      <c r="CT103" s="65">
        <v>2058.7328080000002</v>
      </c>
      <c r="CU103" s="65">
        <v>2058.7328080000002</v>
      </c>
      <c r="CV103" s="65">
        <v>2058.7328080000002</v>
      </c>
      <c r="CW103" s="65">
        <v>2058.7328080000002</v>
      </c>
      <c r="CX103" s="65">
        <v>2058.7328080000002</v>
      </c>
      <c r="CY103" s="65">
        <v>2058.7328080000002</v>
      </c>
      <c r="CZ103" s="65">
        <v>2058.7328080000002</v>
      </c>
      <c r="DA103" s="65">
        <v>2058.7328080000002</v>
      </c>
      <c r="DB103" s="65">
        <v>2058.7328080000002</v>
      </c>
      <c r="DC103" s="65">
        <v>2058.7328080000002</v>
      </c>
      <c r="DD103" s="65">
        <v>2058.7328080000002</v>
      </c>
      <c r="DE103" s="65">
        <v>2058.7328080000002</v>
      </c>
      <c r="DF103" s="65">
        <v>2058.7328080000002</v>
      </c>
      <c r="DG103" s="65">
        <v>2058.7328080000002</v>
      </c>
      <c r="DH103" s="65">
        <v>2058.7328080000002</v>
      </c>
      <c r="DI103" s="65">
        <v>2058.7328080000002</v>
      </c>
      <c r="DJ103" s="65">
        <v>2058.7328080000002</v>
      </c>
      <c r="DK103" s="65">
        <v>2058.7328080000002</v>
      </c>
      <c r="DL103" s="65">
        <v>2058.7328080000002</v>
      </c>
      <c r="DM103" s="65">
        <v>2058.7328080000002</v>
      </c>
      <c r="DN103" s="65">
        <v>2058.7328080000002</v>
      </c>
      <c r="DO103" s="65">
        <v>2058.7328080000002</v>
      </c>
      <c r="DP103" s="65">
        <v>2058.7328080000002</v>
      </c>
      <c r="DQ103" s="65">
        <v>2058.7328080000002</v>
      </c>
      <c r="DR103" s="65">
        <v>2058.7328080000002</v>
      </c>
      <c r="DS103" s="65">
        <v>2058.7328080000002</v>
      </c>
      <c r="DT103" s="65">
        <v>2058.7328080000002</v>
      </c>
      <c r="DU103" s="65">
        <v>2058.7328080000002</v>
      </c>
      <c r="DV103" s="65">
        <v>2058.7328080000002</v>
      </c>
      <c r="DW103" s="65">
        <v>2058.7328080000002</v>
      </c>
      <c r="DX103" s="65">
        <v>2058.7328080000002</v>
      </c>
      <c r="DY103" s="65">
        <v>2058.7328080000002</v>
      </c>
      <c r="DZ103" s="65">
        <v>2058.7328080000002</v>
      </c>
      <c r="EA103" s="65">
        <v>2058.7328080000002</v>
      </c>
      <c r="EB103" s="65">
        <v>2058.7328080000002</v>
      </c>
      <c r="EC103" s="65">
        <v>2058.7328080000002</v>
      </c>
      <c r="ED103" s="65">
        <v>2058.7328080000002</v>
      </c>
      <c r="EE103" s="65">
        <v>2058.7328080000002</v>
      </c>
      <c r="EF103" s="65">
        <v>2058.7328080000002</v>
      </c>
      <c r="EG103" s="65">
        <v>2058.7328080000002</v>
      </c>
      <c r="EH103" s="65">
        <v>2058.7328080000002</v>
      </c>
      <c r="EI103" s="65">
        <v>2058.7328080000002</v>
      </c>
      <c r="EJ103" s="65">
        <v>2058.7328080000002</v>
      </c>
      <c r="EK103" s="65">
        <v>2058.7328080000002</v>
      </c>
      <c r="EL103" s="65">
        <v>2058.7328080000002</v>
      </c>
      <c r="EM103" s="65">
        <v>2058.7328080000002</v>
      </c>
      <c r="EN103" s="65">
        <v>2058.7328080000002</v>
      </c>
      <c r="EO103" s="65">
        <v>2058.7328080000002</v>
      </c>
      <c r="EP103" s="65">
        <v>2058.7328080000002</v>
      </c>
      <c r="EQ103" s="65">
        <v>2058.7328080000002</v>
      </c>
      <c r="ER103" s="65">
        <v>2058.7328080000002</v>
      </c>
      <c r="ES103" s="65">
        <v>2058.7328080000002</v>
      </c>
      <c r="ET103" s="65">
        <v>2058.7328080000002</v>
      </c>
      <c r="EU103" s="65">
        <v>2058.7328080000002</v>
      </c>
      <c r="EV103" s="65">
        <v>2058.7328080000002</v>
      </c>
      <c r="EW103" s="65">
        <v>2058.7328080000002</v>
      </c>
      <c r="EX103" s="65">
        <v>2058.7328080000002</v>
      </c>
      <c r="EY103" s="65">
        <v>2058.7328080000002</v>
      </c>
      <c r="EZ103" s="65">
        <v>2058.7328080000002</v>
      </c>
      <c r="FA103" s="65">
        <v>2058.7328080000002</v>
      </c>
      <c r="FB103" s="65">
        <v>2058.7328080000002</v>
      </c>
      <c r="FC103" s="65">
        <v>2058.7328080000002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1469.7178839999999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479.32586220000002</v>
      </c>
      <c r="AA104" s="65">
        <v>1469.7178839999999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2640.9822260000001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1043.5853079999999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26.529203679999998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26.529203679999998</v>
      </c>
      <c r="BV104" s="65">
        <v>1171.2643419999999</v>
      </c>
      <c r="BW104" s="65">
        <v>1171.2643419999999</v>
      </c>
      <c r="BX104" s="65">
        <v>1171.2643419999999</v>
      </c>
      <c r="BY104" s="65">
        <v>26.529203679999998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26.529203679999998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1071.579356</v>
      </c>
      <c r="U105" s="65">
        <v>980.25407600000005</v>
      </c>
      <c r="W105" s="65">
        <v>1353.463123</v>
      </c>
      <c r="X105" s="65">
        <v>1112.9378610000001</v>
      </c>
      <c r="Y105" s="65">
        <v>484.19646230000001</v>
      </c>
      <c r="Z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693.07544610000002</v>
      </c>
      <c r="AH105" s="65">
        <v>480.98926640000002</v>
      </c>
      <c r="AI105" s="65">
        <v>1353.463123</v>
      </c>
      <c r="AJ105" s="65">
        <v>1189.834785</v>
      </c>
      <c r="AK105" s="65">
        <v>1358.674217</v>
      </c>
      <c r="AL105" s="65">
        <v>495.73854189999997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443.53288250000003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5.21109358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X105" s="65">
        <v>344.12167060000002</v>
      </c>
      <c r="DY105" s="65">
        <v>210.20279289999999</v>
      </c>
      <c r="DZ105" s="65">
        <v>344.12167060000002</v>
      </c>
      <c r="EA105" s="65">
        <v>344.12167060000002</v>
      </c>
      <c r="EB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300.8537862</v>
      </c>
      <c r="V108" s="65">
        <v>301.29723080000002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773.70527589999995</v>
      </c>
      <c r="AD108" s="65">
        <v>926.15344990000006</v>
      </c>
      <c r="AE108" s="65">
        <v>664.01130550000005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546.06703889999994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1188.3766889999999</v>
      </c>
      <c r="AW108" s="65">
        <v>1188.3766889999999</v>
      </c>
      <c r="AX108" s="65">
        <v>1188.3766889999999</v>
      </c>
      <c r="AY108" s="65">
        <v>1188.3766889999999</v>
      </c>
      <c r="AZ108" s="65">
        <v>1659.0966390000001</v>
      </c>
      <c r="BA108" s="65">
        <v>1659.0966390000001</v>
      </c>
      <c r="BB108" s="65">
        <v>1659.0966390000001</v>
      </c>
      <c r="BC108" s="65">
        <v>1659.0966390000001</v>
      </c>
      <c r="BD108" s="65">
        <v>1659.0966390000001</v>
      </c>
      <c r="BE108" s="65">
        <v>1659.0966390000001</v>
      </c>
      <c r="BF108" s="65">
        <v>1659.0966390000001</v>
      </c>
      <c r="BG108" s="65">
        <v>1659.0966390000001</v>
      </c>
      <c r="BH108" s="65">
        <v>1659.0966390000001</v>
      </c>
      <c r="BI108" s="65">
        <v>1130.6171890000001</v>
      </c>
      <c r="BJ108" s="65">
        <v>1131.359786</v>
      </c>
      <c r="BK108" s="65">
        <v>1659.0966390000001</v>
      </c>
      <c r="BL108" s="65">
        <v>1976.020608</v>
      </c>
      <c r="BM108" s="65">
        <v>1976.020608</v>
      </c>
      <c r="BN108" s="65">
        <v>1976.020608</v>
      </c>
      <c r="BO108" s="65">
        <v>1976.020608</v>
      </c>
      <c r="BP108" s="65">
        <v>2026.5580130000001</v>
      </c>
      <c r="BQ108" s="65">
        <v>2026.5580130000001</v>
      </c>
      <c r="BR108" s="65">
        <v>2026.5580130000001</v>
      </c>
      <c r="BS108" s="65">
        <v>2026.5580130000001</v>
      </c>
      <c r="BT108" s="65">
        <v>2026.5580130000001</v>
      </c>
      <c r="BU108" s="65">
        <v>2026.5580130000001</v>
      </c>
      <c r="BV108" s="65">
        <v>2026.5580130000001</v>
      </c>
      <c r="BW108" s="65">
        <v>2026.5580130000001</v>
      </c>
      <c r="BX108" s="65">
        <v>2026.5580130000001</v>
      </c>
      <c r="BY108" s="65">
        <v>2026.5580130000001</v>
      </c>
      <c r="BZ108" s="65">
        <v>1961.936786</v>
      </c>
      <c r="CA108" s="65">
        <v>2026.5580130000001</v>
      </c>
      <c r="CB108" s="65">
        <v>1660.1707610000001</v>
      </c>
      <c r="CC108" s="65">
        <v>1660.1707610000001</v>
      </c>
      <c r="CD108" s="65">
        <v>1660.1707610000001</v>
      </c>
      <c r="CE108" s="65">
        <v>1660.1707610000001</v>
      </c>
      <c r="CF108" s="65">
        <v>1660.1707610000001</v>
      </c>
      <c r="CG108" s="65">
        <v>1660.1707610000001</v>
      </c>
      <c r="CH108" s="65">
        <v>1660.1707610000001</v>
      </c>
      <c r="CI108" s="65">
        <v>1660.1707610000001</v>
      </c>
      <c r="CJ108" s="65">
        <v>1660.1707610000001</v>
      </c>
      <c r="CK108" s="65">
        <v>1660.1707610000001</v>
      </c>
      <c r="CL108" s="65">
        <v>1660.1707610000001</v>
      </c>
      <c r="CM108" s="65">
        <v>1660.1707610000001</v>
      </c>
      <c r="CN108" s="65">
        <v>1660.1707610000001</v>
      </c>
      <c r="CO108" s="65">
        <v>1660.1707610000001</v>
      </c>
      <c r="CP108" s="65">
        <v>1660.1707610000001</v>
      </c>
      <c r="CQ108" s="65">
        <v>1660.1707610000001</v>
      </c>
      <c r="CR108" s="65">
        <v>1660.1707610000001</v>
      </c>
      <c r="CS108" s="65">
        <v>1660.1707610000001</v>
      </c>
      <c r="CT108" s="65">
        <v>1660.1707610000001</v>
      </c>
      <c r="CU108" s="65">
        <v>1660.1707610000001</v>
      </c>
      <c r="CV108" s="65">
        <v>1660.1707610000001</v>
      </c>
      <c r="CW108" s="65">
        <v>1660.1707610000001</v>
      </c>
      <c r="CX108" s="65">
        <v>1660.1707610000001</v>
      </c>
      <c r="CY108" s="65">
        <v>1660.1707610000001</v>
      </c>
      <c r="CZ108" s="65">
        <v>1100.4045639999999</v>
      </c>
      <c r="DA108" s="65">
        <v>1100.4045639999999</v>
      </c>
      <c r="DB108" s="65">
        <v>1100.4045639999999</v>
      </c>
      <c r="DC108" s="65">
        <v>1100.4045639999999</v>
      </c>
      <c r="DD108" s="65">
        <v>1100.4045639999999</v>
      </c>
      <c r="DE108" s="65">
        <v>1100.4045639999999</v>
      </c>
      <c r="DF108" s="65">
        <v>1100.4045639999999</v>
      </c>
      <c r="DG108" s="65">
        <v>1100.4045639999999</v>
      </c>
      <c r="DH108" s="65">
        <v>1100.4045639999999</v>
      </c>
      <c r="DI108" s="65">
        <v>1100.4045639999999</v>
      </c>
      <c r="DJ108" s="65">
        <v>1100.4045639999999</v>
      </c>
      <c r="DK108" s="65">
        <v>1100.4045639999999</v>
      </c>
      <c r="DL108" s="65">
        <v>1100.4045639999999</v>
      </c>
      <c r="DM108" s="65">
        <v>1100.4045639999999</v>
      </c>
      <c r="DN108" s="65">
        <v>1100.4045639999999</v>
      </c>
      <c r="DO108" s="65">
        <v>1100.4045639999999</v>
      </c>
      <c r="DP108" s="65">
        <v>1100.4045639999999</v>
      </c>
      <c r="DQ108" s="65">
        <v>1100.4045639999999</v>
      </c>
      <c r="DR108" s="65">
        <v>1100.4045639999999</v>
      </c>
      <c r="DS108" s="65">
        <v>1100.4045639999999</v>
      </c>
      <c r="DT108" s="65">
        <v>1100.4045639999999</v>
      </c>
      <c r="DU108" s="65">
        <v>1100.4045639999999</v>
      </c>
      <c r="DV108" s="65">
        <v>1100.4045639999999</v>
      </c>
      <c r="DW108" s="65">
        <v>1100.4045639999999</v>
      </c>
      <c r="DX108" s="65">
        <v>1100.4045639999999</v>
      </c>
      <c r="DY108" s="65">
        <v>1100.4045639999999</v>
      </c>
      <c r="DZ108" s="65">
        <v>1100.4045639999999</v>
      </c>
      <c r="EA108" s="65">
        <v>1100.4045639999999</v>
      </c>
      <c r="EB108" s="65">
        <v>1100.4045639999999</v>
      </c>
      <c r="EC108" s="65">
        <v>1100.4045639999999</v>
      </c>
      <c r="ED108" s="65">
        <v>1100.4045639999999</v>
      </c>
      <c r="EE108" s="65">
        <v>1100.4045639999999</v>
      </c>
      <c r="EF108" s="65">
        <v>1100.4045639999999</v>
      </c>
      <c r="EG108" s="65">
        <v>1100.4045639999999</v>
      </c>
      <c r="EH108" s="65">
        <v>1100.4045639999999</v>
      </c>
      <c r="EI108" s="65">
        <v>1100.4045639999999</v>
      </c>
      <c r="EJ108" s="65">
        <v>1100.4045639999999</v>
      </c>
      <c r="EK108" s="65">
        <v>1100.4045639999999</v>
      </c>
      <c r="EL108" s="65">
        <v>1100.4045639999999</v>
      </c>
      <c r="EM108" s="65">
        <v>1100.4045639999999</v>
      </c>
      <c r="EN108" s="65">
        <v>1100.4045639999999</v>
      </c>
      <c r="EO108" s="65">
        <v>1100.4045639999999</v>
      </c>
      <c r="EP108" s="65">
        <v>1100.4045639999999</v>
      </c>
      <c r="EQ108" s="65">
        <v>1100.4045639999999</v>
      </c>
      <c r="ER108" s="65">
        <v>1100.4045639999999</v>
      </c>
      <c r="ES108" s="65">
        <v>1100.4045639999999</v>
      </c>
      <c r="ET108" s="65">
        <v>1100.4045639999999</v>
      </c>
      <c r="EU108" s="65">
        <v>1100.4045639999999</v>
      </c>
      <c r="EV108" s="65">
        <v>1100.4045639999999</v>
      </c>
      <c r="EW108" s="65">
        <v>1100.4045639999999</v>
      </c>
      <c r="EX108" s="65">
        <v>1100.4045639999999</v>
      </c>
      <c r="EY108" s="65">
        <v>1100.4045639999999</v>
      </c>
      <c r="EZ108" s="65">
        <v>1100.4045639999999</v>
      </c>
      <c r="FA108" s="65">
        <v>1100.4045639999999</v>
      </c>
      <c r="FB108" s="65">
        <v>1100.4045639999999</v>
      </c>
      <c r="FC108" s="65">
        <v>1100.4045639999999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6345.975015</v>
      </c>
      <c r="P113" s="65">
        <v>6345.975015</v>
      </c>
      <c r="Q113" s="65">
        <v>5693.4564069999997</v>
      </c>
      <c r="R113" s="65">
        <v>5355.582993</v>
      </c>
      <c r="S113" s="65">
        <v>6036.5308029999997</v>
      </c>
      <c r="T113" s="65">
        <v>7115.4056899999996</v>
      </c>
      <c r="U113" s="65">
        <v>6398.7807460000004</v>
      </c>
      <c r="V113" s="65">
        <v>4709.5034109999997</v>
      </c>
      <c r="W113" s="65">
        <v>7397.2894580000002</v>
      </c>
      <c r="X113" s="65">
        <v>7156.7641949999997</v>
      </c>
      <c r="Y113" s="65">
        <v>6528.0227960000002</v>
      </c>
      <c r="Z113" s="65">
        <v>6202.243579</v>
      </c>
      <c r="AA113" s="65">
        <v>6043.8263340000003</v>
      </c>
      <c r="AB113" s="65">
        <v>6878.83302</v>
      </c>
      <c r="AC113" s="65">
        <v>5073.141721</v>
      </c>
      <c r="AD113" s="65">
        <v>6878.83302</v>
      </c>
      <c r="AE113" s="65">
        <v>6367.3993819999996</v>
      </c>
      <c r="AF113" s="65">
        <v>7114.3744500000003</v>
      </c>
      <c r="AG113" s="65">
        <v>5761.2933080000003</v>
      </c>
      <c r="AH113" s="65">
        <v>5706.1054260000001</v>
      </c>
      <c r="AI113" s="65">
        <v>7116.9326229999997</v>
      </c>
      <c r="AJ113" s="65">
        <v>8376.3420129999995</v>
      </c>
      <c r="AK113" s="65">
        <v>8324.864184</v>
      </c>
      <c r="AL113" s="65">
        <v>7126.7130020000004</v>
      </c>
      <c r="AM113" s="65">
        <v>7048.9433440000003</v>
      </c>
      <c r="AN113" s="65">
        <v>7429.0297549999996</v>
      </c>
      <c r="AO113" s="65">
        <v>7193.4883250000003</v>
      </c>
      <c r="AP113" s="65">
        <v>7122.9998869999999</v>
      </c>
      <c r="AQ113" s="65">
        <v>7429.0297549999996</v>
      </c>
      <c r="AR113" s="65">
        <v>7813.5137139999997</v>
      </c>
      <c r="AS113" s="65">
        <v>3700.1606830000001</v>
      </c>
      <c r="AT113" s="65">
        <v>7813.5137139999997</v>
      </c>
      <c r="AU113" s="65">
        <v>7813.5137139999997</v>
      </c>
      <c r="AV113" s="65">
        <v>7993.2121800000004</v>
      </c>
      <c r="AW113" s="65">
        <v>7486.5800980000004</v>
      </c>
      <c r="AX113" s="65">
        <v>7993.2121800000004</v>
      </c>
      <c r="AY113" s="65">
        <v>7993.2121800000004</v>
      </c>
      <c r="AZ113" s="65">
        <v>8567.5942689999993</v>
      </c>
      <c r="BA113" s="65">
        <v>7935.1023869999999</v>
      </c>
      <c r="BB113" s="65">
        <v>7422.8591310000002</v>
      </c>
      <c r="BC113" s="65">
        <v>8567.5942689999993</v>
      </c>
      <c r="BD113" s="65">
        <v>5955.5099259999997</v>
      </c>
      <c r="BE113" s="65">
        <v>4810.7747870000003</v>
      </c>
      <c r="BF113" s="65">
        <v>4810.7747870000003</v>
      </c>
      <c r="BG113" s="65">
        <v>5955.5099259999997</v>
      </c>
      <c r="BH113" s="65">
        <v>5762.225727</v>
      </c>
      <c r="BI113" s="65">
        <v>5233.7462770000002</v>
      </c>
      <c r="BJ113" s="65">
        <v>5234.488875</v>
      </c>
      <c r="BK113" s="65">
        <v>5762.225727</v>
      </c>
      <c r="BL113" s="65">
        <v>7265.7673430000004</v>
      </c>
      <c r="BM113" s="65">
        <v>6121.0322050000004</v>
      </c>
      <c r="BN113" s="65">
        <v>6121.0322050000004</v>
      </c>
      <c r="BO113" s="65">
        <v>7265.7673430000004</v>
      </c>
      <c r="BP113" s="65">
        <v>7488.2296770000003</v>
      </c>
      <c r="BQ113" s="65">
        <v>7488.2296770000003</v>
      </c>
      <c r="BR113" s="65">
        <v>6343.4945379999999</v>
      </c>
      <c r="BS113" s="65">
        <v>7488.2296770000003</v>
      </c>
      <c r="BT113" s="65">
        <v>7488.2296770000003</v>
      </c>
      <c r="BU113" s="65">
        <v>5253.0709649999999</v>
      </c>
      <c r="BV113" s="65">
        <v>7488.2296770000003</v>
      </c>
      <c r="BW113" s="65">
        <v>7488.2296770000003</v>
      </c>
      <c r="BX113" s="65">
        <v>7488.2296770000003</v>
      </c>
      <c r="BY113" s="65">
        <v>6343.4945379999999</v>
      </c>
      <c r="BZ113" s="65">
        <v>7423.6084490000003</v>
      </c>
      <c r="CA113" s="65">
        <v>7488.2296770000003</v>
      </c>
      <c r="CB113" s="65">
        <v>6233.2088480000002</v>
      </c>
      <c r="CC113" s="65">
        <v>6233.2088480000002</v>
      </c>
      <c r="CD113" s="65">
        <v>6233.2088480000002</v>
      </c>
      <c r="CE113" s="65">
        <v>6233.2088480000002</v>
      </c>
      <c r="CF113" s="65">
        <v>6233.2088480000002</v>
      </c>
      <c r="CG113" s="65">
        <v>5088.4737100000002</v>
      </c>
      <c r="CH113" s="65">
        <v>6233.2088480000002</v>
      </c>
      <c r="CI113" s="65">
        <v>6233.2088480000002</v>
      </c>
      <c r="CJ113" s="65">
        <v>6233.2088480000002</v>
      </c>
      <c r="CK113" s="65">
        <v>6233.2088480000002</v>
      </c>
      <c r="CL113" s="65">
        <v>4174.4760399999996</v>
      </c>
      <c r="CM113" s="65">
        <v>6233.2088480000002</v>
      </c>
      <c r="CN113" s="65">
        <v>5239.5006759999997</v>
      </c>
      <c r="CO113" s="65">
        <v>5239.5006759999997</v>
      </c>
      <c r="CP113" s="65">
        <v>4895.3790060000001</v>
      </c>
      <c r="CQ113" s="65">
        <v>5239.5006759999997</v>
      </c>
      <c r="CR113" s="65">
        <v>5239.5006759999997</v>
      </c>
      <c r="CS113" s="65">
        <v>5239.5006759999997</v>
      </c>
      <c r="CT113" s="65">
        <v>5239.5006759999997</v>
      </c>
      <c r="CU113" s="65">
        <v>5239.5006759999997</v>
      </c>
      <c r="CV113" s="65">
        <v>5239.5006759999997</v>
      </c>
      <c r="CW113" s="65">
        <v>5239.5006759999997</v>
      </c>
      <c r="CX113" s="65">
        <v>5239.5006759999997</v>
      </c>
      <c r="CY113" s="65">
        <v>5239.5006759999997</v>
      </c>
      <c r="CZ113" s="65">
        <v>4679.7344789999997</v>
      </c>
      <c r="DA113" s="65">
        <v>4679.7344789999997</v>
      </c>
      <c r="DB113" s="65">
        <v>4679.7344789999997</v>
      </c>
      <c r="DC113" s="65">
        <v>4679.7344789999997</v>
      </c>
      <c r="DD113" s="65">
        <v>4679.7344789999997</v>
      </c>
      <c r="DE113" s="65">
        <v>4679.7344789999997</v>
      </c>
      <c r="DF113" s="65">
        <v>4679.7344789999997</v>
      </c>
      <c r="DG113" s="65">
        <v>4679.7344789999997</v>
      </c>
      <c r="DH113" s="65">
        <v>4653.2052750000003</v>
      </c>
      <c r="DI113" s="65">
        <v>4303.8725109999996</v>
      </c>
      <c r="DJ113" s="65">
        <v>4653.2052750000003</v>
      </c>
      <c r="DK113" s="65">
        <v>4653.2052750000003</v>
      </c>
      <c r="DL113" s="65">
        <v>4653.2052750000003</v>
      </c>
      <c r="DM113" s="65">
        <v>4653.2052750000003</v>
      </c>
      <c r="DN113" s="65">
        <v>4303.8725109999996</v>
      </c>
      <c r="DO113" s="65">
        <v>3508.4701359999999</v>
      </c>
      <c r="DP113" s="65">
        <v>3503.2590420000001</v>
      </c>
      <c r="DQ113" s="65">
        <v>3503.2590420000001</v>
      </c>
      <c r="DR113" s="65">
        <v>3503.2590420000001</v>
      </c>
      <c r="DS113" s="65">
        <v>3503.2590420000001</v>
      </c>
      <c r="DT113" s="65">
        <v>3503.2590420000001</v>
      </c>
      <c r="DU113" s="65">
        <v>3503.2590420000001</v>
      </c>
      <c r="DV113" s="65">
        <v>3503.2590420000001</v>
      </c>
      <c r="DW113" s="65">
        <v>3159.1373720000001</v>
      </c>
      <c r="DX113" s="65">
        <v>3503.2590420000001</v>
      </c>
      <c r="DY113" s="65">
        <v>3369.3401650000001</v>
      </c>
      <c r="DZ113" s="65">
        <v>3503.2590420000001</v>
      </c>
      <c r="EA113" s="65">
        <v>3503.2590420000001</v>
      </c>
      <c r="EB113" s="65">
        <v>3503.2590420000001</v>
      </c>
      <c r="EC113" s="65">
        <v>3159.1373720000001</v>
      </c>
      <c r="ED113" s="65">
        <v>3503.2590420000001</v>
      </c>
      <c r="EE113" s="65">
        <v>3503.2590420000001</v>
      </c>
      <c r="EF113" s="65">
        <v>3159.1373720000001</v>
      </c>
      <c r="EG113" s="65">
        <v>3159.1373720000001</v>
      </c>
      <c r="EH113" s="65">
        <v>3159.1373720000001</v>
      </c>
      <c r="EI113" s="65">
        <v>3159.1373720000001</v>
      </c>
      <c r="EJ113" s="65">
        <v>3159.1373720000001</v>
      </c>
      <c r="EK113" s="65">
        <v>3159.1373720000001</v>
      </c>
      <c r="EL113" s="65">
        <v>3159.1373720000001</v>
      </c>
      <c r="EM113" s="65">
        <v>3159.1373720000001</v>
      </c>
      <c r="EN113" s="65">
        <v>3159.1373720000001</v>
      </c>
      <c r="EO113" s="65">
        <v>3159.1373720000001</v>
      </c>
      <c r="EP113" s="65">
        <v>3159.1373720000001</v>
      </c>
      <c r="EQ113" s="65">
        <v>3159.1373720000001</v>
      </c>
      <c r="ER113" s="65">
        <v>3159.1373720000001</v>
      </c>
      <c r="ES113" s="65">
        <v>3159.1373720000001</v>
      </c>
      <c r="ET113" s="65">
        <v>3159.1373720000001</v>
      </c>
      <c r="EU113" s="65">
        <v>3159.1373720000001</v>
      </c>
      <c r="EV113" s="65">
        <v>3159.1373720000001</v>
      </c>
      <c r="EW113" s="65">
        <v>3159.1373720000001</v>
      </c>
      <c r="EX113" s="65">
        <v>3159.1373720000001</v>
      </c>
      <c r="EY113" s="65">
        <v>3159.1373720000001</v>
      </c>
      <c r="EZ113" s="65">
        <v>3159.1373720000001</v>
      </c>
      <c r="FA113" s="65">
        <v>3159.1373720000001</v>
      </c>
      <c r="FB113" s="65">
        <v>3159.1373720000001</v>
      </c>
      <c r="FC113" s="65">
        <v>3159.1373720000001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1997.690969</v>
      </c>
      <c r="EC114" s="65">
        <v>1997.690969</v>
      </c>
      <c r="ED114" s="65">
        <v>1997.690969</v>
      </c>
      <c r="EE114" s="65">
        <v>1997.690969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2534.4864229999998</v>
      </c>
      <c r="EM114" s="65">
        <v>3041.3837079999998</v>
      </c>
      <c r="EN114" s="65">
        <v>3497.2703270000002</v>
      </c>
      <c r="EO114" s="65">
        <v>3497.2703270000002</v>
      </c>
      <c r="EP114" s="65">
        <v>2027.589138</v>
      </c>
      <c r="EQ114" s="65">
        <v>3497.2703270000002</v>
      </c>
      <c r="ER114" s="65">
        <v>4010.8490579999998</v>
      </c>
      <c r="ES114" s="65">
        <v>4010.8490579999998</v>
      </c>
      <c r="ET114" s="65">
        <v>3548.280992</v>
      </c>
      <c r="EU114" s="65">
        <v>4010.8490579999998</v>
      </c>
      <c r="EV114" s="65">
        <v>4562.0755609999997</v>
      </c>
      <c r="EW114" s="65">
        <v>4055.178277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5068.9728459999997</v>
      </c>
      <c r="FC114" s="65">
        <v>4055.178277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360.03919280000002</v>
      </c>
      <c r="DZ116" s="65">
        <v>540.05878919999998</v>
      </c>
      <c r="EA116" s="65">
        <v>540.05878919999998</v>
      </c>
      <c r="EB116" s="65">
        <v>540.05878919999998</v>
      </c>
      <c r="EC116" s="65">
        <v>540.05878919999998</v>
      </c>
      <c r="ED116" s="65">
        <v>360.03919280000002</v>
      </c>
      <c r="EE116" s="65">
        <v>540.05878919999998</v>
      </c>
      <c r="EF116" s="65">
        <v>608.44224380000003</v>
      </c>
      <c r="EG116" s="65">
        <v>608.44224380000003</v>
      </c>
      <c r="EH116" s="65">
        <v>360.03919280000002</v>
      </c>
      <c r="EI116" s="65">
        <v>608.44224380000003</v>
      </c>
      <c r="EJ116" s="65">
        <v>622.75940270000001</v>
      </c>
      <c r="EK116" s="65">
        <v>622.75940270000001</v>
      </c>
      <c r="EL116" s="65">
        <v>622.75940270000001</v>
      </c>
      <c r="EM116" s="65">
        <v>622.75940270000001</v>
      </c>
      <c r="EN116" s="65">
        <v>622.75940270000001</v>
      </c>
      <c r="EO116" s="65">
        <v>622.75940270000001</v>
      </c>
      <c r="EP116" s="65">
        <v>442.7398063</v>
      </c>
      <c r="EQ116" s="65">
        <v>622.75940270000001</v>
      </c>
      <c r="ER116" s="65">
        <v>622.75940270000001</v>
      </c>
      <c r="ES116" s="65">
        <v>622.75940270000001</v>
      </c>
      <c r="ET116" s="65">
        <v>442.7398063</v>
      </c>
      <c r="EU116" s="65">
        <v>622.75940270000001</v>
      </c>
      <c r="EV116" s="65">
        <v>1570.335797</v>
      </c>
      <c r="EW116" s="65">
        <v>1570.335797</v>
      </c>
      <c r="EX116" s="65">
        <v>1030.277008</v>
      </c>
      <c r="EY116" s="65">
        <v>1570.335797</v>
      </c>
      <c r="EZ116" s="65">
        <v>1800.195964</v>
      </c>
      <c r="FA116" s="65">
        <v>1620.1763679999999</v>
      </c>
      <c r="FB116" s="65">
        <v>1260.1371750000001</v>
      </c>
      <c r="FC116" s="65">
        <v>1080.1175780000001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506.89728459999998</v>
      </c>
      <c r="DR125" s="65">
        <v>506.89728459999998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1880.731047</v>
      </c>
      <c r="DZ125" s="65">
        <v>2060.7506429999999</v>
      </c>
      <c r="EA125" s="65">
        <v>2060.7506429999999</v>
      </c>
      <c r="EB125" s="65">
        <v>2537.7497579999999</v>
      </c>
      <c r="EC125" s="65">
        <v>2537.7497579999999</v>
      </c>
      <c r="ED125" s="65">
        <v>2357.7301619999998</v>
      </c>
      <c r="EE125" s="65">
        <v>2537.7497579999999</v>
      </c>
      <c r="EF125" s="65">
        <v>3142.9286670000001</v>
      </c>
      <c r="EG125" s="65">
        <v>3142.9286670000001</v>
      </c>
      <c r="EH125" s="65">
        <v>2894.5256159999999</v>
      </c>
      <c r="EI125" s="65">
        <v>3142.9286670000001</v>
      </c>
      <c r="EJ125" s="65">
        <v>3664.14311</v>
      </c>
      <c r="EK125" s="65">
        <v>3664.14311</v>
      </c>
      <c r="EL125" s="65">
        <v>3157.2458259999999</v>
      </c>
      <c r="EM125" s="65">
        <v>3664.14311</v>
      </c>
      <c r="EN125" s="65">
        <v>4120.0297300000002</v>
      </c>
      <c r="EO125" s="65">
        <v>4120.0297300000002</v>
      </c>
      <c r="EP125" s="65">
        <v>2470.3289450000002</v>
      </c>
      <c r="EQ125" s="65">
        <v>4120.0297300000002</v>
      </c>
      <c r="ER125" s="65">
        <v>4633.6084600000004</v>
      </c>
      <c r="ES125" s="65">
        <v>4633.6084600000004</v>
      </c>
      <c r="ET125" s="65">
        <v>3991.0207989999999</v>
      </c>
      <c r="EU125" s="65">
        <v>4633.6084600000004</v>
      </c>
      <c r="EV125" s="65">
        <v>6132.4113589999997</v>
      </c>
      <c r="EW125" s="65">
        <v>5625.5140739999997</v>
      </c>
      <c r="EX125" s="65">
        <v>5592.35257</v>
      </c>
      <c r="EY125" s="65">
        <v>6132.4113589999997</v>
      </c>
      <c r="EZ125" s="65">
        <v>6869.1688100000001</v>
      </c>
      <c r="FA125" s="65">
        <v>6689.149214</v>
      </c>
      <c r="FB125" s="65">
        <v>6329.1100210000004</v>
      </c>
      <c r="FC125" s="65">
        <v>5135.2958550000003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1396.9976630000001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2027.589138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4055.178277</v>
      </c>
      <c r="DK126" s="65">
        <v>4562.0755609999997</v>
      </c>
      <c r="DL126" s="65">
        <v>5068.9728459999997</v>
      </c>
      <c r="DM126" s="65">
        <v>5062.6762849999996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4562.0755609999997</v>
      </c>
      <c r="DX126" s="65">
        <v>5068.9728459999997</v>
      </c>
      <c r="DY126" s="65">
        <v>4562.0755609999997</v>
      </c>
      <c r="DZ126" s="65">
        <v>4562.0755609999997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3548.280992</v>
      </c>
      <c r="EM126" s="65">
        <v>5068.9728459999997</v>
      </c>
      <c r="EN126" s="65">
        <v>5068.9728459999997</v>
      </c>
      <c r="EO126" s="65">
        <v>5068.9728459999997</v>
      </c>
      <c r="EP126" s="65">
        <v>3041.3837079999998</v>
      </c>
      <c r="EQ126" s="65">
        <v>4562.0755609999997</v>
      </c>
      <c r="ER126" s="65">
        <v>5068.9728459999997</v>
      </c>
      <c r="ES126" s="65">
        <v>5068.9728459999997</v>
      </c>
      <c r="ET126" s="65">
        <v>4562.0755609999997</v>
      </c>
      <c r="EU126" s="65">
        <v>4562.0755609999997</v>
      </c>
      <c r="EV126" s="65">
        <v>5068.9728459999997</v>
      </c>
      <c r="EW126" s="65">
        <v>4055.178277</v>
      </c>
      <c r="EX126" s="65">
        <v>4055.178277</v>
      </c>
      <c r="EY126" s="65">
        <v>5068.9728459999997</v>
      </c>
      <c r="EZ126" s="65">
        <v>5068.9728459999997</v>
      </c>
      <c r="FA126" s="65">
        <v>5068.9728459999997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180.01959640000001</v>
      </c>
      <c r="CL128" s="65">
        <v>180.01959640000001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720.07838560000005</v>
      </c>
      <c r="CY128" s="65">
        <v>720.07838560000005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1260.1371750000001</v>
      </c>
      <c r="DJ128" s="65">
        <v>540.05878919999998</v>
      </c>
      <c r="DK128" s="65">
        <v>1620.1763679999999</v>
      </c>
      <c r="DL128" s="65">
        <v>1800.195964</v>
      </c>
      <c r="DM128" s="65">
        <v>1800.195964</v>
      </c>
      <c r="DN128" s="65">
        <v>1080.1175780000001</v>
      </c>
      <c r="DO128" s="65">
        <v>1800.195964</v>
      </c>
      <c r="DP128" s="65">
        <v>1800.195964</v>
      </c>
      <c r="DQ128" s="65">
        <v>1800.195964</v>
      </c>
      <c r="DR128" s="65">
        <v>540.05878919999998</v>
      </c>
      <c r="DS128" s="65">
        <v>1620.1763679999999</v>
      </c>
      <c r="DT128" s="65">
        <v>1800.195964</v>
      </c>
      <c r="DU128" s="65">
        <v>1440.1567709999999</v>
      </c>
      <c r="DV128" s="65">
        <v>1800.195964</v>
      </c>
      <c r="DW128" s="65">
        <v>900.097982</v>
      </c>
      <c r="DX128" s="65">
        <v>1800.195964</v>
      </c>
      <c r="DY128" s="65">
        <v>1620.1763679999999</v>
      </c>
      <c r="DZ128" s="65">
        <v>1800.195964</v>
      </c>
      <c r="EA128" s="65">
        <v>1800.195964</v>
      </c>
      <c r="EB128" s="65">
        <v>1800.195964</v>
      </c>
      <c r="EC128" s="65">
        <v>1620.1763679999999</v>
      </c>
      <c r="ED128" s="65">
        <v>900.097982</v>
      </c>
      <c r="EE128" s="65">
        <v>1800.195964</v>
      </c>
      <c r="EF128" s="65">
        <v>1800.195964</v>
      </c>
      <c r="EG128" s="65">
        <v>1800.195964</v>
      </c>
      <c r="EH128" s="65">
        <v>720.07838560000005</v>
      </c>
      <c r="EI128" s="65">
        <v>1800.195964</v>
      </c>
      <c r="EJ128" s="65">
        <v>1800.195964</v>
      </c>
      <c r="EK128" s="65">
        <v>1800.195964</v>
      </c>
      <c r="EL128" s="65">
        <v>1260.1371750000001</v>
      </c>
      <c r="EM128" s="65">
        <v>1800.195964</v>
      </c>
      <c r="EN128" s="65">
        <v>1800.195964</v>
      </c>
      <c r="EO128" s="65">
        <v>1620.1763679999999</v>
      </c>
      <c r="EP128" s="65">
        <v>1080.1175780000001</v>
      </c>
      <c r="EQ128" s="65">
        <v>1080.1175780000001</v>
      </c>
      <c r="ER128" s="65">
        <v>1800.195964</v>
      </c>
      <c r="ES128" s="65">
        <v>1800.195964</v>
      </c>
      <c r="ET128" s="65">
        <v>1620.1763679999999</v>
      </c>
      <c r="EU128" s="65">
        <v>1440.1567709999999</v>
      </c>
      <c r="EV128" s="65">
        <v>1800.195964</v>
      </c>
      <c r="EW128" s="65">
        <v>1620.1763679999999</v>
      </c>
      <c r="EX128" s="65">
        <v>1080.1175780000001</v>
      </c>
      <c r="EY128" s="65">
        <v>1620.1763679999999</v>
      </c>
      <c r="EZ128" s="65">
        <v>1800.195964</v>
      </c>
      <c r="FA128" s="65">
        <v>1800.195964</v>
      </c>
      <c r="FB128" s="65">
        <v>1080.1175780000001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1700.71145</v>
      </c>
      <c r="CL137" s="65">
        <v>1577.017259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2747.667524</v>
      </c>
      <c r="CU137" s="65">
        <v>3434.5844050000001</v>
      </c>
      <c r="CV137" s="65">
        <v>4121.5012859999997</v>
      </c>
      <c r="CW137" s="65">
        <v>4121.5012859999997</v>
      </c>
      <c r="CX137" s="65">
        <v>3761.4620930000001</v>
      </c>
      <c r="CY137" s="65">
        <v>3761.4620930000001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5822.2127360000004</v>
      </c>
      <c r="DJ137" s="65">
        <v>4595.2370659999997</v>
      </c>
      <c r="DK137" s="65">
        <v>6182.251929</v>
      </c>
      <c r="DL137" s="65">
        <v>6869.1688100000001</v>
      </c>
      <c r="DM137" s="65">
        <v>6862.872249</v>
      </c>
      <c r="DN137" s="65">
        <v>6149.090424</v>
      </c>
      <c r="DO137" s="65">
        <v>6869.1688100000001</v>
      </c>
      <c r="DP137" s="65">
        <v>6869.1688100000001</v>
      </c>
      <c r="DQ137" s="65">
        <v>6869.1688100000001</v>
      </c>
      <c r="DR137" s="65">
        <v>5609.0316350000003</v>
      </c>
      <c r="DS137" s="65">
        <v>6689.149214</v>
      </c>
      <c r="DT137" s="65">
        <v>6869.1688100000001</v>
      </c>
      <c r="DU137" s="65">
        <v>6509.1296169999996</v>
      </c>
      <c r="DV137" s="65">
        <v>6869.1688100000001</v>
      </c>
      <c r="DW137" s="65">
        <v>5462.1735429999999</v>
      </c>
      <c r="DX137" s="65">
        <v>6869.1688100000001</v>
      </c>
      <c r="DY137" s="65">
        <v>6182.251929</v>
      </c>
      <c r="DZ137" s="65">
        <v>6362.2715250000001</v>
      </c>
      <c r="EA137" s="65">
        <v>6869.1688100000001</v>
      </c>
      <c r="EB137" s="65">
        <v>6869.1688100000001</v>
      </c>
      <c r="EC137" s="65">
        <v>6689.149214</v>
      </c>
      <c r="ED137" s="65">
        <v>5462.1735429999999</v>
      </c>
      <c r="EE137" s="65">
        <v>6869.1688100000001</v>
      </c>
      <c r="EF137" s="65">
        <v>6869.1688100000001</v>
      </c>
      <c r="EG137" s="65">
        <v>6869.1688100000001</v>
      </c>
      <c r="EH137" s="65">
        <v>5789.0512319999998</v>
      </c>
      <c r="EI137" s="65">
        <v>6869.1688100000001</v>
      </c>
      <c r="EJ137" s="65">
        <v>6869.1688100000001</v>
      </c>
      <c r="EK137" s="65">
        <v>6869.1688100000001</v>
      </c>
      <c r="EL137" s="65">
        <v>4808.4181669999998</v>
      </c>
      <c r="EM137" s="65">
        <v>6869.1688100000001</v>
      </c>
      <c r="EN137" s="65">
        <v>6869.1688100000001</v>
      </c>
      <c r="EO137" s="65">
        <v>6689.149214</v>
      </c>
      <c r="EP137" s="65">
        <v>4121.5012859999997</v>
      </c>
      <c r="EQ137" s="65">
        <v>5642.1931400000003</v>
      </c>
      <c r="ER137" s="65">
        <v>6869.1688100000001</v>
      </c>
      <c r="ES137" s="65">
        <v>6869.1688100000001</v>
      </c>
      <c r="ET137" s="65">
        <v>6182.251929</v>
      </c>
      <c r="EU137" s="65">
        <v>6002.2323329999999</v>
      </c>
      <c r="EV137" s="65">
        <v>6869.1688100000001</v>
      </c>
      <c r="EW137" s="65">
        <v>5675.354644</v>
      </c>
      <c r="EX137" s="65">
        <v>5135.2958550000003</v>
      </c>
      <c r="EY137" s="65">
        <v>6689.149214</v>
      </c>
      <c r="EZ137" s="65">
        <v>6869.1688100000001</v>
      </c>
      <c r="FA137" s="65">
        <v>6869.1688100000001</v>
      </c>
      <c r="FB137" s="65">
        <v>5642.1931400000003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849.38932199999999</v>
      </c>
      <c r="AD138" s="65">
        <v>2814.369522</v>
      </c>
      <c r="AE138" s="65">
        <v>2365.2680019999998</v>
      </c>
      <c r="AF138" s="65">
        <v>3028.498094</v>
      </c>
      <c r="AG138" s="65">
        <v>808.00374639999995</v>
      </c>
      <c r="AH138" s="65">
        <v>1839.4212869999999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1119.72189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F139" s="65">
        <v>1065.9055049999999</v>
      </c>
      <c r="AI139" s="65">
        <v>606.38179839999998</v>
      </c>
      <c r="AK139" s="65">
        <v>606.38179839999998</v>
      </c>
      <c r="AM139" s="65">
        <v>1065.9055049999999</v>
      </c>
      <c r="AN139" s="65">
        <v>1065.9055049999999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T139" s="65">
        <v>245.37946690000001</v>
      </c>
      <c r="AU139" s="65">
        <v>1065.9055049999999</v>
      </c>
      <c r="AV139" s="65">
        <v>1065.9055049999999</v>
      </c>
      <c r="AX139" s="65">
        <v>1043.5467799999999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352.60530510000001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X140" s="65">
        <v>53.097756670000003</v>
      </c>
      <c r="AZ140" s="65">
        <v>211.28615790000001</v>
      </c>
      <c r="BA140" s="65">
        <v>211.28615790000001</v>
      </c>
      <c r="BB140" s="65">
        <v>47.912677240000001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3239.7842519999999</v>
      </c>
      <c r="AC149" s="65">
        <v>849.38932199999999</v>
      </c>
      <c r="AD149" s="65">
        <v>3025.6556799999998</v>
      </c>
      <c r="AE149" s="65">
        <v>2576.5541600000001</v>
      </c>
      <c r="AF149" s="65">
        <v>4305.6897570000001</v>
      </c>
      <c r="AG149" s="65">
        <v>1019.289904</v>
      </c>
      <c r="AH149" s="65">
        <v>2050.7074440000001</v>
      </c>
      <c r="AI149" s="65">
        <v>3634.8798929999998</v>
      </c>
      <c r="AJ149" s="65">
        <v>3239.7842519999999</v>
      </c>
      <c r="AK149" s="65">
        <v>3846.1660510000002</v>
      </c>
      <c r="AL149" s="65">
        <v>3239.7842519999999</v>
      </c>
      <c r="AM149" s="65">
        <v>4305.6897570000001</v>
      </c>
      <c r="AN149" s="65">
        <v>4305.6897570000001</v>
      </c>
      <c r="AO149" s="65">
        <v>3028.498094</v>
      </c>
      <c r="AP149" s="65">
        <v>3634.8798929999998</v>
      </c>
      <c r="AQ149" s="65">
        <v>4305.6897570000001</v>
      </c>
      <c r="AR149" s="65">
        <v>4305.6897570000001</v>
      </c>
      <c r="AS149" s="65">
        <v>2396.913552</v>
      </c>
      <c r="AT149" s="65">
        <v>3273.8775609999998</v>
      </c>
      <c r="AU149" s="65">
        <v>4094.4035990000002</v>
      </c>
      <c r="AV149" s="65">
        <v>4091.561185</v>
      </c>
      <c r="AW149" s="65">
        <v>2814.369522</v>
      </c>
      <c r="AX149" s="65">
        <v>3911.0140590000001</v>
      </c>
      <c r="AY149" s="65">
        <v>3880.2750270000001</v>
      </c>
      <c r="AZ149" s="65">
        <v>3725.9319099999998</v>
      </c>
      <c r="BA149" s="65">
        <v>3725.9319099999998</v>
      </c>
      <c r="BB149" s="65">
        <v>2496.652924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1164.4425470000001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1517.0478519999999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721.95754539999996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2.1127601760000001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1960.1872960000001</v>
      </c>
      <c r="P164" s="65">
        <v>1806.8894740000001</v>
      </c>
      <c r="Q164" s="65">
        <v>1469.623137</v>
      </c>
      <c r="R164" s="65">
        <v>1165.8271400000001</v>
      </c>
      <c r="S164" s="65">
        <v>838.60707779999996</v>
      </c>
      <c r="T164" s="65">
        <v>1643.484168</v>
      </c>
      <c r="U164" s="65">
        <v>1489.4252919999999</v>
      </c>
      <c r="V164" s="65">
        <v>1960.1872960000001</v>
      </c>
      <c r="W164" s="65">
        <v>1805.407058</v>
      </c>
      <c r="X164" s="65">
        <v>1319.8381059999999</v>
      </c>
      <c r="Y164" s="65">
        <v>1960.1872960000001</v>
      </c>
      <c r="Z164" s="65">
        <v>1610.191302</v>
      </c>
      <c r="AA164" s="65">
        <v>1960.1872960000001</v>
      </c>
      <c r="AB164" s="65">
        <v>1520.9854419999999</v>
      </c>
      <c r="AC164" s="65">
        <v>1831.1416690000001</v>
      </c>
      <c r="AD164" s="65">
        <v>889.5810477</v>
      </c>
      <c r="AE164" s="65">
        <v>1722.8456699999999</v>
      </c>
      <c r="AF164" s="65">
        <v>1915.608223</v>
      </c>
      <c r="AG164" s="65">
        <v>1656.1436719999999</v>
      </c>
      <c r="AH164" s="65">
        <v>1819.203528</v>
      </c>
      <c r="AI164" s="65">
        <v>1960.1872960000001</v>
      </c>
      <c r="AJ164" s="65">
        <v>1962.697559</v>
      </c>
      <c r="AK164" s="65">
        <v>1798.264406</v>
      </c>
      <c r="AL164" s="65">
        <v>789.20719480000002</v>
      </c>
      <c r="AM164" s="65">
        <v>1461.0958929999999</v>
      </c>
      <c r="AN164" s="65">
        <v>1935.1287339999999</v>
      </c>
      <c r="AO164" s="65">
        <v>1137.49774</v>
      </c>
      <c r="AP164" s="65">
        <v>1168.6695549999999</v>
      </c>
      <c r="AQ164" s="65">
        <v>1818.066562</v>
      </c>
      <c r="AR164" s="65">
        <v>1583.9886509999999</v>
      </c>
      <c r="AS164" s="65">
        <v>1960.1872960000001</v>
      </c>
      <c r="AT164" s="65">
        <v>1325.645612</v>
      </c>
      <c r="AU164" s="65">
        <v>1527.0980460000001</v>
      </c>
      <c r="AV164" s="65">
        <v>1962.697559</v>
      </c>
      <c r="AW164" s="65">
        <v>1456.795656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Z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X167" s="65">
        <v>322.14033039999998</v>
      </c>
      <c r="Y167" s="65">
        <v>285.94737450000002</v>
      </c>
      <c r="AA167" s="65">
        <v>322.14033039999998</v>
      </c>
      <c r="AH167" s="65">
        <v>322.14033039999998</v>
      </c>
      <c r="AK167" s="65">
        <v>322.14033039999998</v>
      </c>
      <c r="AO167" s="65">
        <v>35.564186339999999</v>
      </c>
      <c r="AP167" s="65">
        <v>322.14033039999998</v>
      </c>
      <c r="AQ167" s="65">
        <v>322.14033039999998</v>
      </c>
      <c r="AR167" s="65">
        <v>322.14033039999998</v>
      </c>
      <c r="AS167" s="65">
        <v>80.086499410000002</v>
      </c>
      <c r="AT167" s="65">
        <v>322.14033039999998</v>
      </c>
      <c r="AU167" s="65">
        <v>322.14033039999998</v>
      </c>
      <c r="AW167" s="65">
        <v>322.14033039999998</v>
      </c>
      <c r="AX167" s="65">
        <v>38.230620190000003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G167" s="65">
        <v>322.14033039999998</v>
      </c>
      <c r="BH167" s="65">
        <v>322.14033039999998</v>
      </c>
      <c r="BI167" s="65">
        <v>262.27771130000002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3177.3885110000001</v>
      </c>
      <c r="P173" s="65">
        <v>3022.8744740000002</v>
      </c>
      <c r="Q173" s="65">
        <v>2635.0435400000001</v>
      </c>
      <c r="R173" s="65">
        <v>2588.0974489999999</v>
      </c>
      <c r="S173" s="65">
        <v>2182.1264080000001</v>
      </c>
      <c r="T173" s="65">
        <v>3024.4239670000002</v>
      </c>
      <c r="U173" s="65">
        <v>2786.5902430000001</v>
      </c>
      <c r="V173" s="65">
        <v>2933.4807879999998</v>
      </c>
      <c r="W173" s="65">
        <v>3100.326388</v>
      </c>
      <c r="X173" s="65">
        <v>2700.777904</v>
      </c>
      <c r="Y173" s="65">
        <v>3304.934139</v>
      </c>
      <c r="Z173" s="65">
        <v>2826.1763019999999</v>
      </c>
      <c r="AA173" s="65">
        <v>3183.9415629999999</v>
      </c>
      <c r="AB173" s="65">
        <v>2736.9704419999998</v>
      </c>
      <c r="AC173" s="65">
        <v>2567.8955540000002</v>
      </c>
      <c r="AD173" s="65">
        <v>1940.1375129999999</v>
      </c>
      <c r="AE173" s="65">
        <v>2938.8306699999998</v>
      </c>
      <c r="AF173" s="65">
        <v>3131.5932229999999</v>
      </c>
      <c r="AG173" s="65">
        <v>2535.0182909999999</v>
      </c>
      <c r="AH173" s="65">
        <v>3357.3288579999999</v>
      </c>
      <c r="AI173" s="65">
        <v>3176.1722960000002</v>
      </c>
      <c r="AJ173" s="65">
        <v>2864.3114959999998</v>
      </c>
      <c r="AK173" s="65">
        <v>3022.018673</v>
      </c>
      <c r="AL173" s="65">
        <v>2005.1921950000001</v>
      </c>
      <c r="AM173" s="65">
        <v>2677.0808929999998</v>
      </c>
      <c r="AN173" s="65">
        <v>3151.1137349999999</v>
      </c>
      <c r="AO173" s="65">
        <v>2389.0469269999999</v>
      </c>
      <c r="AP173" s="65">
        <v>2706.7948849999998</v>
      </c>
      <c r="AQ173" s="65">
        <v>3356.1918919999998</v>
      </c>
      <c r="AR173" s="65">
        <v>3122.1139819999999</v>
      </c>
      <c r="AS173" s="65">
        <v>3241.4624560000002</v>
      </c>
      <c r="AT173" s="65">
        <v>2863.770943</v>
      </c>
      <c r="AU173" s="65">
        <v>3065.2233759999999</v>
      </c>
      <c r="AV173" s="65">
        <v>3178.6825589999999</v>
      </c>
      <c r="AW173" s="65">
        <v>2974.294429</v>
      </c>
      <c r="AX173" s="65">
        <v>3214.402916</v>
      </c>
      <c r="AY173" s="65">
        <v>3498.3126259999999</v>
      </c>
      <c r="AZ173" s="65">
        <v>3090.1887149999998</v>
      </c>
      <c r="BA173" s="65">
        <v>3087.6784520000001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1313.443209</v>
      </c>
      <c r="BG173" s="65">
        <v>1635.583539</v>
      </c>
      <c r="BH173" s="65">
        <v>1609.8489279999999</v>
      </c>
      <c r="BI173" s="65">
        <v>1549.9863089999999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215.6459802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149.9847479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653.9594535</v>
      </c>
      <c r="P176" s="65">
        <v>385.54076049999998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644.67423220000001</v>
      </c>
      <c r="V176" s="65">
        <v>553.70237970000005</v>
      </c>
      <c r="W176" s="65">
        <v>740.74784839999995</v>
      </c>
      <c r="X176" s="65">
        <v>791.05858820000003</v>
      </c>
      <c r="Y176" s="65">
        <v>803.47046560000001</v>
      </c>
      <c r="Z176" s="65">
        <v>612.64969340000005</v>
      </c>
      <c r="AA176" s="65">
        <v>803.47046560000001</v>
      </c>
      <c r="AB176" s="65">
        <v>623.54561639999997</v>
      </c>
      <c r="AC176" s="65">
        <v>328.29889550000001</v>
      </c>
      <c r="AD176" s="65">
        <v>565.64052130000005</v>
      </c>
      <c r="AE176" s="65">
        <v>701.60269019999998</v>
      </c>
      <c r="AF176" s="65">
        <v>803.47046560000001</v>
      </c>
      <c r="AG176" s="65">
        <v>791.05858820000003</v>
      </c>
      <c r="AH176" s="65">
        <v>151.50070239999999</v>
      </c>
      <c r="AI176" s="65">
        <v>618.23977560000003</v>
      </c>
      <c r="AJ176" s="65">
        <v>803.47046560000001</v>
      </c>
      <c r="AK176" s="65">
        <v>424.57658880000002</v>
      </c>
      <c r="AL176" s="65">
        <v>345.27321920000003</v>
      </c>
      <c r="AM176" s="65">
        <v>371.5181814</v>
      </c>
      <c r="AN176" s="65">
        <v>791.05858820000003</v>
      </c>
      <c r="AO176" s="65">
        <v>714.31339179999998</v>
      </c>
      <c r="AP176" s="65">
        <v>700.10131839999997</v>
      </c>
      <c r="AQ176" s="65">
        <v>764.62413170000002</v>
      </c>
      <c r="AR176" s="65">
        <v>714.31339179999998</v>
      </c>
      <c r="AS176" s="65">
        <v>803.47046560000001</v>
      </c>
      <c r="AT176" s="65">
        <v>676.98301240000001</v>
      </c>
      <c r="AU176" s="65">
        <v>438.31492639999999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130.7510753</v>
      </c>
      <c r="V180" s="65">
        <v>130.7510753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718.46913710000001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1222.443843</v>
      </c>
      <c r="P185" s="65">
        <v>954.02514970000004</v>
      </c>
      <c r="Q185" s="65">
        <v>1149.1095439999999</v>
      </c>
      <c r="R185" s="65">
        <v>1229.928868</v>
      </c>
      <c r="S185" s="65">
        <v>1207.174968</v>
      </c>
      <c r="T185" s="65">
        <v>1371.954855</v>
      </c>
      <c r="U185" s="65">
        <v>1165.7850430000001</v>
      </c>
      <c r="V185" s="65">
        <v>1074.813191</v>
      </c>
      <c r="W185" s="65">
        <v>1309.2322380000001</v>
      </c>
      <c r="X185" s="65">
        <v>1359.5429770000001</v>
      </c>
      <c r="Y185" s="65">
        <v>1371.954855</v>
      </c>
      <c r="Z185" s="65">
        <v>1181.1340829999999</v>
      </c>
      <c r="AA185" s="65">
        <v>1371.954855</v>
      </c>
      <c r="AB185" s="65">
        <v>1192.030006</v>
      </c>
      <c r="AC185" s="65">
        <v>825.61826919999999</v>
      </c>
      <c r="AD185" s="65">
        <v>1001.478892</v>
      </c>
      <c r="AE185" s="65">
        <v>1270.0870789999999</v>
      </c>
      <c r="AF185" s="65">
        <v>1371.954855</v>
      </c>
      <c r="AG185" s="65">
        <v>1359.5429770000001</v>
      </c>
      <c r="AH185" s="65">
        <v>545.27133590000005</v>
      </c>
      <c r="AI185" s="65">
        <v>1186.7241650000001</v>
      </c>
      <c r="AJ185" s="65">
        <v>1371.954855</v>
      </c>
      <c r="AK185" s="65">
        <v>993.06097790000001</v>
      </c>
      <c r="AL185" s="65">
        <v>913.75760839999998</v>
      </c>
      <c r="AM185" s="65">
        <v>940.00257060000001</v>
      </c>
      <c r="AN185" s="65">
        <v>1359.5429770000001</v>
      </c>
      <c r="AO185" s="65">
        <v>1282.797781</v>
      </c>
      <c r="AP185" s="65">
        <v>1268.5857080000001</v>
      </c>
      <c r="AQ185" s="65">
        <v>1333.1085210000001</v>
      </c>
      <c r="AR185" s="65">
        <v>1282.797781</v>
      </c>
      <c r="AS185" s="65">
        <v>1371.954855</v>
      </c>
      <c r="AT185" s="65">
        <v>1245.467402</v>
      </c>
      <c r="AU185" s="65">
        <v>1006.799316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30963.150180000001</v>
      </c>
      <c r="V234" s="65">
        <v>30104.42208</v>
      </c>
      <c r="W234" s="65">
        <v>30068.736280000001</v>
      </c>
      <c r="X234" s="65">
        <v>30103.822319999999</v>
      </c>
      <c r="Y234" s="65">
        <v>31612.52204</v>
      </c>
      <c r="Z234" s="65">
        <v>30369.498899999999</v>
      </c>
      <c r="AA234" s="65">
        <v>30068.736280000001</v>
      </c>
      <c r="AB234" s="65">
        <v>30554.27232</v>
      </c>
      <c r="AC234" s="65">
        <v>32085.547040000001</v>
      </c>
      <c r="AD234" s="65">
        <v>27652.733370000002</v>
      </c>
      <c r="AE234" s="65">
        <v>30518.66128</v>
      </c>
      <c r="AF234" s="65">
        <v>30682.972320000001</v>
      </c>
      <c r="AG234" s="65">
        <v>32220.697039999999</v>
      </c>
      <c r="AH234" s="65">
        <v>27960.206279999999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29889.319800000001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31604.55012</v>
      </c>
      <c r="BQ234" s="65">
        <v>33078.629240000002</v>
      </c>
      <c r="BR234" s="65">
        <v>31840.2948</v>
      </c>
      <c r="BS234" s="65">
        <v>31567.714980000001</v>
      </c>
      <c r="BT234" s="65">
        <v>32814.570359999998</v>
      </c>
      <c r="BU234" s="65">
        <v>34202.068120000004</v>
      </c>
      <c r="BV234" s="65">
        <v>33273.515399999997</v>
      </c>
      <c r="BW234" s="65">
        <v>32733.47494</v>
      </c>
      <c r="BX234" s="65">
        <v>32814.570359999998</v>
      </c>
      <c r="BY234" s="65">
        <v>34346.948920000003</v>
      </c>
      <c r="BZ234" s="65">
        <v>33273.515399999997</v>
      </c>
      <c r="CA234" s="65">
        <v>32776.324939999999</v>
      </c>
      <c r="CB234" s="65">
        <v>32814.570359999998</v>
      </c>
      <c r="CC234" s="65">
        <v>33768.957419999999</v>
      </c>
      <c r="CD234" s="65">
        <v>33273.515399999997</v>
      </c>
      <c r="CE234" s="65">
        <v>32776.324939999999</v>
      </c>
      <c r="CF234" s="65">
        <v>32814.570359999998</v>
      </c>
      <c r="CG234" s="65">
        <v>34310.908920000002</v>
      </c>
      <c r="CH234" s="65">
        <v>32871.401400000002</v>
      </c>
      <c r="CI234" s="65">
        <v>32776.324939999999</v>
      </c>
      <c r="CJ234" s="65">
        <v>32814.570359999998</v>
      </c>
      <c r="CK234" s="65">
        <v>33360.191740000002</v>
      </c>
      <c r="CL234" s="65">
        <v>31284.364799999999</v>
      </c>
      <c r="CM234" s="65">
        <v>32776.324939999999</v>
      </c>
      <c r="CN234" s="65">
        <v>32814.570359999998</v>
      </c>
      <c r="CO234" s="65">
        <v>34342.984519999998</v>
      </c>
      <c r="CP234" s="65">
        <v>32722.2834</v>
      </c>
      <c r="CQ234" s="65">
        <v>32745.644339999999</v>
      </c>
      <c r="CR234" s="65">
        <v>32814.570359999998</v>
      </c>
      <c r="CS234" s="65">
        <v>34178.732219999998</v>
      </c>
      <c r="CT234" s="65">
        <v>33071.518799999998</v>
      </c>
      <c r="CU234" s="65">
        <v>32776.324939999999</v>
      </c>
      <c r="CV234" s="65">
        <v>32814.570359999998</v>
      </c>
      <c r="CW234" s="65">
        <v>34273.517419999996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33203.045400000003</v>
      </c>
      <c r="DC234" s="65">
        <v>32776.324939999999</v>
      </c>
      <c r="DD234" s="65">
        <v>32814.570359999998</v>
      </c>
      <c r="DE234" s="65">
        <v>34459.123420000004</v>
      </c>
      <c r="DF234" s="65">
        <v>33136.055399999997</v>
      </c>
      <c r="DG234" s="65">
        <v>32776.324939999999</v>
      </c>
      <c r="DH234" s="65">
        <v>32842.712760000002</v>
      </c>
      <c r="DI234" s="65">
        <v>34434.616220000004</v>
      </c>
      <c r="DJ234" s="65">
        <v>31662.2058</v>
      </c>
      <c r="DK234" s="65">
        <v>32755.242740000002</v>
      </c>
      <c r="DL234" s="65">
        <v>32842.712760000002</v>
      </c>
      <c r="DM234" s="65">
        <v>34068.810219999999</v>
      </c>
      <c r="DN234" s="65">
        <v>33302.051399999997</v>
      </c>
      <c r="DO234" s="65">
        <v>32804.434540000002</v>
      </c>
      <c r="DP234" s="65">
        <v>32842.712760000002</v>
      </c>
      <c r="DQ234" s="65">
        <v>34488.676220000001</v>
      </c>
      <c r="DR234" s="65">
        <v>33232.451399999998</v>
      </c>
      <c r="DS234" s="65">
        <v>32804.434540000002</v>
      </c>
      <c r="DT234" s="65">
        <v>32842.712760000002</v>
      </c>
      <c r="DU234" s="65">
        <v>34303.070220000001</v>
      </c>
      <c r="DV234" s="65">
        <v>33302.051399999997</v>
      </c>
      <c r="DW234" s="65">
        <v>32709.307540000002</v>
      </c>
      <c r="DX234" s="65">
        <v>32842.712760000002</v>
      </c>
      <c r="DY234" s="65">
        <v>33946.904920000001</v>
      </c>
      <c r="DZ234" s="65">
        <v>33189.038399999998</v>
      </c>
      <c r="EA234" s="65">
        <v>32749.158039999998</v>
      </c>
      <c r="EB234" s="65">
        <v>32842.712760000002</v>
      </c>
      <c r="EC234" s="65">
        <v>34382.358220000002</v>
      </c>
      <c r="ED234" s="65">
        <v>32431.285800000001</v>
      </c>
      <c r="EE234" s="65">
        <v>32773.753940000002</v>
      </c>
      <c r="EF234" s="65">
        <v>32842.712760000002</v>
      </c>
      <c r="EG234" s="65">
        <v>34261.624219999998</v>
      </c>
      <c r="EH234" s="65">
        <v>28409.399420000002</v>
      </c>
      <c r="EI234" s="65">
        <v>32492.721109999999</v>
      </c>
      <c r="EJ234" s="65">
        <v>32842.712760000002</v>
      </c>
      <c r="EK234" s="65">
        <v>32653.96992</v>
      </c>
      <c r="EL234" s="65">
        <v>32441.795399999999</v>
      </c>
      <c r="EM234" s="65">
        <v>32804.434540000002</v>
      </c>
      <c r="EN234" s="65">
        <v>32842.712760000002</v>
      </c>
      <c r="EO234" s="65">
        <v>34488.676220000001</v>
      </c>
      <c r="EP234" s="65">
        <v>32712.1044</v>
      </c>
      <c r="EQ234" s="65">
        <v>32526.766540000001</v>
      </c>
      <c r="ER234" s="65">
        <v>32842.712760000002</v>
      </c>
      <c r="ES234" s="65">
        <v>33732.827319999997</v>
      </c>
      <c r="ET234" s="65">
        <v>32531.231400000001</v>
      </c>
      <c r="EU234" s="65">
        <v>32441.169379999999</v>
      </c>
      <c r="EV234" s="65">
        <v>32842.712760000002</v>
      </c>
      <c r="EW234" s="65">
        <v>34192.383220000003</v>
      </c>
      <c r="EX234" s="65">
        <v>31112.104800000001</v>
      </c>
      <c r="EY234" s="65">
        <v>32541.33554</v>
      </c>
      <c r="EZ234" s="65">
        <v>32906.204760000001</v>
      </c>
      <c r="FA234" s="65">
        <v>34555.35022</v>
      </c>
      <c r="FB234" s="65">
        <v>31112.104800000001</v>
      </c>
      <c r="FC234" s="65">
        <v>32419.898639999999</v>
      </c>
    </row>
    <row r="235" spans="2:159" x14ac:dyDescent="0.2">
      <c r="B235" s="65" t="s">
        <v>1</v>
      </c>
      <c r="C235" s="65" t="s">
        <v>38</v>
      </c>
      <c r="D235" s="65">
        <v>11484.862590000001</v>
      </c>
      <c r="E235" s="65">
        <v>10166.79681</v>
      </c>
      <c r="F235" s="65">
        <v>9272.4210600000006</v>
      </c>
      <c r="G235" s="65">
        <v>13436.78549</v>
      </c>
      <c r="H235" s="65">
        <v>11866.25914</v>
      </c>
      <c r="I235" s="65">
        <v>10495.79264</v>
      </c>
      <c r="J235" s="65">
        <v>9580.7732329999999</v>
      </c>
      <c r="K235" s="65">
        <v>11558.19636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11473.174590000001</v>
      </c>
      <c r="R235" s="65">
        <v>10474.3866</v>
      </c>
      <c r="S235" s="65">
        <v>12632.269700000001</v>
      </c>
      <c r="T235" s="65">
        <v>13314.749659999999</v>
      </c>
      <c r="U235" s="65">
        <v>10695.17966</v>
      </c>
      <c r="V235" s="65">
        <v>9752.4976530000004</v>
      </c>
      <c r="W235" s="65">
        <v>11804.16058</v>
      </c>
      <c r="X235" s="65">
        <v>13314.749659999999</v>
      </c>
      <c r="Y235" s="65">
        <v>12710.238240000001</v>
      </c>
      <c r="Z235" s="65">
        <v>10649.186750000001</v>
      </c>
      <c r="AA235" s="65">
        <v>12949.402470000001</v>
      </c>
      <c r="AB235" s="65">
        <v>12369.754129999999</v>
      </c>
      <c r="AC235" s="65">
        <v>10488.525379999999</v>
      </c>
      <c r="AD235" s="65">
        <v>13239.730149999999</v>
      </c>
      <c r="AE235" s="65">
        <v>11824.64444</v>
      </c>
      <c r="AF235" s="65">
        <v>13679.13357</v>
      </c>
      <c r="AG235" s="65">
        <v>11265.54571</v>
      </c>
      <c r="AH235" s="65">
        <v>12176.75669</v>
      </c>
      <c r="AI235" s="65">
        <v>11610.402669999999</v>
      </c>
      <c r="AJ235" s="65">
        <v>13679.13357</v>
      </c>
      <c r="AK235" s="65">
        <v>12757.22414</v>
      </c>
      <c r="AL235" s="65">
        <v>10744.15962</v>
      </c>
      <c r="AM235" s="65">
        <v>13880.2973</v>
      </c>
      <c r="AN235" s="65">
        <v>13679.13357</v>
      </c>
      <c r="AO235" s="65">
        <v>9321.9350040000008</v>
      </c>
      <c r="AP235" s="65">
        <v>10966.20104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14113.427600000001</v>
      </c>
      <c r="AZ235" s="65">
        <v>14191.14637</v>
      </c>
      <c r="BA235" s="65">
        <v>13962.29327</v>
      </c>
      <c r="BB235" s="65">
        <v>11008.371649999999</v>
      </c>
      <c r="BC235" s="65">
        <v>14399.8397</v>
      </c>
      <c r="BD235" s="65">
        <v>14191.14637</v>
      </c>
      <c r="BE235" s="65">
        <v>13943.79227</v>
      </c>
      <c r="BF235" s="65">
        <v>14351.679700000001</v>
      </c>
      <c r="BG235" s="65">
        <v>14399.8397</v>
      </c>
      <c r="BH235" s="65">
        <v>14628.227059999999</v>
      </c>
      <c r="BI235" s="65">
        <v>9457.0674870000003</v>
      </c>
      <c r="BJ235" s="65">
        <v>13960.7335</v>
      </c>
      <c r="BK235" s="65">
        <v>14843.348050000001</v>
      </c>
      <c r="BL235" s="65">
        <v>14832.04637</v>
      </c>
      <c r="BM235" s="65">
        <v>13834.46017</v>
      </c>
      <c r="BN235" s="65">
        <v>14149.5463</v>
      </c>
      <c r="BO235" s="65">
        <v>15050.164699999999</v>
      </c>
      <c r="BP235" s="65">
        <v>16268.033649999999</v>
      </c>
      <c r="BQ235" s="65">
        <v>14838.421340000001</v>
      </c>
      <c r="BR235" s="65">
        <v>15747.7353</v>
      </c>
      <c r="BS235" s="65">
        <v>16507.26944</v>
      </c>
      <c r="BT235" s="65">
        <v>16515.544809999999</v>
      </c>
      <c r="BU235" s="65">
        <v>15056.00023</v>
      </c>
      <c r="BV235" s="65">
        <v>14951.90236</v>
      </c>
      <c r="BW235" s="65">
        <v>16758.420470000001</v>
      </c>
      <c r="BX235" s="65">
        <v>16515.544809999999</v>
      </c>
      <c r="BY235" s="65">
        <v>16459.496579999999</v>
      </c>
      <c r="BZ235" s="65">
        <v>16193.419910000001</v>
      </c>
      <c r="CA235" s="65">
        <v>16758.420470000001</v>
      </c>
      <c r="CB235" s="65">
        <v>16515.544809999999</v>
      </c>
      <c r="CC235" s="65">
        <v>16086.40559</v>
      </c>
      <c r="CD235" s="65">
        <v>15666.22624</v>
      </c>
      <c r="CE235" s="65">
        <v>16703.344669999999</v>
      </c>
      <c r="CF235" s="65">
        <v>16515.544809999999</v>
      </c>
      <c r="CG235" s="65">
        <v>16459.496579999999</v>
      </c>
      <c r="CH235" s="65">
        <v>15956.20206</v>
      </c>
      <c r="CI235" s="65">
        <v>16758.420470000001</v>
      </c>
      <c r="CJ235" s="65">
        <v>16515.544809999999</v>
      </c>
      <c r="CK235" s="65">
        <v>15737.702090000001</v>
      </c>
      <c r="CL235" s="65">
        <v>15281.014649999999</v>
      </c>
      <c r="CM235" s="65">
        <v>15858.156300000001</v>
      </c>
      <c r="CN235" s="65">
        <v>16515.544809999999</v>
      </c>
      <c r="CO235" s="65">
        <v>13936.145189999999</v>
      </c>
      <c r="CP235" s="65">
        <v>16366.13884</v>
      </c>
      <c r="CQ235" s="65">
        <v>16725.50057</v>
      </c>
      <c r="CR235" s="65">
        <v>16515.544809999999</v>
      </c>
      <c r="CS235" s="65">
        <v>15354.47509</v>
      </c>
      <c r="CT235" s="65">
        <v>15735.645339999999</v>
      </c>
      <c r="CU235" s="65">
        <v>15797.32108</v>
      </c>
      <c r="CV235" s="65">
        <v>16515.544809999999</v>
      </c>
      <c r="CW235" s="65">
        <v>14171.575790000001</v>
      </c>
      <c r="CX235" s="65">
        <v>11264.40208</v>
      </c>
      <c r="CY235" s="65">
        <v>16758.420470000001</v>
      </c>
      <c r="CZ235" s="65">
        <v>16515.544809999999</v>
      </c>
      <c r="DA235" s="65">
        <v>15267.005370000001</v>
      </c>
      <c r="DB235" s="65">
        <v>16166.20227</v>
      </c>
      <c r="DC235" s="65">
        <v>15979.82447</v>
      </c>
      <c r="DD235" s="65">
        <v>16515.544809999999</v>
      </c>
      <c r="DE235" s="65">
        <v>15044.434380000001</v>
      </c>
      <c r="DF235" s="65">
        <v>14730.279759999999</v>
      </c>
      <c r="DG235" s="65">
        <v>16674.820070000002</v>
      </c>
      <c r="DH235" s="65">
        <v>16515.544809999999</v>
      </c>
      <c r="DI235" s="65">
        <v>15222.440430000001</v>
      </c>
      <c r="DJ235" s="65">
        <v>14834.672140000001</v>
      </c>
      <c r="DK235" s="65">
        <v>15356.409470000001</v>
      </c>
      <c r="DL235" s="65">
        <v>16515.544809999999</v>
      </c>
      <c r="DM235" s="65">
        <v>14127.894840000001</v>
      </c>
      <c r="DN235" s="65">
        <v>14862.5113</v>
      </c>
      <c r="DO235" s="65">
        <v>16332.766100000001</v>
      </c>
      <c r="DP235" s="65">
        <v>16515.544809999999</v>
      </c>
      <c r="DQ235" s="65">
        <v>15167.977010000001</v>
      </c>
      <c r="DR235" s="65">
        <v>16702.372240000001</v>
      </c>
      <c r="DS235" s="65">
        <v>16758.420470000001</v>
      </c>
      <c r="DT235" s="65">
        <v>16515.544809999999</v>
      </c>
      <c r="DU235" s="65">
        <v>14455.926380000001</v>
      </c>
      <c r="DV235" s="65">
        <v>10341.83027</v>
      </c>
      <c r="DW235" s="65">
        <v>16373.51777</v>
      </c>
      <c r="DX235" s="65">
        <v>16515.544809999999</v>
      </c>
      <c r="DY235" s="65">
        <v>13757.72507</v>
      </c>
      <c r="DZ235" s="65">
        <v>15348.75707</v>
      </c>
      <c r="EA235" s="65">
        <v>16107.494479999999</v>
      </c>
      <c r="EB235" s="65">
        <v>16515.544809999999</v>
      </c>
      <c r="EC235" s="65">
        <v>14682.75261</v>
      </c>
      <c r="ED235" s="65">
        <v>13960.7335</v>
      </c>
      <c r="EE235" s="65">
        <v>16632.840469999999</v>
      </c>
      <c r="EF235" s="65">
        <v>16515.544809999999</v>
      </c>
      <c r="EG235" s="65">
        <v>14095.429990000001</v>
      </c>
      <c r="EH235" s="65">
        <v>12982.748310000001</v>
      </c>
      <c r="EI235" s="65">
        <v>16066.11587</v>
      </c>
      <c r="EJ235" s="65">
        <v>16515.544809999999</v>
      </c>
      <c r="EK235" s="65">
        <v>13757.72507</v>
      </c>
      <c r="EL235" s="65">
        <v>12158.06158</v>
      </c>
      <c r="EM235" s="65">
        <v>16516.365020000001</v>
      </c>
      <c r="EN235" s="65">
        <v>16515.544809999999</v>
      </c>
      <c r="EO235" s="65">
        <v>16371.48468</v>
      </c>
      <c r="EP235" s="65">
        <v>15371.81416</v>
      </c>
      <c r="EQ235" s="65">
        <v>16526.097470000001</v>
      </c>
      <c r="ER235" s="65">
        <v>16515.544809999999</v>
      </c>
      <c r="ES235" s="65">
        <v>13671.684300000001</v>
      </c>
      <c r="ET235" s="65">
        <v>16258.635340000001</v>
      </c>
      <c r="EU235" s="65">
        <v>15939.010969999999</v>
      </c>
      <c r="EV235" s="65">
        <v>16515.544809999999</v>
      </c>
      <c r="EW235" s="65">
        <v>14382.803379999999</v>
      </c>
      <c r="EX235" s="65">
        <v>14138.168309999999</v>
      </c>
      <c r="EY235" s="65">
        <v>15994.203380000001</v>
      </c>
      <c r="EZ235" s="65">
        <v>16515.544809999999</v>
      </c>
      <c r="FA235" s="65">
        <v>11651.46414</v>
      </c>
      <c r="FB235" s="65">
        <v>13960.7335</v>
      </c>
      <c r="FC235" s="65">
        <v>15889.63112</v>
      </c>
    </row>
    <row r="236" spans="2:159" x14ac:dyDescent="0.2">
      <c r="B236" s="65" t="s">
        <v>1</v>
      </c>
      <c r="C236" s="65" t="s">
        <v>39</v>
      </c>
      <c r="D236" s="65">
        <v>6814.9261370000004</v>
      </c>
      <c r="E236" s="65">
        <v>7431.5358319999996</v>
      </c>
      <c r="F236" s="65">
        <v>7726.8641399999997</v>
      </c>
      <c r="G236" s="65">
        <v>6126.547732</v>
      </c>
      <c r="H236" s="65">
        <v>8232.3726110000007</v>
      </c>
      <c r="I236" s="65">
        <v>5787.575476</v>
      </c>
      <c r="J236" s="65">
        <v>6886.3673410000001</v>
      </c>
      <c r="K236" s="65">
        <v>6945.0052210000003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8991.0635930000008</v>
      </c>
      <c r="P236" s="65">
        <v>6666.8644800000002</v>
      </c>
      <c r="Q236" s="65">
        <v>8320.7837600000003</v>
      </c>
      <c r="R236" s="65">
        <v>8617.408265</v>
      </c>
      <c r="S236" s="65">
        <v>7619.9818990000003</v>
      </c>
      <c r="T236" s="65">
        <v>5983.1332499999999</v>
      </c>
      <c r="U236" s="65">
        <v>6298.6956479999999</v>
      </c>
      <c r="V236" s="65">
        <v>8577.4240960000006</v>
      </c>
      <c r="W236" s="65">
        <v>7558.2495740000004</v>
      </c>
      <c r="X236" s="65">
        <v>8279.1064800000004</v>
      </c>
      <c r="Y236" s="65">
        <v>4770.392057</v>
      </c>
      <c r="Z236" s="65">
        <v>8808.8977309999991</v>
      </c>
      <c r="AA236" s="65">
        <v>9277.0427999999993</v>
      </c>
      <c r="AB236" s="65">
        <v>8113.7284799999998</v>
      </c>
      <c r="AC236" s="65">
        <v>6487.3535039999997</v>
      </c>
      <c r="AD236" s="65">
        <v>6336.0966619999999</v>
      </c>
      <c r="AE236" s="65">
        <v>5260.5743499999999</v>
      </c>
      <c r="AF236" s="65">
        <v>8113.7284799999998</v>
      </c>
      <c r="AG236" s="65">
        <v>5837.57071</v>
      </c>
      <c r="AH236" s="65">
        <v>8066.5556399999996</v>
      </c>
      <c r="AI236" s="65">
        <v>5780.1300179999998</v>
      </c>
      <c r="AJ236" s="65">
        <v>9386.1844799999999</v>
      </c>
      <c r="AK236" s="65">
        <v>5524.412002</v>
      </c>
      <c r="AL236" s="65">
        <v>7412.1418309999999</v>
      </c>
      <c r="AM236" s="65">
        <v>6311.9928239999999</v>
      </c>
      <c r="AN236" s="65">
        <v>9386.1844799999999</v>
      </c>
      <c r="AO236" s="65">
        <v>7894.5918949999996</v>
      </c>
      <c r="AP236" s="65">
        <v>7097.2789050000001</v>
      </c>
      <c r="AQ236" s="65">
        <v>6637.8338080000003</v>
      </c>
      <c r="AR236" s="65">
        <v>9182.1064800000004</v>
      </c>
      <c r="AS236" s="65">
        <v>8185.1466490000003</v>
      </c>
      <c r="AT236" s="65">
        <v>5672.5556399999996</v>
      </c>
      <c r="AU236" s="65">
        <v>8959.9410349999998</v>
      </c>
      <c r="AV236" s="65">
        <v>9386.1844799999999</v>
      </c>
      <c r="AW236" s="65">
        <v>5948.882055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8151.4667520000003</v>
      </c>
      <c r="BF236" s="65">
        <v>5672.5556399999996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7946.4395519999998</v>
      </c>
      <c r="BN236" s="65">
        <v>5469.6641399999999</v>
      </c>
      <c r="BO236" s="65">
        <v>9277.0427999999993</v>
      </c>
      <c r="BP236" s="65">
        <v>9564.2044800000003</v>
      </c>
      <c r="BQ236" s="65">
        <v>9467.8571520000005</v>
      </c>
      <c r="BR236" s="65">
        <v>7520.916252</v>
      </c>
      <c r="BS236" s="65">
        <v>9452.9928</v>
      </c>
      <c r="BT236" s="65">
        <v>9782.6444800000008</v>
      </c>
      <c r="BU236" s="65">
        <v>7691.9543009999998</v>
      </c>
      <c r="BV236" s="65">
        <v>9331.6136399999996</v>
      </c>
      <c r="BW236" s="65">
        <v>9668.8927999999996</v>
      </c>
      <c r="BX236" s="65">
        <v>9782.6444800000008</v>
      </c>
      <c r="BY236" s="65">
        <v>8664.8439739999994</v>
      </c>
      <c r="BZ236" s="65">
        <v>9725.7686400000002</v>
      </c>
      <c r="CA236" s="65">
        <v>9668.8927999999996</v>
      </c>
      <c r="CB236" s="65">
        <v>9782.6444800000008</v>
      </c>
      <c r="CC236" s="65">
        <v>9516.2411520000005</v>
      </c>
      <c r="CD236" s="65">
        <v>9331.6136399999996</v>
      </c>
      <c r="CE236" s="65">
        <v>9614.4928</v>
      </c>
      <c r="CF236" s="65">
        <v>9782.6444800000008</v>
      </c>
      <c r="CG236" s="65">
        <v>9702.1325670000006</v>
      </c>
      <c r="CH236" s="65">
        <v>9586.4036400000005</v>
      </c>
      <c r="CI236" s="65">
        <v>9668.8927999999996</v>
      </c>
      <c r="CJ236" s="65">
        <v>9782.6444800000008</v>
      </c>
      <c r="CK236" s="65">
        <v>9429.8411520000009</v>
      </c>
      <c r="CL236" s="65">
        <v>9331.6136399999996</v>
      </c>
      <c r="CM236" s="65">
        <v>9554.9928</v>
      </c>
      <c r="CN236" s="65">
        <v>9782.6444800000008</v>
      </c>
      <c r="CO236" s="65">
        <v>9528.3371520000001</v>
      </c>
      <c r="CP236" s="65">
        <v>9331.6136399999996</v>
      </c>
      <c r="CQ236" s="65">
        <v>9668.8927999999996</v>
      </c>
      <c r="CR236" s="65">
        <v>9782.6444800000008</v>
      </c>
      <c r="CS236" s="65">
        <v>9582.7691520000008</v>
      </c>
      <c r="CT236" s="65">
        <v>9374.3636399999996</v>
      </c>
      <c r="CU236" s="65">
        <v>9614.4928</v>
      </c>
      <c r="CV236" s="65">
        <v>9782.6444800000008</v>
      </c>
      <c r="CW236" s="65">
        <v>9429.8411520000009</v>
      </c>
      <c r="CX236" s="65">
        <v>9374.3636399999996</v>
      </c>
      <c r="CY236" s="65">
        <v>9331.4428000000007</v>
      </c>
      <c r="CZ236" s="65">
        <v>9782.6444800000008</v>
      </c>
      <c r="DA236" s="65">
        <v>9467.8571520000005</v>
      </c>
      <c r="DB236" s="65">
        <v>9725.7686400000002</v>
      </c>
      <c r="DC236" s="65">
        <v>9668.8927999999996</v>
      </c>
      <c r="DD236" s="65">
        <v>9782.6444800000008</v>
      </c>
      <c r="DE236" s="65">
        <v>9429.8411520000009</v>
      </c>
      <c r="DF236" s="65">
        <v>9331.6136399999996</v>
      </c>
      <c r="DG236" s="65">
        <v>9668.8927999999996</v>
      </c>
      <c r="DH236" s="65">
        <v>9782.6444800000008</v>
      </c>
      <c r="DI236" s="65">
        <v>9545.6171520000007</v>
      </c>
      <c r="DJ236" s="65">
        <v>9331.6136399999996</v>
      </c>
      <c r="DK236" s="65">
        <v>9277.0427999999993</v>
      </c>
      <c r="DL236" s="65">
        <v>9782.6444800000008</v>
      </c>
      <c r="DM236" s="65">
        <v>9724.4651520000007</v>
      </c>
      <c r="DN236" s="65">
        <v>9531.6836399999993</v>
      </c>
      <c r="DO236" s="65">
        <v>8758.6610930000006</v>
      </c>
      <c r="DP236" s="65">
        <v>9782.6444800000008</v>
      </c>
      <c r="DQ236" s="65">
        <v>9049.6685159999997</v>
      </c>
      <c r="DR236" s="65">
        <v>9518.8586400000004</v>
      </c>
      <c r="DS236" s="65">
        <v>6953.3247700000002</v>
      </c>
      <c r="DT236" s="65">
        <v>9782.6444800000008</v>
      </c>
      <c r="DU236" s="65">
        <v>9828.1451519999991</v>
      </c>
      <c r="DV236" s="65">
        <v>1656.6471610000001</v>
      </c>
      <c r="DW236" s="65">
        <v>9416.4428000000007</v>
      </c>
      <c r="DX236" s="65">
        <v>9782.6444800000008</v>
      </c>
      <c r="DY236" s="65">
        <v>9429.8411520000009</v>
      </c>
      <c r="DZ236" s="65">
        <v>254.79</v>
      </c>
      <c r="EA236" s="65">
        <v>9626.3927999999996</v>
      </c>
      <c r="EB236" s="65">
        <v>9782.6444800000008</v>
      </c>
      <c r="EC236" s="65">
        <v>9571.5371520000008</v>
      </c>
      <c r="ED236" s="65">
        <v>9331.6136399999996</v>
      </c>
      <c r="EE236" s="65">
        <v>9668.8927999999996</v>
      </c>
      <c r="EF236" s="65">
        <v>9782.6444800000008</v>
      </c>
      <c r="EG236" s="65">
        <v>9779.7611519999991</v>
      </c>
      <c r="EH236" s="65">
        <v>9331.6136399999996</v>
      </c>
      <c r="EI236" s="65">
        <v>9621.2927999999993</v>
      </c>
      <c r="EJ236" s="65">
        <v>9782.6444800000008</v>
      </c>
      <c r="EK236" s="65">
        <v>9429.8411520000009</v>
      </c>
      <c r="EL236" s="65">
        <v>9331.6136399999996</v>
      </c>
      <c r="EM236" s="65">
        <v>9668.8927999999996</v>
      </c>
      <c r="EN236" s="65">
        <v>9782.6444800000008</v>
      </c>
      <c r="EO236" s="65">
        <v>9730.5131519999995</v>
      </c>
      <c r="EP236" s="65">
        <v>9543.6536400000005</v>
      </c>
      <c r="EQ236" s="65">
        <v>9572.8428000000004</v>
      </c>
      <c r="ER236" s="65">
        <v>9782.6444800000008</v>
      </c>
      <c r="ES236" s="65">
        <v>9828.1451519999991</v>
      </c>
      <c r="ET236" s="65">
        <v>9508.5986400000002</v>
      </c>
      <c r="EU236" s="65">
        <v>9572.8428000000004</v>
      </c>
      <c r="EV236" s="65">
        <v>9782.6444800000008</v>
      </c>
      <c r="EW236" s="65">
        <v>9828.1451519999991</v>
      </c>
      <c r="EX236" s="65">
        <v>9446.1836399999993</v>
      </c>
      <c r="EY236" s="65">
        <v>9554.9928</v>
      </c>
      <c r="EZ236" s="65">
        <v>9782.6444800000008</v>
      </c>
      <c r="FA236" s="65">
        <v>9828.1451519999991</v>
      </c>
      <c r="FB236" s="65">
        <v>9331.6136399999996</v>
      </c>
      <c r="FC236" s="65">
        <v>9470.8428000000004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1985.3190529999999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1377.930439</v>
      </c>
      <c r="AB237" s="65">
        <v>4639.7650750000003</v>
      </c>
      <c r="AC237" s="65">
        <v>4259.3389639999996</v>
      </c>
      <c r="AD237" s="65">
        <v>3157.2687580000002</v>
      </c>
      <c r="AE237" s="65">
        <v>3528.7226230000001</v>
      </c>
      <c r="AF237" s="65">
        <v>6063.1329059999998</v>
      </c>
      <c r="AG237" s="65">
        <v>4571.9674299999997</v>
      </c>
      <c r="AH237" s="65">
        <v>4125.8425360000001</v>
      </c>
      <c r="AI237" s="65">
        <v>4611.2494720000004</v>
      </c>
      <c r="AJ237" s="65">
        <v>4877.7006650000003</v>
      </c>
      <c r="AK237" s="65">
        <v>4759.7781240000004</v>
      </c>
      <c r="AL237" s="65">
        <v>4935.0760520000003</v>
      </c>
      <c r="AM237" s="65">
        <v>5515.6896180000003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2243.8748569999998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8054.4991360000004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2205.6117469999999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4153.573335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8194.1925119999996</v>
      </c>
      <c r="ED237" s="65">
        <v>4935.0760520000003</v>
      </c>
      <c r="EE237" s="65">
        <v>5515.6896180000003</v>
      </c>
      <c r="EF237" s="65">
        <v>7252.3422170000003</v>
      </c>
      <c r="EG237" s="65">
        <v>7664.4808460000004</v>
      </c>
      <c r="EH237" s="65">
        <v>4935.0760520000003</v>
      </c>
      <c r="EI237" s="65">
        <v>2168.2629630000001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1514.6178910000001</v>
      </c>
      <c r="EQ237" s="65">
        <v>5515.6896180000003</v>
      </c>
      <c r="ER237" s="65">
        <v>7252.3422170000003</v>
      </c>
      <c r="ES237" s="65">
        <v>9126.9052740000006</v>
      </c>
      <c r="ET237" s="65">
        <v>1192.2237270000001</v>
      </c>
      <c r="EU237" s="65">
        <v>2591.785758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5998.8538179999996</v>
      </c>
      <c r="E238" s="65">
        <v>1047</v>
      </c>
      <c r="F238" s="65">
        <v>1047</v>
      </c>
      <c r="G238" s="65">
        <v>1047</v>
      </c>
      <c r="H238" s="65">
        <v>6303.839199</v>
      </c>
      <c r="I238" s="65">
        <v>1047</v>
      </c>
      <c r="J238" s="65">
        <v>1047</v>
      </c>
      <c r="K238" s="65">
        <v>3058.048984</v>
      </c>
      <c r="L238" s="65">
        <v>9400.9962149999992</v>
      </c>
      <c r="M238" s="65">
        <v>1047</v>
      </c>
      <c r="N238" s="65">
        <v>1047</v>
      </c>
      <c r="O238" s="65">
        <v>1471.6486849999999</v>
      </c>
      <c r="P238" s="65">
        <v>8406</v>
      </c>
      <c r="Q238" s="65">
        <v>1452.437563</v>
      </c>
      <c r="R238" s="65">
        <v>1047</v>
      </c>
      <c r="S238" s="65">
        <v>5547.8626180000001</v>
      </c>
      <c r="T238" s="65">
        <v>3721.958032</v>
      </c>
      <c r="U238" s="65">
        <v>1047</v>
      </c>
      <c r="V238" s="65">
        <v>1047</v>
      </c>
      <c r="W238" s="65">
        <v>2375.7240160000001</v>
      </c>
      <c r="X238" s="65">
        <v>5050.8016310000003</v>
      </c>
      <c r="Y238" s="65">
        <v>1047</v>
      </c>
      <c r="Z238" s="65">
        <v>1047</v>
      </c>
      <c r="AA238" s="65">
        <v>4667.7837159999999</v>
      </c>
      <c r="AB238" s="65">
        <v>9716</v>
      </c>
      <c r="AC238" s="65">
        <v>9088</v>
      </c>
      <c r="AD238" s="65">
        <v>6662.0339999999997</v>
      </c>
      <c r="AE238" s="65">
        <v>10318</v>
      </c>
      <c r="AF238" s="65">
        <v>8219.516533</v>
      </c>
      <c r="AG238" s="65">
        <v>10444</v>
      </c>
      <c r="AH238" s="65">
        <v>10402</v>
      </c>
      <c r="AI238" s="65">
        <v>10005.17677</v>
      </c>
      <c r="AJ238" s="65">
        <v>9716</v>
      </c>
      <c r="AK238" s="65">
        <v>7284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7597.318327</v>
      </c>
      <c r="AT238" s="65">
        <v>10402</v>
      </c>
      <c r="AU238" s="65">
        <v>10318</v>
      </c>
      <c r="AV238" s="65">
        <v>9716</v>
      </c>
      <c r="AW238" s="65">
        <v>9625</v>
      </c>
      <c r="AX238" s="65">
        <v>7625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4871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3050.43075</v>
      </c>
      <c r="Y239" s="65">
        <v>539.47799999999995</v>
      </c>
      <c r="Z239" s="65">
        <v>503.50895850000001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905.61314279999999</v>
      </c>
      <c r="AF239" s="65">
        <v>863.84597710000003</v>
      </c>
      <c r="AG239" s="65">
        <v>979.23400990000005</v>
      </c>
      <c r="AH239" s="65">
        <v>1107.6523500000001</v>
      </c>
      <c r="AI239" s="65">
        <v>952.4355822</v>
      </c>
      <c r="AJ239" s="65">
        <v>792.85886619999997</v>
      </c>
      <c r="AK239" s="65">
        <v>1024.7668000000001</v>
      </c>
      <c r="AL239" s="65">
        <v>665.53688639999996</v>
      </c>
      <c r="AM239" s="65">
        <v>997.01526220000005</v>
      </c>
      <c r="AN239" s="65">
        <v>2207.888704</v>
      </c>
      <c r="AO239" s="65">
        <v>1024.7668000000001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4663.3711540000004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884.00369869999997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335.68364810000003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430.35515299999997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748.639002</v>
      </c>
      <c r="DF239" s="65">
        <v>749.58760050000001</v>
      </c>
      <c r="DG239" s="65">
        <v>1318.63375</v>
      </c>
      <c r="DH239" s="65">
        <v>5794.45345</v>
      </c>
      <c r="DI239" s="65">
        <v>1002.437223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935.8317108</v>
      </c>
      <c r="DV239" s="65">
        <v>1107.6523500000001</v>
      </c>
      <c r="DW239" s="65">
        <v>1318.63375</v>
      </c>
      <c r="DX239" s="65">
        <v>5794.45345</v>
      </c>
      <c r="DY239" s="65">
        <v>981.05696260000002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1027.350457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902.92124999999999</v>
      </c>
      <c r="BQ240" s="65">
        <v>553.88324999999998</v>
      </c>
      <c r="BR240" s="65">
        <v>925.36675000000002</v>
      </c>
      <c r="BS240" s="65">
        <v>908.02250000000004</v>
      </c>
      <c r="BT240" s="65">
        <v>1478.1712500000001</v>
      </c>
      <c r="BU240" s="65">
        <v>1134.3332499999999</v>
      </c>
      <c r="BV240" s="65">
        <v>1514.9167500000001</v>
      </c>
      <c r="BW240" s="65">
        <v>1318.50495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715.47428249999996</v>
      </c>
      <c r="CH240" s="65">
        <v>1514.9167500000001</v>
      </c>
      <c r="CI240" s="65">
        <v>974.10677480000004</v>
      </c>
      <c r="CJ240" s="65">
        <v>1478.1712500000001</v>
      </c>
      <c r="CK240" s="65">
        <v>850.56798430000003</v>
      </c>
      <c r="CL240" s="65">
        <v>1514.9167500000001</v>
      </c>
      <c r="CM240" s="65">
        <v>1486.5225</v>
      </c>
      <c r="CN240" s="65">
        <v>1478.1712500000001</v>
      </c>
      <c r="CO240" s="65">
        <v>1324.398099</v>
      </c>
      <c r="CP240" s="65">
        <v>1514.9167500000001</v>
      </c>
      <c r="CQ240" s="65">
        <v>1486.5225</v>
      </c>
      <c r="CR240" s="65">
        <v>1478.1712500000001</v>
      </c>
      <c r="CS240" s="65">
        <v>1007.933638</v>
      </c>
      <c r="CT240" s="65">
        <v>1152.1167499999999</v>
      </c>
      <c r="CU240" s="65">
        <v>1486.5225</v>
      </c>
      <c r="CV240" s="65">
        <v>1478.1712500000001</v>
      </c>
      <c r="CW240" s="65">
        <v>1491.53325</v>
      </c>
      <c r="CX240" s="65">
        <v>1370.1283289999999</v>
      </c>
      <c r="CY240" s="65">
        <v>1104.313521</v>
      </c>
      <c r="CZ240" s="65">
        <v>1478.1712500000001</v>
      </c>
      <c r="DA240" s="65">
        <v>1456.571297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1364.4190630000001</v>
      </c>
      <c r="DL240" s="65">
        <v>1478.1712500000001</v>
      </c>
      <c r="DM240" s="65">
        <v>937.65</v>
      </c>
      <c r="DN240" s="65">
        <v>857.83553879999999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978.93919440000002</v>
      </c>
      <c r="DT240" s="65">
        <v>1478.1712500000001</v>
      </c>
      <c r="DU240" s="65">
        <v>1491.53325</v>
      </c>
      <c r="DV240" s="65">
        <v>1514.9167500000001</v>
      </c>
      <c r="DW240" s="65">
        <v>1130.5225</v>
      </c>
      <c r="DX240" s="65">
        <v>1478.1712500000001</v>
      </c>
      <c r="DY240" s="65">
        <v>1118.5516419999999</v>
      </c>
      <c r="DZ240" s="65">
        <v>1514.9167500000001</v>
      </c>
      <c r="EA240" s="65">
        <v>1486.5225</v>
      </c>
      <c r="EB240" s="65">
        <v>1478.1712500000001</v>
      </c>
      <c r="EC240" s="65">
        <v>1371.0576269999999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1185.6267680000001</v>
      </c>
      <c r="EJ240" s="65">
        <v>1478.1712500000001</v>
      </c>
      <c r="EK240" s="65">
        <v>1491.53325</v>
      </c>
      <c r="EL240" s="65">
        <v>1270.7521300000001</v>
      </c>
      <c r="EM240" s="65">
        <v>1486.5225</v>
      </c>
      <c r="EN240" s="65">
        <v>1478.1712500000001</v>
      </c>
      <c r="EO240" s="65">
        <v>1491.53325</v>
      </c>
      <c r="EP240" s="65">
        <v>1339.8365040000001</v>
      </c>
      <c r="EQ240" s="65">
        <v>1486.5225</v>
      </c>
      <c r="ER240" s="65">
        <v>1478.1712500000001</v>
      </c>
      <c r="ES240" s="65">
        <v>1491.53325</v>
      </c>
      <c r="ET240" s="65">
        <v>1505.512307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186.60932750000001</v>
      </c>
      <c r="CC241" s="65">
        <v>45.402715839999999</v>
      </c>
      <c r="CE241" s="65">
        <v>97.678319860000002</v>
      </c>
      <c r="CF241" s="65">
        <v>2094.848</v>
      </c>
      <c r="CG241" s="65">
        <v>473.21578899999997</v>
      </c>
      <c r="CI241" s="65">
        <v>1096.5219999999999</v>
      </c>
      <c r="CJ241" s="65">
        <v>2094.848</v>
      </c>
      <c r="CL241" s="65">
        <v>189.37799999999999</v>
      </c>
      <c r="CM241" s="65">
        <v>1094.2785960000001</v>
      </c>
      <c r="CN241" s="65">
        <v>2094.848</v>
      </c>
      <c r="CO241" s="65">
        <v>509.68400000000003</v>
      </c>
      <c r="CP241" s="65">
        <v>141.0582867</v>
      </c>
      <c r="CQ241" s="65">
        <v>752.09805470000003</v>
      </c>
      <c r="CR241" s="65">
        <v>2094.848</v>
      </c>
      <c r="CT241" s="65">
        <v>189.37799999999999</v>
      </c>
      <c r="CU241" s="65">
        <v>1096.5219999999999</v>
      </c>
      <c r="CV241" s="65">
        <v>2094.848</v>
      </c>
      <c r="CW241" s="65">
        <v>509.68400000000003</v>
      </c>
      <c r="CX241" s="65">
        <v>189.37799999999999</v>
      </c>
      <c r="CY241" s="65">
        <v>1096.5219999999999</v>
      </c>
      <c r="CZ241" s="65">
        <v>2094.848</v>
      </c>
      <c r="DB241" s="65">
        <v>189.37799999999999</v>
      </c>
      <c r="DC241" s="65">
        <v>1096.5219999999999</v>
      </c>
      <c r="DD241" s="65">
        <v>2094.848</v>
      </c>
      <c r="DE241" s="65">
        <v>454.30301939999998</v>
      </c>
      <c r="DG241" s="65">
        <v>1096.5219999999999</v>
      </c>
      <c r="DH241" s="65">
        <v>2094.848</v>
      </c>
      <c r="DK241" s="65">
        <v>446.22609030000001</v>
      </c>
      <c r="DL241" s="65">
        <v>2094.848</v>
      </c>
      <c r="DM241" s="65">
        <v>509.68400000000003</v>
      </c>
      <c r="DN241" s="65">
        <v>189.37799999999999</v>
      </c>
      <c r="DO241" s="65">
        <v>1096.5219999999999</v>
      </c>
      <c r="DP241" s="65">
        <v>2094.848</v>
      </c>
      <c r="DR241" s="65">
        <v>189.37799999999999</v>
      </c>
      <c r="DS241" s="65">
        <v>1096.5219999999999</v>
      </c>
      <c r="DT241" s="65">
        <v>2094.848</v>
      </c>
      <c r="DV241" s="65">
        <v>189.37799999999999</v>
      </c>
      <c r="DW241" s="65">
        <v>1096.5219999999999</v>
      </c>
      <c r="DX241" s="65">
        <v>2094.848</v>
      </c>
      <c r="DY241" s="65">
        <v>509.68400000000003</v>
      </c>
      <c r="DZ241" s="65">
        <v>189.37799999999999</v>
      </c>
      <c r="EA241" s="65">
        <v>1096.5219999999999</v>
      </c>
      <c r="EB241" s="65">
        <v>2094.848</v>
      </c>
      <c r="EC241" s="65">
        <v>509.68400000000003</v>
      </c>
      <c r="EF241" s="65">
        <v>2094.848</v>
      </c>
      <c r="EI241" s="65">
        <v>1092.2031870000001</v>
      </c>
      <c r="EJ241" s="65">
        <v>2094.848</v>
      </c>
      <c r="EK241" s="65">
        <v>509.68400000000003</v>
      </c>
      <c r="EM241" s="65">
        <v>1096.5219999999999</v>
      </c>
      <c r="EN241" s="65">
        <v>2094.848</v>
      </c>
      <c r="EO241" s="65">
        <v>509.68400000000003</v>
      </c>
      <c r="EQ241" s="65">
        <v>550.07494229999998</v>
      </c>
      <c r="ER241" s="65">
        <v>2094.848</v>
      </c>
      <c r="ET241" s="65">
        <v>189.37799999999999</v>
      </c>
      <c r="EV241" s="65">
        <v>2094.848</v>
      </c>
      <c r="EW241" s="65">
        <v>509.68400000000003</v>
      </c>
      <c r="EX241" s="65">
        <v>189.37799999999999</v>
      </c>
      <c r="EY241" s="65">
        <v>1096.5219999999999</v>
      </c>
      <c r="EZ241" s="65">
        <v>2130.6880000000001</v>
      </c>
      <c r="FA241" s="65">
        <v>518.404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M242" s="65">
        <v>1535.4497200000001</v>
      </c>
      <c r="AN242" s="65">
        <v>2933.3964799999999</v>
      </c>
      <c r="AP242" s="65">
        <v>265.18428</v>
      </c>
      <c r="AQ242" s="65">
        <v>1535.4497200000001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2034.3636489999999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713.70583999999997</v>
      </c>
      <c r="BR242" s="65">
        <v>287.54028</v>
      </c>
      <c r="BS242" s="65">
        <v>1664.89372</v>
      </c>
      <c r="BT242" s="65">
        <v>3215.6364800000001</v>
      </c>
      <c r="BU242" s="65">
        <v>772.34784000000002</v>
      </c>
      <c r="BV242" s="65">
        <v>21.789000000000001</v>
      </c>
      <c r="BW242" s="65">
        <v>1683.18472</v>
      </c>
      <c r="BX242" s="65">
        <v>3215.6364800000001</v>
      </c>
      <c r="BY242" s="65">
        <v>773.87383999999997</v>
      </c>
      <c r="BZ242" s="65">
        <v>287.54028</v>
      </c>
      <c r="CA242" s="65">
        <v>1683.18472</v>
      </c>
      <c r="CB242" s="65">
        <v>3215.6364800000001</v>
      </c>
      <c r="CC242" s="65">
        <v>10.028</v>
      </c>
      <c r="CD242" s="65">
        <v>290.69927999999999</v>
      </c>
      <c r="CE242" s="65">
        <v>1683.18472</v>
      </c>
      <c r="CF242" s="65">
        <v>3215.6364800000001</v>
      </c>
      <c r="CG242" s="65">
        <v>8.5020000000000007</v>
      </c>
      <c r="CH242" s="65">
        <v>3.726</v>
      </c>
      <c r="CI242" s="65">
        <v>1683.18472</v>
      </c>
      <c r="CJ242" s="65">
        <v>3215.6364800000001</v>
      </c>
      <c r="CK242" s="65">
        <v>713.70583999999997</v>
      </c>
      <c r="CL242" s="65">
        <v>272.06927999999999</v>
      </c>
      <c r="CM242" s="65">
        <v>1683.18472</v>
      </c>
      <c r="CN242" s="65">
        <v>3215.6364800000001</v>
      </c>
      <c r="CO242" s="65">
        <v>782.37584000000004</v>
      </c>
      <c r="CP242" s="65">
        <v>268.34327999999999</v>
      </c>
      <c r="CQ242" s="65">
        <v>1683.18472</v>
      </c>
      <c r="CR242" s="65">
        <v>3215.6364800000001</v>
      </c>
      <c r="CS242" s="65">
        <v>722.20784000000003</v>
      </c>
      <c r="CT242" s="65">
        <v>18.63</v>
      </c>
      <c r="CU242" s="65">
        <v>1683.18472</v>
      </c>
      <c r="CV242" s="65">
        <v>3215.6364800000001</v>
      </c>
      <c r="CW242" s="65">
        <v>723.73383999999999</v>
      </c>
      <c r="CX242" s="65">
        <v>290.69927999999999</v>
      </c>
      <c r="CY242" s="65">
        <v>1664.89372</v>
      </c>
      <c r="CZ242" s="65">
        <v>3215.6364800000001</v>
      </c>
      <c r="DA242" s="65">
        <v>18.53</v>
      </c>
      <c r="DB242" s="65">
        <v>290.69927999999999</v>
      </c>
      <c r="DC242" s="65">
        <v>1683.18472</v>
      </c>
      <c r="DD242" s="65">
        <v>3215.6364800000001</v>
      </c>
      <c r="DE242" s="65">
        <v>732.23584000000005</v>
      </c>
      <c r="DF242" s="65">
        <v>290.69927999999999</v>
      </c>
      <c r="DG242" s="65">
        <v>21.574000000000002</v>
      </c>
      <c r="DH242" s="65">
        <v>3215.6364800000001</v>
      </c>
      <c r="DI242" s="65">
        <v>782.37584000000004</v>
      </c>
      <c r="DJ242" s="65">
        <v>3.1589999999999998</v>
      </c>
      <c r="DK242" s="65">
        <v>1683.18472</v>
      </c>
      <c r="DL242" s="65">
        <v>3215.6364800000001</v>
      </c>
      <c r="DM242" s="65">
        <v>782.37584000000004</v>
      </c>
      <c r="DN242" s="65">
        <v>290.69927999999999</v>
      </c>
      <c r="DO242" s="65">
        <v>1683.18472</v>
      </c>
      <c r="DP242" s="65">
        <v>3215.6364800000001</v>
      </c>
      <c r="DQ242" s="65">
        <v>722.20784000000003</v>
      </c>
      <c r="DR242" s="65">
        <v>272.06927999999999</v>
      </c>
      <c r="DS242" s="65">
        <v>1683.18472</v>
      </c>
      <c r="DT242" s="65">
        <v>3215.6364800000001</v>
      </c>
      <c r="DU242" s="65">
        <v>732.23584000000005</v>
      </c>
      <c r="DV242" s="65">
        <v>290.69927999999999</v>
      </c>
      <c r="DW242" s="65">
        <v>1661.6107199999999</v>
      </c>
      <c r="DX242" s="65">
        <v>3215.6364800000001</v>
      </c>
      <c r="DY242" s="65">
        <v>50.14</v>
      </c>
      <c r="DZ242" s="65">
        <v>283.81428</v>
      </c>
      <c r="EA242" s="65">
        <v>146.33386730000001</v>
      </c>
      <c r="EB242" s="65">
        <v>3215.6364800000001</v>
      </c>
      <c r="EC242" s="65">
        <v>8.5020000000000007</v>
      </c>
      <c r="ED242" s="65">
        <v>25.515000000000001</v>
      </c>
      <c r="EE242" s="65">
        <v>591.49934210000004</v>
      </c>
      <c r="EF242" s="65">
        <v>3215.6364800000001</v>
      </c>
      <c r="EG242" s="65">
        <v>782.37584000000004</v>
      </c>
      <c r="EH242" s="65">
        <v>272.06927999999999</v>
      </c>
      <c r="EI242" s="65">
        <v>1643.31972</v>
      </c>
      <c r="EJ242" s="65">
        <v>3215.6364800000001</v>
      </c>
      <c r="EK242" s="65">
        <v>722.20784000000003</v>
      </c>
      <c r="EM242" s="65">
        <v>1575.3147200000001</v>
      </c>
      <c r="EN242" s="65">
        <v>3215.6364800000001</v>
      </c>
      <c r="EO242" s="65">
        <v>782.37584000000004</v>
      </c>
      <c r="EP242" s="65">
        <v>25.515000000000001</v>
      </c>
      <c r="EQ242" s="65">
        <v>1683.18472</v>
      </c>
      <c r="ER242" s="65">
        <v>3215.6364800000001</v>
      </c>
      <c r="ES242" s="65">
        <v>713.70583999999997</v>
      </c>
      <c r="ET242" s="65">
        <v>272.06927999999999</v>
      </c>
      <c r="EU242" s="65">
        <v>1661.6107199999999</v>
      </c>
      <c r="EV242" s="65">
        <v>3215.6364800000001</v>
      </c>
      <c r="EW242" s="65">
        <v>782.37584000000004</v>
      </c>
      <c r="EX242" s="65">
        <v>268.91028</v>
      </c>
      <c r="EY242" s="65">
        <v>1664.89372</v>
      </c>
      <c r="EZ242" s="65">
        <v>3215.6364800000001</v>
      </c>
      <c r="FA242" s="65">
        <v>782.37584000000004</v>
      </c>
      <c r="FB242" s="65">
        <v>3.1589999999999998</v>
      </c>
      <c r="FC242" s="65">
        <v>1535.4497200000001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58551.521979999998</v>
      </c>
      <c r="E245" s="65">
        <v>54198.578820000002</v>
      </c>
      <c r="F245" s="65">
        <v>49940.728170000002</v>
      </c>
      <c r="G245" s="65">
        <v>54362.14142</v>
      </c>
      <c r="H245" s="65">
        <v>61036.64284</v>
      </c>
      <c r="I245" s="65">
        <v>54108.49063</v>
      </c>
      <c r="J245" s="65">
        <v>49828.186809999999</v>
      </c>
      <c r="K245" s="65">
        <v>55320.479440000003</v>
      </c>
      <c r="L245" s="65">
        <v>65188.701959999999</v>
      </c>
      <c r="M245" s="65">
        <v>56609.234020000004</v>
      </c>
      <c r="N245" s="65">
        <v>52584.994850000003</v>
      </c>
      <c r="O245" s="65">
        <v>57732.495949999997</v>
      </c>
      <c r="P245" s="65">
        <v>63112.696279999996</v>
      </c>
      <c r="Q245" s="65">
        <v>58123.839359999998</v>
      </c>
      <c r="R245" s="65">
        <v>53972.077100000002</v>
      </c>
      <c r="S245" s="65">
        <v>59521.411849999997</v>
      </c>
      <c r="T245" s="65">
        <v>59999.368909999997</v>
      </c>
      <c r="U245" s="65">
        <v>54268.946889999999</v>
      </c>
      <c r="V245" s="65">
        <v>52413.708879999998</v>
      </c>
      <c r="W245" s="65">
        <v>55497.36305</v>
      </c>
      <c r="X245" s="65">
        <v>63624.185740000001</v>
      </c>
      <c r="Y245" s="65">
        <v>55405.07374</v>
      </c>
      <c r="Z245" s="65">
        <v>54103.407520000001</v>
      </c>
      <c r="AA245" s="65">
        <v>59392.189460000001</v>
      </c>
      <c r="AB245" s="65">
        <v>66566.186499999996</v>
      </c>
      <c r="AC245" s="65">
        <v>63699.51251</v>
      </c>
      <c r="AD245" s="65">
        <v>58341.685680000002</v>
      </c>
      <c r="AE245" s="65">
        <v>62713.32834</v>
      </c>
      <c r="AF245" s="65">
        <v>68171.251040000003</v>
      </c>
      <c r="AG245" s="65">
        <v>65872.898149999994</v>
      </c>
      <c r="AH245" s="65">
        <v>64401.580249999999</v>
      </c>
      <c r="AI245" s="65">
        <v>64158.628299999997</v>
      </c>
      <c r="AJ245" s="65">
        <v>72617.167629999996</v>
      </c>
      <c r="AK245" s="65">
        <v>64838.467199999999</v>
      </c>
      <c r="AL245" s="65">
        <v>65833.585940000004</v>
      </c>
      <c r="AM245" s="65">
        <v>69757.678509999998</v>
      </c>
      <c r="AN245" s="65">
        <v>76406.839019999999</v>
      </c>
      <c r="AO245" s="65">
        <v>70586.779259999996</v>
      </c>
      <c r="AP245" s="65">
        <v>66448.064169999998</v>
      </c>
      <c r="AQ245" s="65">
        <v>70405.13798</v>
      </c>
      <c r="AR245" s="65">
        <v>76981.368889999998</v>
      </c>
      <c r="AS245" s="65">
        <v>73180.148249999998</v>
      </c>
      <c r="AT245" s="65">
        <v>66795.088369999998</v>
      </c>
      <c r="AU245" s="65">
        <v>72854.529500000004</v>
      </c>
      <c r="AV245" s="65">
        <v>79092.073069999999</v>
      </c>
      <c r="AW245" s="65">
        <v>72971.565329999998</v>
      </c>
      <c r="AX245" s="65">
        <v>68634.747090000004</v>
      </c>
      <c r="AY245" s="65">
        <v>73277.477270000003</v>
      </c>
      <c r="AZ245" s="65">
        <v>79606.383740000005</v>
      </c>
      <c r="BA245" s="65">
        <v>76762.386790000004</v>
      </c>
      <c r="BB245" s="65">
        <v>68459.385250000007</v>
      </c>
      <c r="BC245" s="65">
        <v>73563.889370000004</v>
      </c>
      <c r="BD245" s="65">
        <v>80505.416570000001</v>
      </c>
      <c r="BE245" s="65">
        <v>75465.51139</v>
      </c>
      <c r="BF245" s="65">
        <v>68185.170920000004</v>
      </c>
      <c r="BG245" s="65">
        <v>73563.889370000004</v>
      </c>
      <c r="BH245" s="65">
        <v>81011.995259999996</v>
      </c>
      <c r="BI245" s="65">
        <v>73043.847840000002</v>
      </c>
      <c r="BJ245" s="65">
        <v>71747.401370000007</v>
      </c>
      <c r="BK245" s="65">
        <v>74076.814719999995</v>
      </c>
      <c r="BL245" s="65">
        <v>81323.064570000002</v>
      </c>
      <c r="BM245" s="65">
        <v>75336.758090000003</v>
      </c>
      <c r="BN245" s="65">
        <v>68183.014670000004</v>
      </c>
      <c r="BO245" s="65">
        <v>74390.756370000003</v>
      </c>
      <c r="BP245" s="65">
        <v>84283.197650000002</v>
      </c>
      <c r="BQ245" s="65">
        <v>79248.168900000004</v>
      </c>
      <c r="BR245" s="65">
        <v>72766.581779999993</v>
      </c>
      <c r="BS245" s="65">
        <v>77253.216809999998</v>
      </c>
      <c r="BT245" s="65">
        <v>86569.36305</v>
      </c>
      <c r="BU245" s="65">
        <v>79452.375809999998</v>
      </c>
      <c r="BV245" s="65">
        <v>74766.496849999996</v>
      </c>
      <c r="BW245" s="65">
        <v>79314.801250000004</v>
      </c>
      <c r="BX245" s="65">
        <v>86569.36305</v>
      </c>
      <c r="BY245" s="65">
        <v>82332.368640000001</v>
      </c>
      <c r="BZ245" s="65">
        <v>77439.889379999993</v>
      </c>
      <c r="CA245" s="65">
        <v>79525.668799999999</v>
      </c>
      <c r="CB245" s="65">
        <v>86755.972380000007</v>
      </c>
      <c r="CC245" s="65">
        <v>81514.2402</v>
      </c>
      <c r="CD245" s="65">
        <v>75844.402520000003</v>
      </c>
      <c r="CE245" s="65">
        <v>79513.871320000006</v>
      </c>
      <c r="CF245" s="65">
        <v>88664.211049999998</v>
      </c>
      <c r="CG245" s="65">
        <v>82265.40221</v>
      </c>
      <c r="CH245" s="65">
        <v>76377.378249999994</v>
      </c>
      <c r="CI245" s="65">
        <v>80109.775070000003</v>
      </c>
      <c r="CJ245" s="65">
        <v>88664.211049999998</v>
      </c>
      <c r="CK245" s="65">
        <v>80687.68088</v>
      </c>
      <c r="CL245" s="65">
        <v>74318.085519999993</v>
      </c>
      <c r="CM245" s="65">
        <v>79605.783219999998</v>
      </c>
      <c r="CN245" s="65">
        <v>88664.211049999998</v>
      </c>
      <c r="CO245" s="65">
        <v>81019.596879999997</v>
      </c>
      <c r="CP245" s="65">
        <v>74097.881410000002</v>
      </c>
      <c r="CQ245" s="65">
        <v>80214.16635</v>
      </c>
      <c r="CR245" s="65">
        <v>88664.211049999998</v>
      </c>
      <c r="CS245" s="65">
        <v>81441.790009999997</v>
      </c>
      <c r="CT245" s="65">
        <v>75986.380929999999</v>
      </c>
      <c r="CU245" s="65">
        <v>79606.691409999999</v>
      </c>
      <c r="CV245" s="65">
        <v>88664.211049999998</v>
      </c>
      <c r="CW245" s="65">
        <v>81195.557530000005</v>
      </c>
      <c r="CX245" s="65">
        <v>72207.215129999997</v>
      </c>
      <c r="CY245" s="65">
        <v>79884.240820000006</v>
      </c>
      <c r="CZ245" s="65">
        <v>88664.211049999998</v>
      </c>
      <c r="DA245" s="65">
        <v>81264.759309999994</v>
      </c>
      <c r="DB245" s="65">
        <v>77534.738740000001</v>
      </c>
      <c r="DC245" s="65">
        <v>79843.594800000006</v>
      </c>
      <c r="DD245" s="65">
        <v>88664.211049999998</v>
      </c>
      <c r="DE245" s="65">
        <v>81931.015339999998</v>
      </c>
      <c r="DF245" s="65">
        <v>69559.228480000005</v>
      </c>
      <c r="DG245" s="65">
        <v>78876.979680000004</v>
      </c>
      <c r="DH245" s="65">
        <v>88692.353449999995</v>
      </c>
      <c r="DI245" s="65">
        <v>80977.519249999998</v>
      </c>
      <c r="DJ245" s="65">
        <v>73791.295729999998</v>
      </c>
      <c r="DK245" s="65">
        <v>78034.848249999995</v>
      </c>
      <c r="DL245" s="65">
        <v>88692.353449999995</v>
      </c>
      <c r="DM245" s="65">
        <v>80746.552129999996</v>
      </c>
      <c r="DN245" s="65">
        <v>72749.423259999996</v>
      </c>
      <c r="DO245" s="65">
        <v>79314.414319999996</v>
      </c>
      <c r="DP245" s="65">
        <v>88692.353449999995</v>
      </c>
      <c r="DQ245" s="65">
        <v>81515.734909999999</v>
      </c>
      <c r="DR245" s="65">
        <v>77874.774709999998</v>
      </c>
      <c r="DS245" s="65">
        <v>77427.149059999996</v>
      </c>
      <c r="DT245" s="65">
        <v>88692.353449999995</v>
      </c>
      <c r="DU245" s="65">
        <v>81317.647830000002</v>
      </c>
      <c r="DV245" s="65">
        <v>63740.251259999997</v>
      </c>
      <c r="DW245" s="65">
        <v>78178.130420000001</v>
      </c>
      <c r="DX245" s="65">
        <v>88692.353449999995</v>
      </c>
      <c r="DY245" s="65">
        <v>79364.809020000001</v>
      </c>
      <c r="DZ245" s="65">
        <v>67225.422900000005</v>
      </c>
      <c r="EA245" s="65">
        <v>78364.747059999994</v>
      </c>
      <c r="EB245" s="65">
        <v>88692.353449999995</v>
      </c>
      <c r="EC245" s="65">
        <v>80188.850919999997</v>
      </c>
      <c r="ED245" s="65">
        <v>73708.793090000006</v>
      </c>
      <c r="EE245" s="65">
        <v>78305.832420000006</v>
      </c>
      <c r="EF245" s="65">
        <v>88692.353449999995</v>
      </c>
      <c r="EG245" s="65">
        <v>79543.972099999999</v>
      </c>
      <c r="EH245" s="65">
        <v>68955.4758</v>
      </c>
      <c r="EI245" s="65">
        <v>75906.176160000003</v>
      </c>
      <c r="EJ245" s="65">
        <v>88692.353449999995</v>
      </c>
      <c r="EK245" s="65">
        <v>79160.633310000005</v>
      </c>
      <c r="EL245" s="65">
        <v>71646.951159999997</v>
      </c>
      <c r="EM245" s="65">
        <v>80300.374949999998</v>
      </c>
      <c r="EN245" s="65">
        <v>88692.353449999995</v>
      </c>
      <c r="EO245" s="65">
        <v>83969.93922</v>
      </c>
      <c r="EP245" s="65">
        <v>72017.193950000001</v>
      </c>
      <c r="EQ245" s="65">
        <v>79497.812340000004</v>
      </c>
      <c r="ER245" s="65">
        <v>88692.353449999995</v>
      </c>
      <c r="ES245" s="65">
        <v>80033.567939999994</v>
      </c>
      <c r="ET245" s="65">
        <v>72967.301049999995</v>
      </c>
      <c r="EU245" s="65">
        <v>75329.575880000004</v>
      </c>
      <c r="EV245" s="65">
        <v>88692.353449999995</v>
      </c>
      <c r="EW245" s="65">
        <v>81782.596919999996</v>
      </c>
      <c r="EX245" s="65">
        <v>73114.390180000002</v>
      </c>
      <c r="EY245" s="65">
        <v>79490.793309999994</v>
      </c>
      <c r="EZ245" s="65">
        <v>88791.685450000004</v>
      </c>
      <c r="FA245" s="65">
        <v>79422.944669999997</v>
      </c>
      <c r="FB245" s="65">
        <v>72286.954199999993</v>
      </c>
      <c r="FC245" s="65">
        <v>79051.190149999995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3270.7415099999998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4848.5110459999996</v>
      </c>
      <c r="AO246" s="65">
        <v>5091.5016930000002</v>
      </c>
      <c r="AP246" s="65">
        <v>4916.3223889999999</v>
      </c>
      <c r="AQ246" s="65">
        <v>4842.8601010000002</v>
      </c>
      <c r="AR246" s="65">
        <v>7188.6440339999999</v>
      </c>
      <c r="AS246" s="65">
        <v>7548.9140729999999</v>
      </c>
      <c r="AT246" s="65">
        <v>7218.3665099999998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3872.0647789999998</v>
      </c>
      <c r="BK246" s="65">
        <v>7180.2656610000004</v>
      </c>
      <c r="BL246" s="65">
        <v>7188.6440339999999</v>
      </c>
      <c r="BM246" s="65">
        <v>7548.9140729999999</v>
      </c>
      <c r="BN246" s="65">
        <v>6899.7065780000003</v>
      </c>
      <c r="BO246" s="65">
        <v>7180.2656610000004</v>
      </c>
      <c r="BP246" s="65">
        <v>7188.6440339999999</v>
      </c>
      <c r="BQ246" s="65">
        <v>5050.9177250000002</v>
      </c>
      <c r="BR246" s="65">
        <v>7289.18451</v>
      </c>
      <c r="BS246" s="65">
        <v>7180.2656610000004</v>
      </c>
      <c r="BT246" s="65">
        <v>8997.7370339999998</v>
      </c>
      <c r="BU246" s="65">
        <v>9448.6725729999998</v>
      </c>
      <c r="BV246" s="65">
        <v>9123.5795099999996</v>
      </c>
      <c r="BW246" s="65">
        <v>8813.0330030000005</v>
      </c>
      <c r="BX246" s="65">
        <v>8997.7370339999998</v>
      </c>
      <c r="BY246" s="65">
        <v>9448.6725729999998</v>
      </c>
      <c r="BZ246" s="65">
        <v>9123.5795099999996</v>
      </c>
      <c r="CA246" s="65">
        <v>8872.3331319999998</v>
      </c>
      <c r="CB246" s="65">
        <v>8997.7370339999998</v>
      </c>
      <c r="CC246" s="65">
        <v>9448.6725729999998</v>
      </c>
      <c r="CD246" s="65">
        <v>3314.5895099999998</v>
      </c>
      <c r="CE246" s="65">
        <v>8947.053038</v>
      </c>
      <c r="CF246" s="65">
        <v>8997.7370339999998</v>
      </c>
      <c r="CG246" s="65">
        <v>9444.5516829999997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7289.18451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7548.9140729999999</v>
      </c>
      <c r="CX246" s="65">
        <v>5393.8427430000002</v>
      </c>
      <c r="CY246" s="65">
        <v>8957.1636230000004</v>
      </c>
      <c r="CZ246" s="65">
        <v>8997.7370339999998</v>
      </c>
      <c r="DA246" s="65">
        <v>9448.6725729999998</v>
      </c>
      <c r="DB246" s="65">
        <v>9123.5795099999996</v>
      </c>
      <c r="DC246" s="65">
        <v>8952.9527739999994</v>
      </c>
      <c r="DD246" s="65">
        <v>8997.7370339999998</v>
      </c>
      <c r="DE246" s="65">
        <v>5431.583799</v>
      </c>
      <c r="DF246" s="65">
        <v>9123.5795099999996</v>
      </c>
      <c r="DG246" s="65">
        <v>7837.2443800000001</v>
      </c>
      <c r="DH246" s="65">
        <v>8997.7370339999998</v>
      </c>
      <c r="DI246" s="65">
        <v>9448.6725729999998</v>
      </c>
      <c r="DJ246" s="65">
        <v>7289.18451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8112.1530400000001</v>
      </c>
      <c r="DP246" s="65">
        <v>8997.7370339999998</v>
      </c>
      <c r="DQ246" s="65">
        <v>5332.4540729999999</v>
      </c>
      <c r="DR246" s="65">
        <v>9120.3489310000004</v>
      </c>
      <c r="DS246" s="65">
        <v>8135.5935040000004</v>
      </c>
      <c r="DT246" s="65">
        <v>8997.7370339999998</v>
      </c>
      <c r="DU246" s="65">
        <v>9093.2920549999999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8978.8115099999995</v>
      </c>
      <c r="EI246" s="65">
        <v>8987.2501609999999</v>
      </c>
      <c r="EJ246" s="65">
        <v>8997.7370339999998</v>
      </c>
      <c r="EK246" s="65">
        <v>7446.7535520000001</v>
      </c>
      <c r="EL246" s="65">
        <v>8053.6500900000001</v>
      </c>
      <c r="EM246" s="65">
        <v>5003.4046090000002</v>
      </c>
      <c r="EN246" s="65">
        <v>8997.7370339999998</v>
      </c>
      <c r="EO246" s="65">
        <v>9448.6725729999998</v>
      </c>
      <c r="EP246" s="65">
        <v>7814.3521099999998</v>
      </c>
      <c r="EQ246" s="65">
        <v>7180.2656610000004</v>
      </c>
      <c r="ER246" s="65">
        <v>8997.7370339999998</v>
      </c>
      <c r="ES246" s="65">
        <v>7548.9140729999999</v>
      </c>
      <c r="ET246" s="65">
        <v>6302.9648440000001</v>
      </c>
      <c r="EU246" s="65">
        <v>8987.2501609999999</v>
      </c>
      <c r="EV246" s="65">
        <v>8997.7370339999998</v>
      </c>
      <c r="EW246" s="65">
        <v>9448.6725729999998</v>
      </c>
      <c r="EX246" s="65">
        <v>3314.5895099999998</v>
      </c>
      <c r="EY246" s="65">
        <v>5072.0456610000001</v>
      </c>
      <c r="EZ246" s="65">
        <v>8997.7370339999998</v>
      </c>
      <c r="FA246" s="65">
        <v>7572.3945110000004</v>
      </c>
      <c r="FB246" s="65">
        <v>3314.5895099999998</v>
      </c>
      <c r="FC246" s="65">
        <v>8980.4908610000002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1605.437154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1474.5356790000001</v>
      </c>
      <c r="AP247" s="65">
        <v>1617.6849540000001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1952.919032</v>
      </c>
      <c r="BB247" s="65">
        <v>4288.5099540000001</v>
      </c>
      <c r="BC247" s="65">
        <v>4302.9009269999997</v>
      </c>
      <c r="BD247" s="65">
        <v>4034.473688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1695.9170710000001</v>
      </c>
      <c r="BN247" s="65">
        <v>4288.5099540000001</v>
      </c>
      <c r="BO247" s="65">
        <v>4030.168118</v>
      </c>
      <c r="BP247" s="65">
        <v>4240.5400440000003</v>
      </c>
      <c r="BQ247" s="65">
        <v>1695.9170710000001</v>
      </c>
      <c r="BR247" s="65">
        <v>4288.5099540000001</v>
      </c>
      <c r="BS247" s="65">
        <v>4099.8401869999998</v>
      </c>
      <c r="BT247" s="65">
        <v>4240.5400440000003</v>
      </c>
      <c r="BU247" s="65">
        <v>4226.1490709999998</v>
      </c>
      <c r="BV247" s="65">
        <v>1720.9419539999999</v>
      </c>
      <c r="BW247" s="65">
        <v>4302.9009269999997</v>
      </c>
      <c r="BX247" s="65">
        <v>4240.5400440000003</v>
      </c>
      <c r="BY247" s="65">
        <v>2169.8250069999999</v>
      </c>
      <c r="BZ247" s="65">
        <v>4288.5099540000001</v>
      </c>
      <c r="CA247" s="65">
        <v>3611.2112470000002</v>
      </c>
      <c r="CB247" s="65">
        <v>4240.5400440000003</v>
      </c>
      <c r="CC247" s="65">
        <v>1695.9170710000001</v>
      </c>
      <c r="CD247" s="65">
        <v>3321.2578570000001</v>
      </c>
      <c r="CE247" s="65">
        <v>3236.810657</v>
      </c>
      <c r="CF247" s="65">
        <v>4240.5400440000003</v>
      </c>
      <c r="CG247" s="65">
        <v>2798.072831</v>
      </c>
      <c r="CH247" s="65">
        <v>1720.9419539999999</v>
      </c>
      <c r="CI247" s="65">
        <v>4302.9009269999997</v>
      </c>
      <c r="CJ247" s="65">
        <v>4240.5400440000003</v>
      </c>
      <c r="CK247" s="65">
        <v>1897.2252960000001</v>
      </c>
      <c r="CL247" s="65">
        <v>4288.5099540000001</v>
      </c>
      <c r="CM247" s="65">
        <v>4302.9009269999997</v>
      </c>
      <c r="CN247" s="65">
        <v>4240.5400440000003</v>
      </c>
      <c r="CO247" s="65">
        <v>1890.5261379999999</v>
      </c>
      <c r="CP247" s="65">
        <v>2790.4502299999999</v>
      </c>
      <c r="CQ247" s="65">
        <v>3836.3712409999998</v>
      </c>
      <c r="CR247" s="65">
        <v>4240.5400440000003</v>
      </c>
      <c r="CS247" s="65">
        <v>1695.9170710000001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3930.1053539999998</v>
      </c>
      <c r="CY247" s="65">
        <v>3694.1912170000001</v>
      </c>
      <c r="CZ247" s="65">
        <v>4240.5400440000003</v>
      </c>
      <c r="DA247" s="65">
        <v>1695.9170710000001</v>
      </c>
      <c r="DB247" s="65">
        <v>1720.9419539999999</v>
      </c>
      <c r="DC247" s="65">
        <v>2555.179529</v>
      </c>
      <c r="DD247" s="65">
        <v>4240.5400440000003</v>
      </c>
      <c r="DE247" s="65">
        <v>4226.1490709999998</v>
      </c>
      <c r="DF247" s="65">
        <v>3603.090244</v>
      </c>
      <c r="DG247" s="65">
        <v>4302.9009269999997</v>
      </c>
      <c r="DH247" s="65">
        <v>4240.5400440000003</v>
      </c>
      <c r="DI247" s="65">
        <v>1695.9170710000001</v>
      </c>
      <c r="DJ247" s="65">
        <v>3462.912413</v>
      </c>
      <c r="DK247" s="65">
        <v>4302.9009269999997</v>
      </c>
      <c r="DL247" s="65">
        <v>4240.5400440000003</v>
      </c>
      <c r="DM247" s="65">
        <v>1695.9170710000001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1695.9170710000001</v>
      </c>
      <c r="DV247" s="65">
        <v>3930.1053539999998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1941.644912</v>
      </c>
      <c r="EB247" s="65">
        <v>4240.5400440000003</v>
      </c>
      <c r="EC247" s="65">
        <v>1695.9170710000001</v>
      </c>
      <c r="ED247" s="65">
        <v>1720.9419539999999</v>
      </c>
      <c r="EE247" s="65">
        <v>1726.7169269999999</v>
      </c>
      <c r="EF247" s="65">
        <v>4240.5400440000003</v>
      </c>
      <c r="EG247" s="65">
        <v>1695.9170710000001</v>
      </c>
      <c r="EH247" s="65">
        <v>1720.9419539999999</v>
      </c>
      <c r="EI247" s="65">
        <v>4302.9009269999997</v>
      </c>
      <c r="EJ247" s="65">
        <v>4240.5400440000003</v>
      </c>
      <c r="EK247" s="65">
        <v>3932.3820230000001</v>
      </c>
      <c r="EL247" s="65">
        <v>2734.299</v>
      </c>
      <c r="EM247" s="65">
        <v>4302.9009269999997</v>
      </c>
      <c r="EN247" s="65">
        <v>4240.5400440000003</v>
      </c>
      <c r="EO247" s="65">
        <v>4226.1490709999998</v>
      </c>
      <c r="EP247" s="65">
        <v>4278.9471780000003</v>
      </c>
      <c r="EQ247" s="65">
        <v>4302.9009269999997</v>
      </c>
      <c r="ER247" s="65">
        <v>4240.5400440000003</v>
      </c>
      <c r="ES247" s="65">
        <v>2808.3636999999999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4182.4514710000003</v>
      </c>
      <c r="FB247" s="65">
        <v>1720.9419539999999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145.23148800000001</v>
      </c>
      <c r="AD248" s="65">
        <v>143.71866</v>
      </c>
      <c r="AE248" s="65">
        <v>4.93</v>
      </c>
      <c r="AF248" s="65">
        <v>149.54712000000001</v>
      </c>
      <c r="AG248" s="65">
        <v>150.24268799999999</v>
      </c>
      <c r="AH248" s="65">
        <v>4.9589999999999996</v>
      </c>
      <c r="AI248" s="65">
        <v>4.93</v>
      </c>
      <c r="AJ248" s="65">
        <v>228.66712000000001</v>
      </c>
      <c r="AK248" s="65">
        <v>150.24268799999999</v>
      </c>
      <c r="AL248" s="65">
        <v>227.33766</v>
      </c>
      <c r="AM248" s="65">
        <v>221.07820000000001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224.71948800000001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83.619</v>
      </c>
      <c r="BS248" s="65">
        <v>226.00819999999999</v>
      </c>
      <c r="BT248" s="65">
        <v>228.66712000000001</v>
      </c>
      <c r="BU248" s="65">
        <v>84.499200000000002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83.13</v>
      </c>
      <c r="DP248" s="65">
        <v>228.66712000000001</v>
      </c>
      <c r="DQ248" s="65">
        <v>229.73068799999999</v>
      </c>
      <c r="DR248" s="65">
        <v>227.33766</v>
      </c>
      <c r="DS248" s="65">
        <v>83.13</v>
      </c>
      <c r="DT248" s="65">
        <v>228.66712000000001</v>
      </c>
      <c r="DU248" s="65">
        <v>229.73068799999999</v>
      </c>
      <c r="DV248" s="65">
        <v>83.619</v>
      </c>
      <c r="DW248" s="65">
        <v>226.00819999999999</v>
      </c>
      <c r="DX248" s="65">
        <v>228.66712000000001</v>
      </c>
      <c r="DY248" s="65">
        <v>229.73068799999999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D249" s="65">
        <v>38.104794169999998</v>
      </c>
      <c r="EE249" s="65">
        <v>42.587837630000003</v>
      </c>
      <c r="EF249" s="65">
        <v>55.99690957</v>
      </c>
      <c r="EH249" s="65">
        <v>38.104794169999998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Q249" s="65">
        <v>42.587837630000003</v>
      </c>
      <c r="ER249" s="65">
        <v>55.99690957</v>
      </c>
      <c r="ES249" s="65">
        <v>70.470818109999996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52.825499999999998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24.398399999999999</v>
      </c>
      <c r="AH251" s="65">
        <v>44.373420000000003</v>
      </c>
      <c r="AI251" s="65">
        <v>52.825499999999998</v>
      </c>
      <c r="AJ251" s="65">
        <v>259.0761</v>
      </c>
      <c r="AK251" s="65">
        <v>62.47296</v>
      </c>
      <c r="AL251" s="65">
        <v>49.524299999999997</v>
      </c>
      <c r="AM251" s="65">
        <v>58.957500000000003</v>
      </c>
      <c r="AN251" s="65">
        <v>259.0761</v>
      </c>
      <c r="AO251" s="65">
        <v>45.818399999999997</v>
      </c>
      <c r="AP251" s="65">
        <v>67.525919999999999</v>
      </c>
      <c r="AQ251" s="65">
        <v>80.388000000000005</v>
      </c>
      <c r="AR251" s="65">
        <v>353.24784</v>
      </c>
      <c r="AS251" s="65">
        <v>45.818399999999997</v>
      </c>
      <c r="AT251" s="65">
        <v>67.525919999999999</v>
      </c>
      <c r="AU251" s="65">
        <v>80.388000000000005</v>
      </c>
      <c r="AV251" s="65">
        <v>259.0761</v>
      </c>
      <c r="AW251" s="65">
        <v>62.47296</v>
      </c>
      <c r="AX251" s="65">
        <v>49.524299999999997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49.524299999999997</v>
      </c>
      <c r="BG251" s="65">
        <v>80.388000000000005</v>
      </c>
      <c r="BH251" s="65">
        <v>353.24784</v>
      </c>
      <c r="BI251" s="65">
        <v>45.818399999999997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49.524299999999997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49.524299999999997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0.3215606513</v>
      </c>
      <c r="AJ253" s="65">
        <v>0.76456459099999996</v>
      </c>
      <c r="AN253" s="65">
        <v>1.706231469</v>
      </c>
      <c r="AP253" s="65">
        <v>0.11163146929999999</v>
      </c>
      <c r="AR253" s="65">
        <v>1.706231469</v>
      </c>
      <c r="AS253" s="65">
        <v>0.74119999999999997</v>
      </c>
      <c r="AU253" s="65">
        <v>0.87619606029999997</v>
      </c>
      <c r="AV253" s="65">
        <v>1.706231469</v>
      </c>
      <c r="AW253" s="65">
        <v>0.20992918199999999</v>
      </c>
      <c r="AX253" s="65">
        <v>0.27539999999999998</v>
      </c>
      <c r="AY253" s="65">
        <v>1.5946</v>
      </c>
      <c r="AZ253" s="65">
        <v>1.706231469</v>
      </c>
      <c r="BA253" s="65">
        <v>0.3215606513</v>
      </c>
      <c r="BB253" s="65">
        <v>0.27539999999999998</v>
      </c>
      <c r="BC253" s="65">
        <v>1.5946</v>
      </c>
      <c r="BD253" s="65">
        <v>1.706231469</v>
      </c>
      <c r="BE253" s="65">
        <v>0.74119999999999997</v>
      </c>
      <c r="BF253" s="65">
        <v>0.27539999999999998</v>
      </c>
      <c r="BG253" s="65">
        <v>1.5946</v>
      </c>
      <c r="BH253" s="65">
        <v>1.706231469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0.39276656090000001</v>
      </c>
      <c r="BR253" s="65">
        <v>0.27539999999999998</v>
      </c>
      <c r="BS253" s="65">
        <v>0.7588294994</v>
      </c>
      <c r="BT253" s="65">
        <v>3.0464000000000002</v>
      </c>
      <c r="BU253" s="65">
        <v>0.74119999999999997</v>
      </c>
      <c r="BV253" s="65">
        <v>0.27539999999999998</v>
      </c>
      <c r="BW253" s="65">
        <v>1.1515960599999999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N253" s="65">
        <v>3.0464000000000002</v>
      </c>
      <c r="CO253" s="65">
        <v>0.74119999999999997</v>
      </c>
      <c r="CP253" s="65">
        <v>0.27539999999999998</v>
      </c>
      <c r="CR253" s="65">
        <v>3.0464000000000002</v>
      </c>
      <c r="CS253" s="65">
        <v>0.74119999999999997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X253" s="65">
        <v>3.0464000000000002</v>
      </c>
      <c r="DZ253" s="65">
        <v>0.27539999999999998</v>
      </c>
      <c r="EB253" s="65">
        <v>3.0464000000000002</v>
      </c>
      <c r="EC253" s="65">
        <v>0.74119999999999997</v>
      </c>
      <c r="EE253" s="65">
        <v>1.5946</v>
      </c>
      <c r="EF253" s="65">
        <v>3.0464000000000002</v>
      </c>
      <c r="EI253" s="65">
        <v>1.5946</v>
      </c>
      <c r="EJ253" s="65">
        <v>3.0464000000000002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Z254" s="65">
        <v>0.24299999999999999</v>
      </c>
      <c r="EB254" s="65">
        <v>2.6880000000000002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4761.928328</v>
      </c>
      <c r="U257" s="65">
        <v>4997.6789099999996</v>
      </c>
      <c r="V257" s="65">
        <v>4731.1219440000004</v>
      </c>
      <c r="W257" s="65">
        <v>4836.8402260000003</v>
      </c>
      <c r="X257" s="65">
        <v>5091.327448</v>
      </c>
      <c r="Y257" s="65">
        <v>5057.3241500000004</v>
      </c>
      <c r="Z257" s="65">
        <v>4932.9585180000004</v>
      </c>
      <c r="AA257" s="65">
        <v>4877.5449879999996</v>
      </c>
      <c r="AB257" s="65">
        <v>5048.4453880000001</v>
      </c>
      <c r="AC257" s="65">
        <v>5175.7924320000002</v>
      </c>
      <c r="AD257" s="65">
        <v>5121.2061180000001</v>
      </c>
      <c r="AE257" s="65">
        <v>4969.8137260000003</v>
      </c>
      <c r="AF257" s="65">
        <v>5301.1610680000003</v>
      </c>
      <c r="AG257" s="65">
        <v>5290.0127320000001</v>
      </c>
      <c r="AH257" s="65">
        <v>4963.6158779999996</v>
      </c>
      <c r="AI257" s="65">
        <v>5078.7184260000004</v>
      </c>
      <c r="AJ257" s="65">
        <v>5461.758863</v>
      </c>
      <c r="AK257" s="65">
        <v>5341.9822919999997</v>
      </c>
      <c r="AL257" s="65">
        <v>5350.4982179999997</v>
      </c>
      <c r="AM257" s="65">
        <v>5315.808626</v>
      </c>
      <c r="AN257" s="65">
        <v>7098.3374510000003</v>
      </c>
      <c r="AO257" s="65">
        <v>6907.0460780000003</v>
      </c>
      <c r="AP257" s="65">
        <v>6788.670349</v>
      </c>
      <c r="AQ257" s="65">
        <v>6919.968065</v>
      </c>
      <c r="AR257" s="65">
        <v>9529.9541790000003</v>
      </c>
      <c r="AS257" s="65">
        <v>9592.2462500000001</v>
      </c>
      <c r="AT257" s="65">
        <v>9272.5198380000002</v>
      </c>
      <c r="AU257" s="65">
        <v>9258.2498219999998</v>
      </c>
      <c r="AV257" s="65">
        <v>9438.4704390000006</v>
      </c>
      <c r="AW257" s="65">
        <v>9603.3583390000003</v>
      </c>
      <c r="AX257" s="65">
        <v>9325.3686180000004</v>
      </c>
      <c r="AY257" s="65">
        <v>9258.9682260000009</v>
      </c>
      <c r="AZ257" s="65">
        <v>12071.490180000001</v>
      </c>
      <c r="BA257" s="65">
        <v>9864.8291320000008</v>
      </c>
      <c r="BB257" s="65">
        <v>11910.938239999999</v>
      </c>
      <c r="BC257" s="65">
        <v>11835.15223</v>
      </c>
      <c r="BD257" s="65">
        <v>11865.42382</v>
      </c>
      <c r="BE257" s="65">
        <v>9608.2468100000006</v>
      </c>
      <c r="BF257" s="65">
        <v>11893.179620000001</v>
      </c>
      <c r="BG257" s="65">
        <v>11835.15223</v>
      </c>
      <c r="BH257" s="65">
        <v>12071.490180000001</v>
      </c>
      <c r="BI257" s="65">
        <v>12122.47825</v>
      </c>
      <c r="BJ257" s="65">
        <v>5926.4935070000001</v>
      </c>
      <c r="BK257" s="65">
        <v>11835.15223</v>
      </c>
      <c r="BL257" s="65">
        <v>12072.83035</v>
      </c>
      <c r="BM257" s="65">
        <v>9608.2468100000006</v>
      </c>
      <c r="BN257" s="65">
        <v>11521.703310000001</v>
      </c>
      <c r="BO257" s="65">
        <v>11562.41942</v>
      </c>
      <c r="BP257" s="65">
        <v>12072.83035</v>
      </c>
      <c r="BQ257" s="65">
        <v>7110.5560290000003</v>
      </c>
      <c r="BR257" s="65">
        <v>11767.462579999999</v>
      </c>
      <c r="BS257" s="65">
        <v>11631.255719999999</v>
      </c>
      <c r="BT257" s="65">
        <v>13881.923349999999</v>
      </c>
      <c r="BU257" s="65">
        <v>13893.659820000001</v>
      </c>
      <c r="BV257" s="65">
        <v>11159.76362</v>
      </c>
      <c r="BW257" s="65">
        <v>13467.476559999999</v>
      </c>
      <c r="BX257" s="65">
        <v>13881.923349999999</v>
      </c>
      <c r="BY257" s="65">
        <v>11982.56725</v>
      </c>
      <c r="BZ257" s="65">
        <v>13745.57624</v>
      </c>
      <c r="CA257" s="65">
        <v>12835.53002</v>
      </c>
      <c r="CB257" s="65">
        <v>13881.923349999999</v>
      </c>
      <c r="CC257" s="65">
        <v>11507.26411</v>
      </c>
      <c r="CD257" s="65">
        <v>6951.3325219999997</v>
      </c>
      <c r="CE257" s="65">
        <v>12535.849329999999</v>
      </c>
      <c r="CF257" s="65">
        <v>13881.923349999999</v>
      </c>
      <c r="CG257" s="65">
        <v>12605.29898</v>
      </c>
      <c r="CH257" s="65">
        <v>11177.765240000001</v>
      </c>
      <c r="CI257" s="65">
        <v>13642.13673</v>
      </c>
      <c r="CJ257" s="65">
        <v>13881.923349999999</v>
      </c>
      <c r="CK257" s="65">
        <v>11709.96754</v>
      </c>
      <c r="CL257" s="65">
        <v>11911.18124</v>
      </c>
      <c r="CM257" s="65">
        <v>13640.54213</v>
      </c>
      <c r="CN257" s="65">
        <v>13881.923349999999</v>
      </c>
      <c r="CO257" s="65">
        <v>11703.26838</v>
      </c>
      <c r="CP257" s="65">
        <v>12209.41172</v>
      </c>
      <c r="CQ257" s="65">
        <v>13174.01244</v>
      </c>
      <c r="CR257" s="65">
        <v>13881.923349999999</v>
      </c>
      <c r="CS257" s="65">
        <v>11508.659309999999</v>
      </c>
      <c r="CT257" s="65">
        <v>13745.057839999999</v>
      </c>
      <c r="CU257" s="65">
        <v>13642.13673</v>
      </c>
      <c r="CV257" s="65">
        <v>13881.923349999999</v>
      </c>
      <c r="CW257" s="65">
        <v>12138.391610000001</v>
      </c>
      <c r="CX257" s="65">
        <v>9657.4348709999995</v>
      </c>
      <c r="CY257" s="65">
        <v>13003.340480000001</v>
      </c>
      <c r="CZ257" s="65">
        <v>13881.923349999999</v>
      </c>
      <c r="DA257" s="65">
        <v>11508.00531</v>
      </c>
      <c r="DB257" s="65">
        <v>11178.008239999999</v>
      </c>
      <c r="DC257" s="65">
        <v>11860.11794</v>
      </c>
      <c r="DD257" s="65">
        <v>13881.923349999999</v>
      </c>
      <c r="DE257" s="65">
        <v>10021.06134</v>
      </c>
      <c r="DF257" s="65">
        <v>13060.15653</v>
      </c>
      <c r="DG257" s="65">
        <v>12490.72394</v>
      </c>
      <c r="DH257" s="65">
        <v>13881.923349999999</v>
      </c>
      <c r="DI257" s="65">
        <v>11438.18849</v>
      </c>
      <c r="DJ257" s="65">
        <v>11085.340700000001</v>
      </c>
      <c r="DK257" s="65">
        <v>13642.13673</v>
      </c>
      <c r="DL257" s="65">
        <v>13881.923349999999</v>
      </c>
      <c r="DM257" s="65">
        <v>11508.659309999999</v>
      </c>
      <c r="DN257" s="65">
        <v>11139.62804</v>
      </c>
      <c r="DO257" s="65">
        <v>12624.161400000001</v>
      </c>
      <c r="DP257" s="65">
        <v>13881.923349999999</v>
      </c>
      <c r="DQ257" s="65">
        <v>9922.67281</v>
      </c>
      <c r="DR257" s="65">
        <v>13742.345660000001</v>
      </c>
      <c r="DS257" s="65">
        <v>12647.60187</v>
      </c>
      <c r="DT257" s="65">
        <v>13881.923349999999</v>
      </c>
      <c r="DU257" s="65">
        <v>11153.27879</v>
      </c>
      <c r="DV257" s="65">
        <v>13243.45298</v>
      </c>
      <c r="DW257" s="65">
        <v>13597.95429</v>
      </c>
      <c r="DX257" s="65">
        <v>13881.923349999999</v>
      </c>
      <c r="DY257" s="65">
        <v>14037.49611</v>
      </c>
      <c r="DZ257" s="65">
        <v>10950.67058</v>
      </c>
      <c r="EA257" s="65">
        <v>11277.87911</v>
      </c>
      <c r="EB257" s="65">
        <v>13881.923349999999</v>
      </c>
      <c r="EC257" s="65">
        <v>11437.53449</v>
      </c>
      <c r="ED257" s="65">
        <v>11177.48984</v>
      </c>
      <c r="EE257" s="65">
        <v>11065.952730000001</v>
      </c>
      <c r="EF257" s="65">
        <v>13881.923349999999</v>
      </c>
      <c r="EG257" s="65">
        <v>11437.44729</v>
      </c>
      <c r="EH257" s="65">
        <v>11032.964840000001</v>
      </c>
      <c r="EI257" s="65">
        <v>13599.54889</v>
      </c>
      <c r="EJ257" s="65">
        <v>13881.923349999999</v>
      </c>
      <c r="EK257" s="65">
        <v>11742.464040000001</v>
      </c>
      <c r="EL257" s="65">
        <v>11121.192859999999</v>
      </c>
      <c r="EM257" s="65">
        <v>9658.291174</v>
      </c>
      <c r="EN257" s="65">
        <v>13881.923349999999</v>
      </c>
      <c r="EO257" s="65">
        <v>14038.891310000001</v>
      </c>
      <c r="EP257" s="65">
        <v>12388.438270000001</v>
      </c>
      <c r="EQ257" s="65">
        <v>11833.557629999999</v>
      </c>
      <c r="ER257" s="65">
        <v>13881.923349999999</v>
      </c>
      <c r="ES257" s="65">
        <v>10720.606239999999</v>
      </c>
      <c r="ET257" s="65">
        <v>10886.85678</v>
      </c>
      <c r="EU257" s="65">
        <v>13599.54889</v>
      </c>
      <c r="EV257" s="65">
        <v>13881.923349999999</v>
      </c>
      <c r="EW257" s="65">
        <v>14038.891310000001</v>
      </c>
      <c r="EX257" s="65">
        <v>5369.0182379999997</v>
      </c>
      <c r="EY257" s="65">
        <v>9726.9322260000008</v>
      </c>
      <c r="EZ257" s="65">
        <v>13881.923349999999</v>
      </c>
      <c r="FA257" s="65">
        <v>12118.915650000001</v>
      </c>
      <c r="FB257" s="65">
        <v>5368.7752380000002</v>
      </c>
      <c r="FC257" s="65">
        <v>11057.598830000001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416.42638920000002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416.42638920000002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3.4067799999999999</v>
      </c>
      <c r="S272" s="65">
        <v>1.6406000000000001</v>
      </c>
      <c r="T272" s="65">
        <v>2.1067800000000001</v>
      </c>
      <c r="W272" s="65">
        <v>1.8406</v>
      </c>
      <c r="X272" s="65">
        <v>153.71278000000001</v>
      </c>
      <c r="AA272" s="65">
        <v>158.77459999999999</v>
      </c>
      <c r="AB272" s="65">
        <v>312.13260000000002</v>
      </c>
      <c r="AE272" s="65">
        <v>208.73500000000001</v>
      </c>
      <c r="AF272" s="65">
        <v>376.43970000000002</v>
      </c>
      <c r="AI272" s="65">
        <v>271.34899999999999</v>
      </c>
      <c r="AJ272" s="65">
        <v>405.55970000000002</v>
      </c>
      <c r="AM272" s="65">
        <v>270.40199999999999</v>
      </c>
      <c r="AN272" s="65">
        <v>397.23970000000003</v>
      </c>
      <c r="AQ272" s="65">
        <v>306.56900000000002</v>
      </c>
      <c r="AR272" s="65">
        <v>396.97969999999998</v>
      </c>
      <c r="AU272" s="65">
        <v>238.648</v>
      </c>
      <c r="AV272" s="65">
        <v>405.55970000000002</v>
      </c>
      <c r="AY272" s="65">
        <v>310.96899999999999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5.0967799999999999</v>
      </c>
      <c r="Q281" s="65">
        <v>0</v>
      </c>
      <c r="R281" s="65">
        <v>0</v>
      </c>
      <c r="S281" s="65">
        <v>2.9405999999999999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192.0746</v>
      </c>
      <c r="AB281" s="65">
        <v>428.2226</v>
      </c>
      <c r="AC281" s="65">
        <v>0</v>
      </c>
      <c r="AD281" s="65">
        <v>0</v>
      </c>
      <c r="AE281" s="65">
        <v>298.03500000000003</v>
      </c>
      <c r="AF281" s="65">
        <v>535.42970000000003</v>
      </c>
      <c r="AG281" s="65">
        <v>0</v>
      </c>
      <c r="AH281" s="65">
        <v>0</v>
      </c>
      <c r="AI281" s="65">
        <v>393.649</v>
      </c>
      <c r="AJ281" s="65">
        <v>564.54970000000003</v>
      </c>
      <c r="AK281" s="65">
        <v>0</v>
      </c>
      <c r="AL281" s="65">
        <v>0</v>
      </c>
      <c r="AM281" s="65">
        <v>392.702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555.96969999999999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433.26900000000001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BP282" s="65">
        <v>265.35517179999999</v>
      </c>
      <c r="BS282" s="65">
        <v>204.11936299999999</v>
      </c>
      <c r="BT282" s="65">
        <v>541.17736690000004</v>
      </c>
      <c r="BW282" s="65">
        <v>416.29028219999998</v>
      </c>
      <c r="BX282" s="65">
        <v>541.17736690000004</v>
      </c>
      <c r="CA282" s="65">
        <v>416.29028219999998</v>
      </c>
      <c r="CB282" s="65">
        <v>541.17736690000004</v>
      </c>
      <c r="CE282" s="65">
        <v>416.29028219999998</v>
      </c>
      <c r="CF282" s="65">
        <v>541.17736690000004</v>
      </c>
      <c r="CI282" s="65">
        <v>416.29028219999998</v>
      </c>
      <c r="CJ282" s="65">
        <v>541.17736690000004</v>
      </c>
      <c r="CM282" s="65">
        <v>416.29028219999998</v>
      </c>
      <c r="CN282" s="65">
        <v>541.17736690000004</v>
      </c>
      <c r="CQ282" s="65">
        <v>416.29028219999998</v>
      </c>
      <c r="CR282" s="65">
        <v>541.17736690000004</v>
      </c>
      <c r="CU282" s="65">
        <v>416.29028219999998</v>
      </c>
      <c r="CV282" s="65">
        <v>541.17736690000004</v>
      </c>
      <c r="CY282" s="65">
        <v>416.29028219999998</v>
      </c>
      <c r="CZ282" s="65">
        <v>541.17736690000004</v>
      </c>
      <c r="DC282" s="65">
        <v>416.29028219999998</v>
      </c>
      <c r="DD282" s="65">
        <v>541.17736690000004</v>
      </c>
      <c r="DG282" s="65">
        <v>416.29028219999998</v>
      </c>
      <c r="DH282" s="65">
        <v>541.17736690000004</v>
      </c>
      <c r="DK282" s="65">
        <v>416.29028219999998</v>
      </c>
      <c r="DL282" s="65">
        <v>541.17736690000004</v>
      </c>
      <c r="DO282" s="65">
        <v>416.29028219999998</v>
      </c>
      <c r="DP282" s="65">
        <v>541.17736690000004</v>
      </c>
      <c r="DS282" s="65">
        <v>416.29028219999998</v>
      </c>
      <c r="DT282" s="65">
        <v>541.17736690000004</v>
      </c>
      <c r="DW282" s="65">
        <v>416.29028219999998</v>
      </c>
      <c r="DX282" s="65">
        <v>541.17736690000004</v>
      </c>
      <c r="EA282" s="65">
        <v>416.29028219999998</v>
      </c>
      <c r="EB282" s="65">
        <v>541.17736690000004</v>
      </c>
      <c r="EE282" s="65">
        <v>416.29028219999998</v>
      </c>
      <c r="EF282" s="65">
        <v>541.17736690000004</v>
      </c>
      <c r="EI282" s="65">
        <v>416.29028219999998</v>
      </c>
      <c r="EJ282" s="65">
        <v>541.17736690000004</v>
      </c>
      <c r="EM282" s="65">
        <v>416.29028219999998</v>
      </c>
      <c r="EN282" s="65">
        <v>541.17736690000004</v>
      </c>
      <c r="EQ282" s="65">
        <v>416.29028219999998</v>
      </c>
      <c r="ER282" s="65">
        <v>541.17736690000004</v>
      </c>
      <c r="EU282" s="65">
        <v>416.29028219999998</v>
      </c>
      <c r="EV282" s="65">
        <v>541.17736690000004</v>
      </c>
      <c r="EY282" s="65">
        <v>416.29028219999998</v>
      </c>
      <c r="EZ282" s="65">
        <v>541.17736690000004</v>
      </c>
      <c r="FC282" s="65">
        <v>416.29028219999998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265.35517179999999</v>
      </c>
      <c r="BQ293" s="65">
        <v>0</v>
      </c>
      <c r="BR293" s="65">
        <v>0</v>
      </c>
      <c r="BS293" s="65">
        <v>204.11936299999999</v>
      </c>
      <c r="BT293" s="65">
        <v>541.17736690000004</v>
      </c>
      <c r="BU293" s="65">
        <v>0</v>
      </c>
      <c r="BV293" s="65">
        <v>0</v>
      </c>
      <c r="BW293" s="65">
        <v>416.29028219999998</v>
      </c>
      <c r="BX293" s="65">
        <v>541.17736690000004</v>
      </c>
      <c r="BY293" s="65">
        <v>0</v>
      </c>
      <c r="BZ293" s="65">
        <v>0</v>
      </c>
      <c r="CA293" s="65">
        <v>416.29028219999998</v>
      </c>
      <c r="CB293" s="65">
        <v>541.17736690000004</v>
      </c>
      <c r="CC293" s="65">
        <v>0</v>
      </c>
      <c r="CD293" s="65">
        <v>0</v>
      </c>
      <c r="CE293" s="65">
        <v>416.29028219999998</v>
      </c>
      <c r="CF293" s="65">
        <v>541.17736690000004</v>
      </c>
      <c r="CG293" s="65">
        <v>0</v>
      </c>
      <c r="CH293" s="65">
        <v>0</v>
      </c>
      <c r="CI293" s="65">
        <v>416.29028219999998</v>
      </c>
      <c r="CJ293" s="65">
        <v>541.17736690000004</v>
      </c>
      <c r="CK293" s="65">
        <v>0</v>
      </c>
      <c r="CL293" s="65">
        <v>0</v>
      </c>
      <c r="CM293" s="65">
        <v>416.29028219999998</v>
      </c>
      <c r="CN293" s="65">
        <v>541.17736690000004</v>
      </c>
      <c r="CO293" s="65">
        <v>0</v>
      </c>
      <c r="CP293" s="65">
        <v>0</v>
      </c>
      <c r="CQ293" s="65">
        <v>416.29028219999998</v>
      </c>
      <c r="CR293" s="65">
        <v>541.17736690000004</v>
      </c>
      <c r="CS293" s="65">
        <v>0</v>
      </c>
      <c r="CT293" s="65">
        <v>0</v>
      </c>
      <c r="CU293" s="65">
        <v>416.29028219999998</v>
      </c>
      <c r="CV293" s="65">
        <v>541.17736690000004</v>
      </c>
      <c r="CW293" s="65">
        <v>0</v>
      </c>
      <c r="CX293" s="65">
        <v>0</v>
      </c>
      <c r="CY293" s="65">
        <v>416.29028219999998</v>
      </c>
      <c r="CZ293" s="65">
        <v>541.17736690000004</v>
      </c>
      <c r="DA293" s="65">
        <v>0</v>
      </c>
      <c r="DB293" s="65">
        <v>0</v>
      </c>
      <c r="DC293" s="65">
        <v>416.29028219999998</v>
      </c>
      <c r="DD293" s="65">
        <v>541.17736690000004</v>
      </c>
      <c r="DE293" s="65">
        <v>0</v>
      </c>
      <c r="DF293" s="65">
        <v>0</v>
      </c>
      <c r="DG293" s="65">
        <v>416.29028219999998</v>
      </c>
      <c r="DH293" s="65">
        <v>541.17736690000004</v>
      </c>
      <c r="DI293" s="65">
        <v>0</v>
      </c>
      <c r="DJ293" s="65">
        <v>0</v>
      </c>
      <c r="DK293" s="65">
        <v>416.29028219999998</v>
      </c>
      <c r="DL293" s="65">
        <v>541.17736690000004</v>
      </c>
      <c r="DM293" s="65">
        <v>0</v>
      </c>
      <c r="DN293" s="65">
        <v>0</v>
      </c>
      <c r="DO293" s="65">
        <v>416.29028219999998</v>
      </c>
      <c r="DP293" s="65">
        <v>541.17736690000004</v>
      </c>
      <c r="DQ293" s="65">
        <v>0</v>
      </c>
      <c r="DR293" s="65">
        <v>0</v>
      </c>
      <c r="DS293" s="65">
        <v>416.29028219999998</v>
      </c>
      <c r="DT293" s="65">
        <v>541.17736690000004</v>
      </c>
      <c r="DU293" s="65">
        <v>0</v>
      </c>
      <c r="DV293" s="65">
        <v>0</v>
      </c>
      <c r="DW293" s="65">
        <v>416.29028219999998</v>
      </c>
      <c r="DX293" s="65">
        <v>541.17736690000004</v>
      </c>
      <c r="DY293" s="65">
        <v>0</v>
      </c>
      <c r="DZ293" s="65">
        <v>0</v>
      </c>
      <c r="EA293" s="65">
        <v>416.29028219999998</v>
      </c>
      <c r="EB293" s="65">
        <v>541.17736690000004</v>
      </c>
      <c r="EC293" s="65">
        <v>0</v>
      </c>
      <c r="ED293" s="65">
        <v>0</v>
      </c>
      <c r="EE293" s="65">
        <v>416.29028219999998</v>
      </c>
      <c r="EF293" s="65">
        <v>541.17736690000004</v>
      </c>
      <c r="EG293" s="65">
        <v>0</v>
      </c>
      <c r="EH293" s="65">
        <v>0</v>
      </c>
      <c r="EI293" s="65">
        <v>416.29028219999998</v>
      </c>
      <c r="EJ293" s="65">
        <v>541.17736690000004</v>
      </c>
      <c r="EK293" s="65">
        <v>0</v>
      </c>
      <c r="EL293" s="65">
        <v>0</v>
      </c>
      <c r="EM293" s="65">
        <v>416.29028219999998</v>
      </c>
      <c r="EN293" s="65">
        <v>541.17736690000004</v>
      </c>
      <c r="EO293" s="65">
        <v>0</v>
      </c>
      <c r="EP293" s="65">
        <v>0</v>
      </c>
      <c r="EQ293" s="65">
        <v>416.29028219999998</v>
      </c>
      <c r="ER293" s="65">
        <v>541.17736690000004</v>
      </c>
      <c r="ES293" s="65">
        <v>0</v>
      </c>
      <c r="ET293" s="65">
        <v>0</v>
      </c>
      <c r="EU293" s="65">
        <v>416.29028219999998</v>
      </c>
      <c r="EV293" s="65">
        <v>541.17736690000004</v>
      </c>
      <c r="EW293" s="65">
        <v>0</v>
      </c>
      <c r="EX293" s="65">
        <v>0</v>
      </c>
      <c r="EY293" s="65">
        <v>416.29028219999998</v>
      </c>
      <c r="EZ293" s="65">
        <v>541.17736690000004</v>
      </c>
      <c r="FA293" s="65">
        <v>0</v>
      </c>
      <c r="FB293" s="65">
        <v>0</v>
      </c>
      <c r="FC293" s="65">
        <v>416.29028219999998</v>
      </c>
    </row>
    <row r="294" spans="2:159" x14ac:dyDescent="0.2">
      <c r="B294" s="65" t="s">
        <v>63</v>
      </c>
      <c r="C294" s="65" t="s">
        <v>37</v>
      </c>
      <c r="BX294" s="65">
        <v>287.5223029</v>
      </c>
      <c r="CA294" s="65">
        <v>221.1710022</v>
      </c>
      <c r="CB294" s="65">
        <v>598.06353449999995</v>
      </c>
      <c r="CE294" s="65">
        <v>460.0488727</v>
      </c>
      <c r="CF294" s="65">
        <v>921.27428729999997</v>
      </c>
      <c r="CI294" s="65">
        <v>708.67252870000004</v>
      </c>
      <c r="CJ294" s="65">
        <v>1243.2907680000001</v>
      </c>
      <c r="CM294" s="65">
        <v>956.37751419999995</v>
      </c>
      <c r="CN294" s="65">
        <v>1573.8805</v>
      </c>
      <c r="CQ294" s="65">
        <v>1210.677308</v>
      </c>
      <c r="CR294" s="65">
        <v>1914.032428</v>
      </c>
      <c r="CU294" s="65">
        <v>1472.332637</v>
      </c>
      <c r="CV294" s="65">
        <v>2275.049109</v>
      </c>
      <c r="CY294" s="65">
        <v>1750.0377759999999</v>
      </c>
      <c r="CZ294" s="65">
        <v>2627.1532400000001</v>
      </c>
      <c r="DC294" s="65">
        <v>2020.8871079999999</v>
      </c>
      <c r="DD294" s="65">
        <v>2978.2036039999998</v>
      </c>
      <c r="DG294" s="65">
        <v>2290.9258490000002</v>
      </c>
      <c r="DH294" s="65">
        <v>3309.1361849999998</v>
      </c>
      <c r="DK294" s="65">
        <v>2545.4893729999999</v>
      </c>
      <c r="DL294" s="65">
        <v>3309.1361849999998</v>
      </c>
      <c r="DO294" s="65">
        <v>2545.4893729999999</v>
      </c>
      <c r="DP294" s="65">
        <v>3309.1361849999998</v>
      </c>
      <c r="DS294" s="65">
        <v>2545.4893729999999</v>
      </c>
      <c r="DT294" s="65">
        <v>3309.1361849999998</v>
      </c>
      <c r="DW294" s="65">
        <v>2545.4893729999999</v>
      </c>
      <c r="DX294" s="65">
        <v>3309.1361849999998</v>
      </c>
      <c r="EA294" s="65">
        <v>2545.4893729999999</v>
      </c>
      <c r="EB294" s="65">
        <v>3309.1361849999998</v>
      </c>
      <c r="EE294" s="65">
        <v>2545.4893729999999</v>
      </c>
      <c r="EF294" s="65">
        <v>3309.1361849999998</v>
      </c>
      <c r="EI294" s="65">
        <v>2545.4893729999999</v>
      </c>
      <c r="EJ294" s="65">
        <v>3309.1361849999998</v>
      </c>
      <c r="EM294" s="65">
        <v>2545.4893729999999</v>
      </c>
      <c r="EN294" s="65">
        <v>3309.1361849999998</v>
      </c>
      <c r="ER294" s="65">
        <v>3309.1361849999998</v>
      </c>
      <c r="EU294" s="65">
        <v>2545.4893729999999</v>
      </c>
      <c r="EV294" s="65">
        <v>3309.1361849999998</v>
      </c>
      <c r="EY294" s="65">
        <v>2545.4893729999999</v>
      </c>
      <c r="EZ294" s="65">
        <v>3309.1361849999998</v>
      </c>
      <c r="FC294" s="65">
        <v>2545.4893729999999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287.5223029</v>
      </c>
      <c r="BY305" s="65">
        <v>0</v>
      </c>
      <c r="BZ305" s="65">
        <v>0</v>
      </c>
      <c r="CA305" s="65">
        <v>221.1710022</v>
      </c>
      <c r="CB305" s="65">
        <v>598.06353449999995</v>
      </c>
      <c r="CC305" s="65">
        <v>0</v>
      </c>
      <c r="CD305" s="65">
        <v>0</v>
      </c>
      <c r="CE305" s="65">
        <v>460.0488727</v>
      </c>
      <c r="CF305" s="65">
        <v>921.27428729999997</v>
      </c>
      <c r="CG305" s="65">
        <v>0</v>
      </c>
      <c r="CH305" s="65">
        <v>0</v>
      </c>
      <c r="CI305" s="65">
        <v>708.67252870000004</v>
      </c>
      <c r="CJ305" s="65">
        <v>1243.2907680000001</v>
      </c>
      <c r="CK305" s="65">
        <v>0</v>
      </c>
      <c r="CL305" s="65">
        <v>0</v>
      </c>
      <c r="CM305" s="65">
        <v>956.37751419999995</v>
      </c>
      <c r="CN305" s="65">
        <v>1573.8805</v>
      </c>
      <c r="CO305" s="65">
        <v>0</v>
      </c>
      <c r="CP305" s="65">
        <v>0</v>
      </c>
      <c r="CQ305" s="65">
        <v>1210.677308</v>
      </c>
      <c r="CR305" s="65">
        <v>1914.032428</v>
      </c>
      <c r="CS305" s="65">
        <v>0</v>
      </c>
      <c r="CT305" s="65">
        <v>0</v>
      </c>
      <c r="CU305" s="65">
        <v>1472.332637</v>
      </c>
      <c r="CV305" s="65">
        <v>2275.049109</v>
      </c>
      <c r="CW305" s="65">
        <v>0</v>
      </c>
      <c r="CX305" s="65">
        <v>0</v>
      </c>
      <c r="CY305" s="65">
        <v>1750.0377759999999</v>
      </c>
      <c r="CZ305" s="65">
        <v>2627.1532400000001</v>
      </c>
      <c r="DA305" s="65">
        <v>0</v>
      </c>
      <c r="DB305" s="65">
        <v>0</v>
      </c>
      <c r="DC305" s="65">
        <v>2020.8871079999999</v>
      </c>
      <c r="DD305" s="65">
        <v>2978.2036039999998</v>
      </c>
      <c r="DE305" s="65">
        <v>0</v>
      </c>
      <c r="DF305" s="65">
        <v>0</v>
      </c>
      <c r="DG305" s="65">
        <v>2290.9258490000002</v>
      </c>
      <c r="DH305" s="65">
        <v>3309.1361849999998</v>
      </c>
      <c r="DI305" s="65">
        <v>0</v>
      </c>
      <c r="DJ305" s="65">
        <v>0</v>
      </c>
      <c r="DK305" s="65">
        <v>2545.4893729999999</v>
      </c>
      <c r="DL305" s="65">
        <v>3309.1361849999998</v>
      </c>
      <c r="DM305" s="65">
        <v>0</v>
      </c>
      <c r="DN305" s="65">
        <v>0</v>
      </c>
      <c r="DO305" s="65">
        <v>2545.4893729999999</v>
      </c>
      <c r="DP305" s="65">
        <v>3309.1361849999998</v>
      </c>
      <c r="DQ305" s="65">
        <v>0</v>
      </c>
      <c r="DR305" s="65">
        <v>0</v>
      </c>
      <c r="DS305" s="65">
        <v>2545.4893729999999</v>
      </c>
      <c r="DT305" s="65">
        <v>3309.1361849999998</v>
      </c>
      <c r="DU305" s="65">
        <v>0</v>
      </c>
      <c r="DV305" s="65">
        <v>0</v>
      </c>
      <c r="DW305" s="65">
        <v>2545.4893729999999</v>
      </c>
      <c r="DX305" s="65">
        <v>3309.1361849999998</v>
      </c>
      <c r="DY305" s="65">
        <v>0</v>
      </c>
      <c r="DZ305" s="65">
        <v>0</v>
      </c>
      <c r="EA305" s="65">
        <v>2545.4893729999999</v>
      </c>
      <c r="EB305" s="65">
        <v>3309.1361849999998</v>
      </c>
      <c r="EC305" s="65">
        <v>0</v>
      </c>
      <c r="ED305" s="65">
        <v>0</v>
      </c>
      <c r="EE305" s="65">
        <v>2545.4893729999999</v>
      </c>
      <c r="EF305" s="65">
        <v>3309.1361849999998</v>
      </c>
      <c r="EG305" s="65">
        <v>0</v>
      </c>
      <c r="EH305" s="65">
        <v>0</v>
      </c>
      <c r="EI305" s="65">
        <v>2545.4893729999999</v>
      </c>
      <c r="EJ305" s="65">
        <v>3309.1361849999998</v>
      </c>
      <c r="EK305" s="65">
        <v>0</v>
      </c>
      <c r="EL305" s="65">
        <v>0</v>
      </c>
      <c r="EM305" s="65">
        <v>2545.4893729999999</v>
      </c>
      <c r="EN305" s="65">
        <v>3309.1361849999998</v>
      </c>
      <c r="EO305" s="65">
        <v>0</v>
      </c>
      <c r="EP305" s="65">
        <v>0</v>
      </c>
      <c r="EQ305" s="65">
        <v>0</v>
      </c>
      <c r="ER305" s="65">
        <v>3309.1361849999998</v>
      </c>
      <c r="ES305" s="65">
        <v>0</v>
      </c>
      <c r="ET305" s="65">
        <v>0</v>
      </c>
      <c r="EU305" s="65">
        <v>2545.4893729999999</v>
      </c>
      <c r="EV305" s="65">
        <v>3309.1361849999998</v>
      </c>
      <c r="EW305" s="65">
        <v>0</v>
      </c>
      <c r="EX305" s="65">
        <v>0</v>
      </c>
      <c r="EY305" s="65">
        <v>2545.4893729999999</v>
      </c>
      <c r="EZ305" s="65">
        <v>3309.1361849999998</v>
      </c>
      <c r="FA305" s="65">
        <v>0</v>
      </c>
      <c r="FB305" s="65">
        <v>0</v>
      </c>
      <c r="FC305" s="65">
        <v>2545.4893729999999</v>
      </c>
    </row>
    <row r="306" spans="2:159" x14ac:dyDescent="0.2">
      <c r="B306" s="65" t="s">
        <v>64</v>
      </c>
      <c r="C306" s="65" t="s">
        <v>37</v>
      </c>
      <c r="DL306" s="65">
        <v>321.8203244</v>
      </c>
      <c r="DO306" s="65">
        <v>247.5540957</v>
      </c>
      <c r="DP306" s="65">
        <v>600.80635310000002</v>
      </c>
      <c r="DS306" s="65">
        <v>462.15873319999997</v>
      </c>
      <c r="DT306" s="65">
        <v>881.85671560000003</v>
      </c>
      <c r="DW306" s="65">
        <v>678.35131969999998</v>
      </c>
      <c r="DX306" s="65">
        <v>1158.390895</v>
      </c>
      <c r="EA306" s="65">
        <v>891.0699194</v>
      </c>
      <c r="EB306" s="65">
        <v>1437.4944969999999</v>
      </c>
      <c r="EE306" s="65">
        <v>1105.764997</v>
      </c>
      <c r="EF306" s="65">
        <v>1719.3410449999999</v>
      </c>
      <c r="EI306" s="65">
        <v>1322.570035</v>
      </c>
      <c r="EJ306" s="65">
        <v>1999.523406</v>
      </c>
      <c r="EM306" s="65">
        <v>1538.094928</v>
      </c>
      <c r="EN306" s="65">
        <v>2273.291635</v>
      </c>
      <c r="EQ306" s="65">
        <v>1748.6858729999999</v>
      </c>
      <c r="ER306" s="65">
        <v>2579.3058729999998</v>
      </c>
      <c r="EU306" s="65">
        <v>1984.081441</v>
      </c>
      <c r="EV306" s="65">
        <v>2866.1214260000002</v>
      </c>
      <c r="EY306" s="65">
        <v>2204.7087889999998</v>
      </c>
      <c r="EZ306" s="65">
        <v>3141.7033759999999</v>
      </c>
      <c r="FC306" s="65">
        <v>2416.694904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321.8203244</v>
      </c>
      <c r="DM317" s="65">
        <v>0</v>
      </c>
      <c r="DN317" s="65">
        <v>0</v>
      </c>
      <c r="DO317" s="65">
        <v>247.5540957</v>
      </c>
      <c r="DP317" s="65">
        <v>600.80635310000002</v>
      </c>
      <c r="DQ317" s="65">
        <v>0</v>
      </c>
      <c r="DR317" s="65">
        <v>0</v>
      </c>
      <c r="DS317" s="65">
        <v>462.15873319999997</v>
      </c>
      <c r="DT317" s="65">
        <v>881.85671560000003</v>
      </c>
      <c r="DU317" s="65">
        <v>0</v>
      </c>
      <c r="DV317" s="65">
        <v>0</v>
      </c>
      <c r="DW317" s="65">
        <v>678.35131969999998</v>
      </c>
      <c r="DX317" s="65">
        <v>1158.390895</v>
      </c>
      <c r="DY317" s="65">
        <v>0</v>
      </c>
      <c r="DZ317" s="65">
        <v>0</v>
      </c>
      <c r="EA317" s="65">
        <v>891.0699194</v>
      </c>
      <c r="EB317" s="65">
        <v>1437.4944969999999</v>
      </c>
      <c r="EC317" s="65">
        <v>0</v>
      </c>
      <c r="ED317" s="65">
        <v>0</v>
      </c>
      <c r="EE317" s="65">
        <v>1105.764997</v>
      </c>
      <c r="EF317" s="65">
        <v>1719.3410449999999</v>
      </c>
      <c r="EG317" s="65">
        <v>0</v>
      </c>
      <c r="EH317" s="65">
        <v>0</v>
      </c>
      <c r="EI317" s="65">
        <v>1322.570035</v>
      </c>
      <c r="EJ317" s="65">
        <v>1999.523406</v>
      </c>
      <c r="EK317" s="65">
        <v>0</v>
      </c>
      <c r="EL317" s="65">
        <v>0</v>
      </c>
      <c r="EM317" s="65">
        <v>1538.094928</v>
      </c>
      <c r="EN317" s="65">
        <v>2273.291635</v>
      </c>
      <c r="EO317" s="65">
        <v>0</v>
      </c>
      <c r="EP317" s="65">
        <v>0</v>
      </c>
      <c r="EQ317" s="65">
        <v>1748.6858729999999</v>
      </c>
      <c r="ER317" s="65">
        <v>2579.3058729999998</v>
      </c>
      <c r="ES317" s="65">
        <v>0</v>
      </c>
      <c r="ET317" s="65">
        <v>0</v>
      </c>
      <c r="EU317" s="65">
        <v>1984.081441</v>
      </c>
      <c r="EV317" s="65">
        <v>2866.1214260000002</v>
      </c>
      <c r="EW317" s="65">
        <v>0</v>
      </c>
      <c r="EX317" s="65">
        <v>0</v>
      </c>
      <c r="EY317" s="65">
        <v>2204.7087889999998</v>
      </c>
      <c r="EZ317" s="65">
        <v>3141.7033759999999</v>
      </c>
      <c r="FA317" s="65">
        <v>0</v>
      </c>
      <c r="FB317" s="65">
        <v>0</v>
      </c>
      <c r="FC317" s="65">
        <v>2416.694904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148.01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7.22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42.237000000000002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135.375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0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270.93049999999999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425.07749999999999</v>
      </c>
      <c r="AC377" s="65">
        <v>293.3125</v>
      </c>
      <c r="AD377" s="65">
        <v>418.399</v>
      </c>
      <c r="AE377" s="65">
        <v>320.38749999999999</v>
      </c>
      <c r="AF377" s="65">
        <v>603.77250000000004</v>
      </c>
      <c r="AG377" s="65">
        <v>603.77250000000004</v>
      </c>
      <c r="AH377" s="65">
        <v>603.77250000000004</v>
      </c>
      <c r="AI377" s="65">
        <v>603.77250000000004</v>
      </c>
      <c r="AJ377" s="65">
        <v>648.89750000000004</v>
      </c>
      <c r="AK377" s="65">
        <v>648.89750000000004</v>
      </c>
      <c r="AL377" s="65">
        <v>486.44749999999999</v>
      </c>
      <c r="AM377" s="65">
        <v>648.89750000000004</v>
      </c>
      <c r="AN377" s="65">
        <v>638.24800000000005</v>
      </c>
      <c r="AO377" s="65">
        <v>653.41</v>
      </c>
      <c r="AP377" s="65">
        <v>653.41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611.173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197.64750000000001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298.54700000000003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12.50681909</v>
      </c>
      <c r="F379" s="65">
        <v>16.67575879</v>
      </c>
      <c r="G379" s="65">
        <v>38.099695789999998</v>
      </c>
      <c r="H379" s="65">
        <v>22.57457479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37.01204096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42.866268980000001</v>
      </c>
      <c r="Z379" s="65">
        <v>53.153920509999999</v>
      </c>
      <c r="AA379" s="65">
        <v>83.840647970000006</v>
      </c>
      <c r="AB379" s="65">
        <v>62.47172131</v>
      </c>
      <c r="AC379" s="65">
        <v>47.726970979999997</v>
      </c>
      <c r="AD379" s="65">
        <v>75.321050110000002</v>
      </c>
      <c r="AE379" s="65">
        <v>95.453941970000002</v>
      </c>
      <c r="AF379" s="65">
        <v>80.769693309999994</v>
      </c>
      <c r="AG379" s="65">
        <v>48.250878980000003</v>
      </c>
      <c r="AH379" s="65">
        <v>64.334505309999997</v>
      </c>
      <c r="AI379" s="65">
        <v>96.50175797</v>
      </c>
      <c r="AJ379" s="65">
        <v>80.672673309999993</v>
      </c>
      <c r="AK379" s="65">
        <v>57.55315658</v>
      </c>
      <c r="AL379" s="65">
        <v>64.334505309999997</v>
      </c>
      <c r="AM379" s="65">
        <v>121.00901</v>
      </c>
      <c r="AN379" s="65">
        <v>80.672673309999993</v>
      </c>
      <c r="AO379" s="65">
        <v>48.338196979999999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64.450929310000006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48.338196979999999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14.098655340000001</v>
      </c>
      <c r="CX379" s="65">
        <v>18.798207120000001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13.335466909999999</v>
      </c>
      <c r="F389" s="65">
        <v>17.78062255</v>
      </c>
      <c r="G389" s="65">
        <v>39.756991429999999</v>
      </c>
      <c r="H389" s="65">
        <v>23.67943855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37.840688780000001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43.694916800000001</v>
      </c>
      <c r="Z389" s="65">
        <v>54.25878427</v>
      </c>
      <c r="AA389" s="65">
        <v>85.497943609999993</v>
      </c>
      <c r="AB389" s="65">
        <v>63.57658507</v>
      </c>
      <c r="AC389" s="65">
        <v>48.555618799999998</v>
      </c>
      <c r="AD389" s="65">
        <v>76.425913870000002</v>
      </c>
      <c r="AE389" s="65">
        <v>97.111237610000003</v>
      </c>
      <c r="AF389" s="65">
        <v>81.874557069999994</v>
      </c>
      <c r="AG389" s="65">
        <v>49.079526799999996</v>
      </c>
      <c r="AH389" s="65">
        <v>65.439369069999998</v>
      </c>
      <c r="AI389" s="65">
        <v>98.159053610000001</v>
      </c>
      <c r="AJ389" s="65">
        <v>81.777537069999994</v>
      </c>
      <c r="AK389" s="65">
        <v>58.3818044</v>
      </c>
      <c r="AL389" s="65">
        <v>65.439369069999998</v>
      </c>
      <c r="AM389" s="65">
        <v>122.6663056</v>
      </c>
      <c r="AN389" s="65">
        <v>81.777537069999994</v>
      </c>
      <c r="AO389" s="65">
        <v>49.1668448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65.555793069999993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49.1668448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14.098655340000001</v>
      </c>
      <c r="CX389" s="65">
        <v>18.798207120000001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469.2842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1222.8468</v>
      </c>
      <c r="P392" s="65">
        <v>932.74631999999997</v>
      </c>
      <c r="Q392" s="65">
        <v>648.90750000000003</v>
      </c>
      <c r="R392" s="65">
        <v>1159.9364</v>
      </c>
      <c r="S392" s="65">
        <v>1022.9298</v>
      </c>
      <c r="T392" s="65">
        <v>1528.53602</v>
      </c>
      <c r="U392" s="65">
        <v>1633.13797</v>
      </c>
      <c r="V392" s="65">
        <v>2183.7781</v>
      </c>
      <c r="W392" s="65">
        <v>1962.8451</v>
      </c>
      <c r="X392" s="65">
        <v>1338.833617</v>
      </c>
      <c r="Y392" s="65">
        <v>1965.2362499999999</v>
      </c>
      <c r="Z392" s="65">
        <v>2204.9499500000002</v>
      </c>
      <c r="AA392" s="65">
        <v>2474.2604999999999</v>
      </c>
      <c r="AB392" s="65">
        <v>2189.1858999999999</v>
      </c>
      <c r="AC392" s="65">
        <v>2434.694</v>
      </c>
      <c r="AD392" s="65">
        <v>2271.8451</v>
      </c>
      <c r="AE392" s="65">
        <v>3117.2631590000001</v>
      </c>
      <c r="AF392" s="65">
        <v>2908.040575</v>
      </c>
      <c r="AG392" s="65">
        <v>3019.069</v>
      </c>
      <c r="AH392" s="65">
        <v>3173.4524500000002</v>
      </c>
      <c r="AI392" s="65">
        <v>3419.6448</v>
      </c>
      <c r="AJ392" s="65">
        <v>3113.0956999999999</v>
      </c>
      <c r="AK392" s="65">
        <v>2834.05125</v>
      </c>
      <c r="AL392" s="65">
        <v>3070.2930999999999</v>
      </c>
      <c r="AM392" s="65">
        <v>3200.3672999999999</v>
      </c>
      <c r="AN392" s="65">
        <v>2915.8942999999999</v>
      </c>
      <c r="AO392" s="65">
        <v>2798.59375</v>
      </c>
      <c r="AP392" s="65">
        <v>3793.4574469999998</v>
      </c>
      <c r="AQ392" s="65">
        <v>3891.1502999999998</v>
      </c>
      <c r="AR392" s="65">
        <v>2875.9821200000001</v>
      </c>
      <c r="AS392" s="65">
        <v>3512.2562499999999</v>
      </c>
      <c r="AT392" s="65">
        <v>4060.2204999999999</v>
      </c>
      <c r="AU392" s="65">
        <v>3308.9913000000001</v>
      </c>
      <c r="AV392" s="65">
        <v>3113.0956999999999</v>
      </c>
      <c r="AW392" s="65">
        <v>2704.5952499999999</v>
      </c>
      <c r="AX392" s="65">
        <v>4952.6522500000001</v>
      </c>
      <c r="AY392" s="65">
        <v>4096.5340690000003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2937.2323409999999</v>
      </c>
      <c r="BF392" s="65">
        <v>4293.7623400000002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2944.15625</v>
      </c>
      <c r="BN392" s="65">
        <v>4272.4380410000003</v>
      </c>
      <c r="BO392" s="65">
        <v>4230.3405000000002</v>
      </c>
      <c r="BP392" s="65">
        <v>3099.0707000000002</v>
      </c>
      <c r="BQ392" s="65">
        <v>3521.6712499999999</v>
      </c>
      <c r="BR392" s="65">
        <v>2209.2671999999998</v>
      </c>
      <c r="BS392" s="65">
        <v>4226.0055000000002</v>
      </c>
      <c r="BT392" s="65">
        <v>3077.4666999999999</v>
      </c>
      <c r="BU392" s="65">
        <v>2702.4037499999999</v>
      </c>
      <c r="BV392" s="65">
        <v>4895.9697500000002</v>
      </c>
      <c r="BW392" s="65">
        <v>4196.5455000000002</v>
      </c>
      <c r="BX392" s="65">
        <v>3020.9861000000001</v>
      </c>
      <c r="BY392" s="65">
        <v>3048.4452500000002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2984.1637500000002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33.75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469.2842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1222.8468</v>
      </c>
      <c r="P401" s="65">
        <v>932.74631999999997</v>
      </c>
      <c r="Q401" s="65">
        <v>648.90750000000003</v>
      </c>
      <c r="R401" s="65">
        <v>1159.9364</v>
      </c>
      <c r="S401" s="65">
        <v>1022.9298</v>
      </c>
      <c r="T401" s="65">
        <v>1528.53602</v>
      </c>
      <c r="U401" s="65">
        <v>1633.13797</v>
      </c>
      <c r="V401" s="65">
        <v>2183.7781</v>
      </c>
      <c r="W401" s="65">
        <v>1962.8451</v>
      </c>
      <c r="X401" s="65">
        <v>1338.833617</v>
      </c>
      <c r="Y401" s="65">
        <v>1965.2362499999999</v>
      </c>
      <c r="Z401" s="65">
        <v>2204.9499500000002</v>
      </c>
      <c r="AA401" s="65">
        <v>2474.2604999999999</v>
      </c>
      <c r="AB401" s="65">
        <v>2241.9859000000001</v>
      </c>
      <c r="AC401" s="65">
        <v>2494.694</v>
      </c>
      <c r="AD401" s="65">
        <v>2355.8451</v>
      </c>
      <c r="AE401" s="65">
        <v>3189.2631590000001</v>
      </c>
      <c r="AF401" s="65">
        <v>2960.8405750000002</v>
      </c>
      <c r="AG401" s="65">
        <v>3079.069</v>
      </c>
      <c r="AH401" s="65">
        <v>3257.4524500000002</v>
      </c>
      <c r="AI401" s="65">
        <v>3491.6448</v>
      </c>
      <c r="AJ401" s="65">
        <v>3165.8957</v>
      </c>
      <c r="AK401" s="65">
        <v>2867.80125</v>
      </c>
      <c r="AL401" s="65">
        <v>3154.2930999999999</v>
      </c>
      <c r="AM401" s="65">
        <v>3272.3672999999999</v>
      </c>
      <c r="AN401" s="65">
        <v>2968.6943000000001</v>
      </c>
      <c r="AO401" s="65">
        <v>2858.59375</v>
      </c>
      <c r="AP401" s="65">
        <v>3877.4574469999998</v>
      </c>
      <c r="AQ401" s="65">
        <v>3963.1502999999998</v>
      </c>
      <c r="AR401" s="65">
        <v>2928.7821199999998</v>
      </c>
      <c r="AS401" s="65">
        <v>3572.2562499999999</v>
      </c>
      <c r="AT401" s="65">
        <v>4144.2205000000004</v>
      </c>
      <c r="AU401" s="65">
        <v>3380.9913000000001</v>
      </c>
      <c r="AV401" s="65">
        <v>3165.8957</v>
      </c>
      <c r="AW401" s="65">
        <v>2764.5952499999999</v>
      </c>
      <c r="AX401" s="65">
        <v>5036.6522500000001</v>
      </c>
      <c r="AY401" s="65">
        <v>4168.5340690000003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2997.2323409999999</v>
      </c>
      <c r="BF401" s="65">
        <v>4377.7623400000002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3004.15625</v>
      </c>
      <c r="BN401" s="65">
        <v>4356.4380410000003</v>
      </c>
      <c r="BO401" s="65">
        <v>4302.3405000000002</v>
      </c>
      <c r="BP401" s="65">
        <v>3151.8706999999999</v>
      </c>
      <c r="BQ401" s="65">
        <v>3581.6712499999999</v>
      </c>
      <c r="BR401" s="65">
        <v>2293.2671999999998</v>
      </c>
      <c r="BS401" s="65">
        <v>4298.0055000000002</v>
      </c>
      <c r="BT401" s="65">
        <v>3130.2667000000001</v>
      </c>
      <c r="BU401" s="65">
        <v>2762.4037499999999</v>
      </c>
      <c r="BV401" s="65">
        <v>4979.9697500000002</v>
      </c>
      <c r="BW401" s="65">
        <v>4268.5455000000002</v>
      </c>
      <c r="BX401" s="65">
        <v>3073.7860999999998</v>
      </c>
      <c r="BY401" s="65">
        <v>3108.4452500000002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3044.1637500000002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3694.4344500000002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486.5415069</v>
      </c>
      <c r="AS416" s="65">
        <v>552.88807599999996</v>
      </c>
      <c r="AT416" s="65">
        <v>774.04330640000001</v>
      </c>
      <c r="AU416" s="65">
        <v>663.46569120000004</v>
      </c>
      <c r="AV416" s="65">
        <v>1892.567164</v>
      </c>
      <c r="AW416" s="65">
        <v>2150.6445050000002</v>
      </c>
      <c r="AY416" s="65">
        <v>2580.7734059999998</v>
      </c>
      <c r="AZ416" s="65">
        <v>2354.9858570000001</v>
      </c>
      <c r="BB416" s="65">
        <v>3746.5684080000001</v>
      </c>
      <c r="BC416" s="65">
        <v>3211.3443499999998</v>
      </c>
      <c r="BD416" s="65">
        <v>4190.4099569999998</v>
      </c>
      <c r="BE416" s="65">
        <v>4761.8294969999997</v>
      </c>
      <c r="BF416" s="65">
        <v>6666.5612959999999</v>
      </c>
      <c r="BG416" s="65">
        <v>5714.1953960000001</v>
      </c>
      <c r="BH416" s="65">
        <v>4692.0580719999998</v>
      </c>
      <c r="BI416" s="65">
        <v>5331.884172</v>
      </c>
      <c r="BJ416" s="65">
        <v>7464.6378409999998</v>
      </c>
      <c r="BK416" s="65">
        <v>6398.2610070000001</v>
      </c>
      <c r="BL416" s="65">
        <v>5399.6565959999998</v>
      </c>
      <c r="BM416" s="65">
        <v>6135.9734049999997</v>
      </c>
      <c r="BN416" s="65">
        <v>8590.3627670000005</v>
      </c>
      <c r="BO416" s="65">
        <v>7363.1680859999997</v>
      </c>
      <c r="BP416" s="65">
        <v>5594.778182</v>
      </c>
      <c r="BQ416" s="65">
        <v>6357.7024799999999</v>
      </c>
      <c r="BR416" s="65">
        <v>8900.7834719999992</v>
      </c>
      <c r="BS416" s="65">
        <v>7629.2429760000005</v>
      </c>
      <c r="BT416" s="65">
        <v>6276.0288620000001</v>
      </c>
      <c r="BU416" s="65">
        <v>7131.8509789999998</v>
      </c>
      <c r="BV416" s="65">
        <v>8411.2513060000001</v>
      </c>
      <c r="BW416" s="65">
        <v>8558.2211750000006</v>
      </c>
      <c r="BX416" s="65">
        <v>6276.0288620000001</v>
      </c>
      <c r="BY416" s="65">
        <v>7131.8509789999998</v>
      </c>
      <c r="BZ416" s="65">
        <v>1421.253391</v>
      </c>
      <c r="CA416" s="65">
        <v>8558.2211750000006</v>
      </c>
      <c r="CB416" s="65">
        <v>6276.0288620000001</v>
      </c>
      <c r="CC416" s="65">
        <v>7131.8509789999998</v>
      </c>
      <c r="CD416" s="65">
        <v>9984.5913710000004</v>
      </c>
      <c r="CE416" s="65">
        <v>8558.2211750000006</v>
      </c>
      <c r="CF416" s="65">
        <v>6276.0288620000001</v>
      </c>
      <c r="CG416" s="65">
        <v>7131.8509789999998</v>
      </c>
      <c r="CH416" s="65">
        <v>9984.5913710000004</v>
      </c>
      <c r="CI416" s="65">
        <v>8558.2211750000006</v>
      </c>
      <c r="CJ416" s="65">
        <v>6276.0288620000001</v>
      </c>
      <c r="CK416" s="65">
        <v>7131.8509789999998</v>
      </c>
      <c r="CL416" s="65">
        <v>9984.5913710000004</v>
      </c>
      <c r="CM416" s="65">
        <v>8558.2211750000006</v>
      </c>
      <c r="CN416" s="65">
        <v>6276.0288620000001</v>
      </c>
      <c r="CO416" s="65">
        <v>7131.8509789999998</v>
      </c>
      <c r="CP416" s="65">
        <v>9984.5913710000004</v>
      </c>
      <c r="CQ416" s="65">
        <v>8558.2211750000006</v>
      </c>
      <c r="CR416" s="65">
        <v>6276.0288620000001</v>
      </c>
      <c r="CS416" s="65">
        <v>7131.8509789999998</v>
      </c>
      <c r="CT416" s="65">
        <v>7867.9694170000002</v>
      </c>
      <c r="CU416" s="65">
        <v>8558.2211750000006</v>
      </c>
      <c r="CV416" s="65">
        <v>6276.0288620000001</v>
      </c>
      <c r="CW416" s="65">
        <v>7131.8509789999998</v>
      </c>
      <c r="CX416" s="65">
        <v>9984.5913710000004</v>
      </c>
      <c r="CY416" s="65">
        <v>8558.2211750000006</v>
      </c>
      <c r="CZ416" s="65">
        <v>6276.0288620000001</v>
      </c>
      <c r="DA416" s="65">
        <v>7131.8509789999998</v>
      </c>
      <c r="DB416" s="65">
        <v>9984.5913710000004</v>
      </c>
      <c r="DC416" s="65">
        <v>8558.2211750000006</v>
      </c>
      <c r="DD416" s="65">
        <v>6276.0288620000001</v>
      </c>
      <c r="DE416" s="65">
        <v>7131.8509789999998</v>
      </c>
      <c r="DF416" s="65">
        <v>9984.5913710000004</v>
      </c>
      <c r="DG416" s="65">
        <v>8558.2211750000006</v>
      </c>
      <c r="DH416" s="65">
        <v>6276.0288620000001</v>
      </c>
      <c r="DI416" s="65">
        <v>7131.8509789999998</v>
      </c>
      <c r="DJ416" s="65">
        <v>6900.917101</v>
      </c>
      <c r="DK416" s="65">
        <v>8558.2211750000006</v>
      </c>
      <c r="DL416" s="65">
        <v>6276.0288620000001</v>
      </c>
      <c r="DM416" s="65">
        <v>7131.8509789999998</v>
      </c>
      <c r="DN416" s="65">
        <v>9984.5913710000004</v>
      </c>
      <c r="DO416" s="65">
        <v>8558.2211750000006</v>
      </c>
      <c r="DP416" s="65">
        <v>6276.0288620000001</v>
      </c>
      <c r="DQ416" s="65">
        <v>7131.8509789999998</v>
      </c>
      <c r="DR416" s="65">
        <v>6487.8921559999999</v>
      </c>
      <c r="DS416" s="65">
        <v>8558.2211750000006</v>
      </c>
      <c r="DT416" s="65">
        <v>6276.0288620000001</v>
      </c>
      <c r="DU416" s="65">
        <v>7131.8509789999998</v>
      </c>
      <c r="DV416" s="65">
        <v>9984.5913710000004</v>
      </c>
      <c r="DW416" s="65">
        <v>8558.2211750000006</v>
      </c>
      <c r="DX416" s="65">
        <v>6276.0288620000001</v>
      </c>
      <c r="DY416" s="65">
        <v>7131.8509789999998</v>
      </c>
      <c r="DZ416" s="65">
        <v>9984.5913710000004</v>
      </c>
      <c r="EA416" s="65">
        <v>8558.2211750000006</v>
      </c>
      <c r="EB416" s="65">
        <v>6276.0288620000001</v>
      </c>
      <c r="EC416" s="65">
        <v>7131.8509789999998</v>
      </c>
      <c r="ED416" s="65">
        <v>9984.5913710000004</v>
      </c>
      <c r="EE416" s="65">
        <v>8558.2211750000006</v>
      </c>
      <c r="EF416" s="65">
        <v>6276.0288620000001</v>
      </c>
      <c r="EG416" s="65">
        <v>7131.8509789999998</v>
      </c>
      <c r="EH416" s="65">
        <v>9984.5913710000004</v>
      </c>
      <c r="EI416" s="65">
        <v>8558.2211750000006</v>
      </c>
      <c r="EJ416" s="65">
        <v>6276.0288620000001</v>
      </c>
      <c r="EK416" s="65">
        <v>7131.8509789999998</v>
      </c>
      <c r="EL416" s="65">
        <v>9984.5913710000004</v>
      </c>
      <c r="EM416" s="65">
        <v>6564.5494790000002</v>
      </c>
      <c r="EN416" s="65">
        <v>6276.0288620000001</v>
      </c>
      <c r="EO416" s="65">
        <v>7131.8509789999998</v>
      </c>
      <c r="EP416" s="65">
        <v>9984.5913710000004</v>
      </c>
      <c r="EQ416" s="65">
        <v>8558.2211750000006</v>
      </c>
      <c r="ER416" s="65">
        <v>6276.0288620000001</v>
      </c>
      <c r="ES416" s="65">
        <v>7131.8509789999998</v>
      </c>
      <c r="ET416" s="65">
        <v>9984.5913710000004</v>
      </c>
      <c r="EU416" s="65">
        <v>8558.2211750000006</v>
      </c>
      <c r="EV416" s="65">
        <v>6276.0288620000001</v>
      </c>
      <c r="EW416" s="65">
        <v>7131.8509789999998</v>
      </c>
      <c r="EX416" s="65">
        <v>9984.5913710000004</v>
      </c>
      <c r="EY416" s="65">
        <v>8558.2211750000006</v>
      </c>
      <c r="EZ416" s="65">
        <v>6276.0288620000001</v>
      </c>
      <c r="FA416" s="65">
        <v>7131.8509789999998</v>
      </c>
      <c r="FB416" s="65">
        <v>9984.5913710000004</v>
      </c>
      <c r="FC416" s="65">
        <v>8558.2211750000006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486.5415069</v>
      </c>
      <c r="AS425" s="65">
        <v>552.88807599999996</v>
      </c>
      <c r="AT425" s="65">
        <v>774.04330640000001</v>
      </c>
      <c r="AU425" s="65">
        <v>663.46569120000004</v>
      </c>
      <c r="AV425" s="65">
        <v>1892.567164</v>
      </c>
      <c r="AW425" s="65">
        <v>2150.6445050000002</v>
      </c>
      <c r="AX425" s="65">
        <v>0</v>
      </c>
      <c r="AY425" s="65">
        <v>2580.7734059999998</v>
      </c>
      <c r="AZ425" s="65">
        <v>2354.9858570000001</v>
      </c>
      <c r="BA425" s="65">
        <v>0</v>
      </c>
      <c r="BB425" s="65">
        <v>3746.5684080000001</v>
      </c>
      <c r="BC425" s="65">
        <v>3211.3443499999998</v>
      </c>
      <c r="BD425" s="65">
        <v>4190.4099569999998</v>
      </c>
      <c r="BE425" s="65">
        <v>4761.8294969999997</v>
      </c>
      <c r="BF425" s="65">
        <v>6666.5612959999999</v>
      </c>
      <c r="BG425" s="65">
        <v>5714.1953960000001</v>
      </c>
      <c r="BH425" s="65">
        <v>4692.0580719999998</v>
      </c>
      <c r="BI425" s="65">
        <v>5331.884172</v>
      </c>
      <c r="BJ425" s="65">
        <v>7464.6378409999998</v>
      </c>
      <c r="BK425" s="65">
        <v>6398.2610070000001</v>
      </c>
      <c r="BL425" s="65">
        <v>5399.6565959999998</v>
      </c>
      <c r="BM425" s="65">
        <v>6135.9734049999997</v>
      </c>
      <c r="BN425" s="65">
        <v>8590.3627670000005</v>
      </c>
      <c r="BO425" s="65">
        <v>7363.1680859999997</v>
      </c>
      <c r="BP425" s="65">
        <v>5594.778182</v>
      </c>
      <c r="BQ425" s="65">
        <v>6357.7024799999999</v>
      </c>
      <c r="BR425" s="65">
        <v>8900.7834719999992</v>
      </c>
      <c r="BS425" s="65">
        <v>7629.2429760000005</v>
      </c>
      <c r="BT425" s="65">
        <v>6276.0288620000001</v>
      </c>
      <c r="BU425" s="65">
        <v>7131.8509789999998</v>
      </c>
      <c r="BV425" s="65">
        <v>8411.2513060000001</v>
      </c>
      <c r="BW425" s="65">
        <v>8558.2211750000006</v>
      </c>
      <c r="BX425" s="65">
        <v>6276.0288620000001</v>
      </c>
      <c r="BY425" s="65">
        <v>7131.8509789999998</v>
      </c>
      <c r="BZ425" s="65">
        <v>1421.253391</v>
      </c>
      <c r="CA425" s="65">
        <v>8558.2211750000006</v>
      </c>
      <c r="CB425" s="65">
        <v>6276.0288620000001</v>
      </c>
      <c r="CC425" s="65">
        <v>7131.8509789999998</v>
      </c>
      <c r="CD425" s="65">
        <v>9984.5913710000004</v>
      </c>
      <c r="CE425" s="65">
        <v>8558.2211750000006</v>
      </c>
      <c r="CF425" s="65">
        <v>6276.0288620000001</v>
      </c>
      <c r="CG425" s="65">
        <v>7131.8509789999998</v>
      </c>
      <c r="CH425" s="65">
        <v>9984.5913710000004</v>
      </c>
      <c r="CI425" s="65">
        <v>8558.2211750000006</v>
      </c>
      <c r="CJ425" s="65">
        <v>6276.0288620000001</v>
      </c>
      <c r="CK425" s="65">
        <v>7131.8509789999998</v>
      </c>
      <c r="CL425" s="65">
        <v>9984.5913710000004</v>
      </c>
      <c r="CM425" s="65">
        <v>8558.2211750000006</v>
      </c>
      <c r="CN425" s="65">
        <v>6276.0288620000001</v>
      </c>
      <c r="CO425" s="65">
        <v>7131.8509789999998</v>
      </c>
      <c r="CP425" s="65">
        <v>9984.5913710000004</v>
      </c>
      <c r="CQ425" s="65">
        <v>8558.2211750000006</v>
      </c>
      <c r="CR425" s="65">
        <v>6276.0288620000001</v>
      </c>
      <c r="CS425" s="65">
        <v>7131.8509789999998</v>
      </c>
      <c r="CT425" s="65">
        <v>7867.9694170000002</v>
      </c>
      <c r="CU425" s="65">
        <v>8558.2211750000006</v>
      </c>
      <c r="CV425" s="65">
        <v>6276.0288620000001</v>
      </c>
      <c r="CW425" s="65">
        <v>7131.8509789999998</v>
      </c>
      <c r="CX425" s="65">
        <v>9984.5913710000004</v>
      </c>
      <c r="CY425" s="65">
        <v>8558.2211750000006</v>
      </c>
      <c r="CZ425" s="65">
        <v>6276.0288620000001</v>
      </c>
      <c r="DA425" s="65">
        <v>7131.8509789999998</v>
      </c>
      <c r="DB425" s="65">
        <v>9984.5913710000004</v>
      </c>
      <c r="DC425" s="65">
        <v>8558.2211750000006</v>
      </c>
      <c r="DD425" s="65">
        <v>6276.0288620000001</v>
      </c>
      <c r="DE425" s="65">
        <v>7131.8509789999998</v>
      </c>
      <c r="DF425" s="65">
        <v>9984.5913710000004</v>
      </c>
      <c r="DG425" s="65">
        <v>8558.2211750000006</v>
      </c>
      <c r="DH425" s="65">
        <v>6276.0288620000001</v>
      </c>
      <c r="DI425" s="65">
        <v>7131.8509789999998</v>
      </c>
      <c r="DJ425" s="65">
        <v>6900.917101</v>
      </c>
      <c r="DK425" s="65">
        <v>8558.2211750000006</v>
      </c>
      <c r="DL425" s="65">
        <v>6276.0288620000001</v>
      </c>
      <c r="DM425" s="65">
        <v>7131.8509789999998</v>
      </c>
      <c r="DN425" s="65">
        <v>9984.5913710000004</v>
      </c>
      <c r="DO425" s="65">
        <v>8558.2211750000006</v>
      </c>
      <c r="DP425" s="65">
        <v>6276.0288620000001</v>
      </c>
      <c r="DQ425" s="65">
        <v>7131.8509789999998</v>
      </c>
      <c r="DR425" s="65">
        <v>6487.8921559999999</v>
      </c>
      <c r="DS425" s="65">
        <v>8558.2211750000006</v>
      </c>
      <c r="DT425" s="65">
        <v>6276.0288620000001</v>
      </c>
      <c r="DU425" s="65">
        <v>7131.8509789999998</v>
      </c>
      <c r="DV425" s="65">
        <v>9984.5913710000004</v>
      </c>
      <c r="DW425" s="65">
        <v>8558.2211750000006</v>
      </c>
      <c r="DX425" s="65">
        <v>6276.0288620000001</v>
      </c>
      <c r="DY425" s="65">
        <v>7131.8509789999998</v>
      </c>
      <c r="DZ425" s="65">
        <v>9984.5913710000004</v>
      </c>
      <c r="EA425" s="65">
        <v>8558.2211750000006</v>
      </c>
      <c r="EB425" s="65">
        <v>6276.0288620000001</v>
      </c>
      <c r="EC425" s="65">
        <v>7131.8509789999998</v>
      </c>
      <c r="ED425" s="65">
        <v>9984.5913710000004</v>
      </c>
      <c r="EE425" s="65">
        <v>8558.2211750000006</v>
      </c>
      <c r="EF425" s="65">
        <v>6276.0288620000001</v>
      </c>
      <c r="EG425" s="65">
        <v>7131.8509789999998</v>
      </c>
      <c r="EH425" s="65">
        <v>9984.5913710000004</v>
      </c>
      <c r="EI425" s="65">
        <v>8558.2211750000006</v>
      </c>
      <c r="EJ425" s="65">
        <v>6276.0288620000001</v>
      </c>
      <c r="EK425" s="65">
        <v>7131.8509789999998</v>
      </c>
      <c r="EL425" s="65">
        <v>9984.5913710000004</v>
      </c>
      <c r="EM425" s="65">
        <v>6564.5494790000002</v>
      </c>
      <c r="EN425" s="65">
        <v>6276.0288620000001</v>
      </c>
      <c r="EO425" s="65">
        <v>7131.8509789999998</v>
      </c>
      <c r="EP425" s="65">
        <v>9984.5913710000004</v>
      </c>
      <c r="EQ425" s="65">
        <v>8558.2211750000006</v>
      </c>
      <c r="ER425" s="65">
        <v>6276.0288620000001</v>
      </c>
      <c r="ES425" s="65">
        <v>7131.8509789999998</v>
      </c>
      <c r="ET425" s="65">
        <v>9984.5913710000004</v>
      </c>
      <c r="EU425" s="65">
        <v>8558.2211750000006</v>
      </c>
      <c r="EV425" s="65">
        <v>6276.0288620000001</v>
      </c>
      <c r="EW425" s="65">
        <v>7131.8509789999998</v>
      </c>
      <c r="EX425" s="65">
        <v>9984.5913710000004</v>
      </c>
      <c r="EY425" s="65">
        <v>8558.2211750000006</v>
      </c>
      <c r="EZ425" s="65">
        <v>6276.0288620000001</v>
      </c>
      <c r="FA425" s="65">
        <v>7131.8509789999998</v>
      </c>
      <c r="FB425" s="65">
        <v>9984.5913710000004</v>
      </c>
      <c r="FC425" s="65">
        <v>8558.2211750000006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V427" s="65">
        <v>47.843558690000002</v>
      </c>
      <c r="CW427" s="65">
        <v>35.882669020000002</v>
      </c>
      <c r="CX427" s="65">
        <v>47.843558690000002</v>
      </c>
      <c r="CY427" s="65">
        <v>71.765338040000003</v>
      </c>
      <c r="CZ427" s="65">
        <v>138.6368488</v>
      </c>
      <c r="DA427" s="65">
        <v>103.9776366</v>
      </c>
      <c r="DB427" s="65">
        <v>138.6368488</v>
      </c>
      <c r="DC427" s="65">
        <v>207.95527319999999</v>
      </c>
      <c r="DD427" s="65">
        <v>194.17651499999999</v>
      </c>
      <c r="DE427" s="65">
        <v>145.63238630000001</v>
      </c>
      <c r="DF427" s="65">
        <v>194.17651499999999</v>
      </c>
      <c r="DG427" s="65">
        <v>291.26477249999999</v>
      </c>
      <c r="DH427" s="65">
        <v>449.01278259999998</v>
      </c>
      <c r="DI427" s="65">
        <v>336.75958700000001</v>
      </c>
      <c r="DJ427" s="65">
        <v>449.01278259999998</v>
      </c>
      <c r="DK427" s="65">
        <v>673.51917400000002</v>
      </c>
      <c r="DL427" s="65">
        <v>449.01278259999998</v>
      </c>
      <c r="DM427" s="65">
        <v>336.75958700000001</v>
      </c>
      <c r="DN427" s="65">
        <v>109.00014179999999</v>
      </c>
      <c r="DO427" s="65">
        <v>673.51917400000002</v>
      </c>
      <c r="DP427" s="65">
        <v>449.01278259999998</v>
      </c>
      <c r="DQ427" s="65">
        <v>336.75958700000001</v>
      </c>
      <c r="DR427" s="65">
        <v>449.01278259999998</v>
      </c>
      <c r="DS427" s="65">
        <v>673.51917400000002</v>
      </c>
      <c r="DT427" s="65">
        <v>449.01278259999998</v>
      </c>
      <c r="DU427" s="65">
        <v>336.75958700000001</v>
      </c>
      <c r="DV427" s="65">
        <v>449.01278259999998</v>
      </c>
      <c r="DW427" s="65">
        <v>673.51917400000002</v>
      </c>
      <c r="DX427" s="65">
        <v>449.01278259999998</v>
      </c>
      <c r="DY427" s="65">
        <v>336.75958700000001</v>
      </c>
      <c r="DZ427" s="65">
        <v>449.01278259999998</v>
      </c>
      <c r="EA427" s="65">
        <v>673.51917400000002</v>
      </c>
      <c r="EB427" s="65">
        <v>449.01278259999998</v>
      </c>
      <c r="EC427" s="65">
        <v>336.75958700000001</v>
      </c>
      <c r="EE427" s="65">
        <v>673.51917400000002</v>
      </c>
      <c r="EF427" s="65">
        <v>449.01278259999998</v>
      </c>
      <c r="EG427" s="65">
        <v>336.75958700000001</v>
      </c>
      <c r="EH427" s="65">
        <v>449.01278259999998</v>
      </c>
      <c r="EI427" s="65">
        <v>673.51917400000002</v>
      </c>
      <c r="EJ427" s="65">
        <v>449.01278259999998</v>
      </c>
      <c r="EK427" s="65">
        <v>336.75958700000001</v>
      </c>
      <c r="EL427" s="65">
        <v>449.01278259999998</v>
      </c>
      <c r="EM427" s="65">
        <v>673.51917400000002</v>
      </c>
      <c r="EN427" s="65">
        <v>449.01278259999998</v>
      </c>
      <c r="EO427" s="65">
        <v>336.75958700000001</v>
      </c>
      <c r="EQ427" s="65">
        <v>673.51917400000002</v>
      </c>
      <c r="ER427" s="65">
        <v>449.01278259999998</v>
      </c>
      <c r="ES427" s="65">
        <v>336.75958700000001</v>
      </c>
      <c r="ET427" s="65">
        <v>449.01278259999998</v>
      </c>
      <c r="EU427" s="65">
        <v>673.51917400000002</v>
      </c>
      <c r="EV427" s="65">
        <v>449.01278259999998</v>
      </c>
      <c r="EX427" s="65">
        <v>449.01278259999998</v>
      </c>
      <c r="EY427" s="65">
        <v>673.51917400000002</v>
      </c>
      <c r="EZ427" s="65">
        <v>449.01278259999998</v>
      </c>
      <c r="FA427" s="65">
        <v>336.75958700000001</v>
      </c>
      <c r="FB427" s="65">
        <v>449.01278259999998</v>
      </c>
      <c r="FC427" s="65">
        <v>673.51917400000002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47.843558690000002</v>
      </c>
      <c r="CW437" s="65">
        <v>35.882669020000002</v>
      </c>
      <c r="CX437" s="65">
        <v>47.843558690000002</v>
      </c>
      <c r="CY437" s="65">
        <v>71.765338040000003</v>
      </c>
      <c r="CZ437" s="65">
        <v>138.6368488</v>
      </c>
      <c r="DA437" s="65">
        <v>103.9776366</v>
      </c>
      <c r="DB437" s="65">
        <v>138.6368488</v>
      </c>
      <c r="DC437" s="65">
        <v>207.95527319999999</v>
      </c>
      <c r="DD437" s="65">
        <v>194.17651499999999</v>
      </c>
      <c r="DE437" s="65">
        <v>145.63238630000001</v>
      </c>
      <c r="DF437" s="65">
        <v>194.17651499999999</v>
      </c>
      <c r="DG437" s="65">
        <v>291.26477249999999</v>
      </c>
      <c r="DH437" s="65">
        <v>449.01278259999998</v>
      </c>
      <c r="DI437" s="65">
        <v>336.75958700000001</v>
      </c>
      <c r="DJ437" s="65">
        <v>449.01278259999998</v>
      </c>
      <c r="DK437" s="65">
        <v>673.51917400000002</v>
      </c>
      <c r="DL437" s="65">
        <v>449.01278259999998</v>
      </c>
      <c r="DM437" s="65">
        <v>336.75958700000001</v>
      </c>
      <c r="DN437" s="65">
        <v>109.00014179999999</v>
      </c>
      <c r="DO437" s="65">
        <v>673.51917400000002</v>
      </c>
      <c r="DP437" s="65">
        <v>449.01278259999998</v>
      </c>
      <c r="DQ437" s="65">
        <v>336.75958700000001</v>
      </c>
      <c r="DR437" s="65">
        <v>449.01278259999998</v>
      </c>
      <c r="DS437" s="65">
        <v>673.51917400000002</v>
      </c>
      <c r="DT437" s="65">
        <v>449.01278259999998</v>
      </c>
      <c r="DU437" s="65">
        <v>336.75958700000001</v>
      </c>
      <c r="DV437" s="65">
        <v>449.01278259999998</v>
      </c>
      <c r="DW437" s="65">
        <v>673.51917400000002</v>
      </c>
      <c r="DX437" s="65">
        <v>449.01278259999998</v>
      </c>
      <c r="DY437" s="65">
        <v>336.75958700000001</v>
      </c>
      <c r="DZ437" s="65">
        <v>449.01278259999998</v>
      </c>
      <c r="EA437" s="65">
        <v>673.51917400000002</v>
      </c>
      <c r="EB437" s="65">
        <v>449.01278259999998</v>
      </c>
      <c r="EC437" s="65">
        <v>336.75958700000001</v>
      </c>
      <c r="ED437" s="65">
        <v>0</v>
      </c>
      <c r="EE437" s="65">
        <v>673.51917400000002</v>
      </c>
      <c r="EF437" s="65">
        <v>449.01278259999998</v>
      </c>
      <c r="EG437" s="65">
        <v>336.75958700000001</v>
      </c>
      <c r="EH437" s="65">
        <v>449.01278259999998</v>
      </c>
      <c r="EI437" s="65">
        <v>673.51917400000002</v>
      </c>
      <c r="EJ437" s="65">
        <v>449.01278259999998</v>
      </c>
      <c r="EK437" s="65">
        <v>336.75958700000001</v>
      </c>
      <c r="EL437" s="65">
        <v>449.01278259999998</v>
      </c>
      <c r="EM437" s="65">
        <v>673.51917400000002</v>
      </c>
      <c r="EN437" s="65">
        <v>449.01278259999998</v>
      </c>
      <c r="EO437" s="65">
        <v>336.75958700000001</v>
      </c>
      <c r="EP437" s="65">
        <v>0</v>
      </c>
      <c r="EQ437" s="65">
        <v>673.51917400000002</v>
      </c>
      <c r="ER437" s="65">
        <v>449.01278259999998</v>
      </c>
      <c r="ES437" s="65">
        <v>336.75958700000001</v>
      </c>
      <c r="ET437" s="65">
        <v>449.01278259999998</v>
      </c>
      <c r="EU437" s="65">
        <v>673.51917400000002</v>
      </c>
      <c r="EV437" s="65">
        <v>449.01278259999998</v>
      </c>
      <c r="EW437" s="65">
        <v>0</v>
      </c>
      <c r="EX437" s="65">
        <v>449.01278259999998</v>
      </c>
      <c r="EY437" s="65">
        <v>673.51917400000002</v>
      </c>
      <c r="EZ437" s="65">
        <v>449.01278259999998</v>
      </c>
      <c r="FA437" s="65">
        <v>336.75958700000001</v>
      </c>
      <c r="FB437" s="65">
        <v>449.01278259999998</v>
      </c>
      <c r="FC437" s="65">
        <v>673.51917400000002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1336.52251</v>
      </c>
      <c r="BY440" s="65">
        <v>1518.7755790000001</v>
      </c>
      <c r="BZ440" s="65">
        <v>2126.2858110000002</v>
      </c>
      <c r="CA440" s="65">
        <v>1822.5306949999999</v>
      </c>
      <c r="CB440" s="65">
        <v>2649.0136170000001</v>
      </c>
      <c r="CD440" s="65">
        <v>4089.0487950000002</v>
      </c>
      <c r="CE440" s="65">
        <v>3612.2912959999999</v>
      </c>
      <c r="CF440" s="65">
        <v>3399.9533339999998</v>
      </c>
      <c r="CG440" s="65">
        <v>3863.5833339999999</v>
      </c>
      <c r="CH440" s="65">
        <v>5409.0166680000002</v>
      </c>
      <c r="CI440" s="65">
        <v>4636.3000009999996</v>
      </c>
      <c r="CJ440" s="65">
        <v>5297.7460639999999</v>
      </c>
      <c r="CK440" s="65">
        <v>6020.1659820000004</v>
      </c>
      <c r="CL440" s="65">
        <v>8428.2323749999996</v>
      </c>
      <c r="CM440" s="65">
        <v>7224.1991790000002</v>
      </c>
      <c r="CN440" s="65">
        <v>7012.5358050000004</v>
      </c>
      <c r="CO440" s="65">
        <v>7968.7906869999997</v>
      </c>
      <c r="CP440" s="65">
        <v>11156.30696</v>
      </c>
      <c r="CQ440" s="65">
        <v>9562.5488249999999</v>
      </c>
      <c r="CR440" s="65">
        <v>8476.4864689999995</v>
      </c>
      <c r="CS440" s="65">
        <v>9632.3709880000006</v>
      </c>
      <c r="CT440" s="65">
        <v>13485.319380000001</v>
      </c>
      <c r="CU440" s="65">
        <v>11558.84519</v>
      </c>
      <c r="CV440" s="65">
        <v>9649.5376410000008</v>
      </c>
      <c r="CW440" s="65">
        <v>10965.383680000001</v>
      </c>
      <c r="CX440" s="65">
        <v>15351.53716</v>
      </c>
      <c r="CY440" s="65">
        <v>13158.460419999999</v>
      </c>
      <c r="CZ440" s="65">
        <v>11263.932989999999</v>
      </c>
      <c r="DA440" s="65">
        <v>12799.923849999999</v>
      </c>
      <c r="DB440" s="65">
        <v>17919.893400000001</v>
      </c>
      <c r="DC440" s="65">
        <v>15359.90862</v>
      </c>
      <c r="DD440" s="65">
        <v>12120.54732</v>
      </c>
      <c r="DE440" s="65">
        <v>13773.34923</v>
      </c>
      <c r="DF440" s="65">
        <v>19282.688920000001</v>
      </c>
      <c r="DG440" s="65">
        <v>16528.019079999998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1336.52251</v>
      </c>
      <c r="BY449" s="65">
        <v>1518.7755790000001</v>
      </c>
      <c r="BZ449" s="65">
        <v>2126.2858110000002</v>
      </c>
      <c r="CA449" s="65">
        <v>1822.5306949999999</v>
      </c>
      <c r="CB449" s="65">
        <v>2649.0136170000001</v>
      </c>
      <c r="CC449" s="65">
        <v>0</v>
      </c>
      <c r="CD449" s="65">
        <v>4089.0487950000002</v>
      </c>
      <c r="CE449" s="65">
        <v>3612.2912959999999</v>
      </c>
      <c r="CF449" s="65">
        <v>3399.9533339999998</v>
      </c>
      <c r="CG449" s="65">
        <v>3863.5833339999999</v>
      </c>
      <c r="CH449" s="65">
        <v>5409.0166680000002</v>
      </c>
      <c r="CI449" s="65">
        <v>4636.3000009999996</v>
      </c>
      <c r="CJ449" s="65">
        <v>5297.7460639999999</v>
      </c>
      <c r="CK449" s="65">
        <v>6020.1659820000004</v>
      </c>
      <c r="CL449" s="65">
        <v>8428.2323749999996</v>
      </c>
      <c r="CM449" s="65">
        <v>7224.1991790000002</v>
      </c>
      <c r="CN449" s="65">
        <v>7012.5358050000004</v>
      </c>
      <c r="CO449" s="65">
        <v>7968.7906869999997</v>
      </c>
      <c r="CP449" s="65">
        <v>11156.30696</v>
      </c>
      <c r="CQ449" s="65">
        <v>9562.5488249999999</v>
      </c>
      <c r="CR449" s="65">
        <v>8476.4864689999995</v>
      </c>
      <c r="CS449" s="65">
        <v>9632.3709880000006</v>
      </c>
      <c r="CT449" s="65">
        <v>13485.319380000001</v>
      </c>
      <c r="CU449" s="65">
        <v>11558.84519</v>
      </c>
      <c r="CV449" s="65">
        <v>9649.5376410000008</v>
      </c>
      <c r="CW449" s="65">
        <v>10965.383680000001</v>
      </c>
      <c r="CX449" s="65">
        <v>15351.53716</v>
      </c>
      <c r="CY449" s="65">
        <v>13158.460419999999</v>
      </c>
      <c r="CZ449" s="65">
        <v>11263.932989999999</v>
      </c>
      <c r="DA449" s="65">
        <v>12799.923849999999</v>
      </c>
      <c r="DB449" s="65">
        <v>17919.893400000001</v>
      </c>
      <c r="DC449" s="65">
        <v>15359.90862</v>
      </c>
      <c r="DD449" s="65">
        <v>12120.54732</v>
      </c>
      <c r="DE449" s="65">
        <v>13773.34923</v>
      </c>
      <c r="DF449" s="65">
        <v>19282.688920000001</v>
      </c>
      <c r="DG449" s="65">
        <v>16528.019079999998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B451" s="65">
        <v>46.01782678</v>
      </c>
      <c r="EC451" s="65">
        <v>34.513370090000002</v>
      </c>
      <c r="ED451" s="65">
        <v>46.01782678</v>
      </c>
      <c r="EE451" s="65">
        <v>69.026740180000004</v>
      </c>
      <c r="EF451" s="65">
        <v>129.9313817</v>
      </c>
      <c r="EG451" s="65">
        <v>97.448536270000005</v>
      </c>
      <c r="EH451" s="65">
        <v>129.9313817</v>
      </c>
      <c r="EI451" s="65">
        <v>194.89707250000001</v>
      </c>
      <c r="EJ451" s="65">
        <v>179.04438500000001</v>
      </c>
      <c r="EK451" s="65">
        <v>134.28328870000001</v>
      </c>
      <c r="EL451" s="65">
        <v>179.04438500000001</v>
      </c>
      <c r="EM451" s="65">
        <v>268.56657749999999</v>
      </c>
      <c r="EN451" s="65">
        <v>226.18186539999999</v>
      </c>
      <c r="EO451" s="65">
        <v>169.63639910000001</v>
      </c>
      <c r="EP451" s="65">
        <v>226.18186539999999</v>
      </c>
      <c r="EQ451" s="65">
        <v>339.27279809999999</v>
      </c>
      <c r="ER451" s="65">
        <v>284.5523498</v>
      </c>
      <c r="ES451" s="65">
        <v>213.41426240000001</v>
      </c>
      <c r="ET451" s="65">
        <v>284.5523498</v>
      </c>
      <c r="EU451" s="65">
        <v>426.8285247</v>
      </c>
      <c r="EV451" s="65">
        <v>422.8391403</v>
      </c>
      <c r="EW451" s="65">
        <v>317.12935520000002</v>
      </c>
      <c r="EX451" s="65">
        <v>422.8391403</v>
      </c>
      <c r="EY451" s="65">
        <v>634.25871040000004</v>
      </c>
      <c r="EZ451" s="65">
        <v>422.8391403</v>
      </c>
      <c r="FA451" s="65">
        <v>317.12935520000002</v>
      </c>
      <c r="FC451" s="65">
        <v>634.25871040000004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46.01782678</v>
      </c>
      <c r="EC461" s="65">
        <v>34.513370090000002</v>
      </c>
      <c r="ED461" s="65">
        <v>46.01782678</v>
      </c>
      <c r="EE461" s="65">
        <v>69.026740180000004</v>
      </c>
      <c r="EF461" s="65">
        <v>129.9313817</v>
      </c>
      <c r="EG461" s="65">
        <v>97.448536270000005</v>
      </c>
      <c r="EH461" s="65">
        <v>129.9313817</v>
      </c>
      <c r="EI461" s="65">
        <v>194.89707250000001</v>
      </c>
      <c r="EJ461" s="65">
        <v>179.04438500000001</v>
      </c>
      <c r="EK461" s="65">
        <v>134.28328870000001</v>
      </c>
      <c r="EL461" s="65">
        <v>179.04438500000001</v>
      </c>
      <c r="EM461" s="65">
        <v>268.56657749999999</v>
      </c>
      <c r="EN461" s="65">
        <v>226.18186539999999</v>
      </c>
      <c r="EO461" s="65">
        <v>169.63639910000001</v>
      </c>
      <c r="EP461" s="65">
        <v>226.18186539999999</v>
      </c>
      <c r="EQ461" s="65">
        <v>339.27279809999999</v>
      </c>
      <c r="ER461" s="65">
        <v>284.5523498</v>
      </c>
      <c r="ES461" s="65">
        <v>213.41426240000001</v>
      </c>
      <c r="ET461" s="65">
        <v>284.5523498</v>
      </c>
      <c r="EU461" s="65">
        <v>426.8285247</v>
      </c>
      <c r="EV461" s="65">
        <v>422.8391403</v>
      </c>
      <c r="EW461" s="65">
        <v>317.12935520000002</v>
      </c>
      <c r="EX461" s="65">
        <v>422.8391403</v>
      </c>
      <c r="EY461" s="65">
        <v>634.25871040000004</v>
      </c>
      <c r="EZ461" s="65">
        <v>422.8391403</v>
      </c>
      <c r="FA461" s="65">
        <v>317.12935520000002</v>
      </c>
      <c r="FB461" s="65">
        <v>0</v>
      </c>
      <c r="FC461" s="65">
        <v>634.25871040000004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2852.915211</v>
      </c>
      <c r="DM464" s="65">
        <v>3241.9491029999999</v>
      </c>
      <c r="DN464" s="65">
        <v>4538.7287450000003</v>
      </c>
      <c r="DO464" s="65">
        <v>3890.3389240000001</v>
      </c>
      <c r="DP464" s="65">
        <v>4258.4818699999996</v>
      </c>
      <c r="DQ464" s="65">
        <v>4839.183943</v>
      </c>
      <c r="DS464" s="65">
        <v>5807.020732</v>
      </c>
      <c r="DT464" s="65">
        <v>5231.895305</v>
      </c>
      <c r="DU464" s="65">
        <v>5945.3355739999997</v>
      </c>
      <c r="DV464" s="65">
        <v>8323.4698040000003</v>
      </c>
      <c r="DW464" s="65">
        <v>7134.4026889999996</v>
      </c>
      <c r="DX464" s="65">
        <v>6232.5829549999999</v>
      </c>
      <c r="DY464" s="65">
        <v>7082.4806310000004</v>
      </c>
      <c r="DZ464" s="65">
        <v>9915.4728830000004</v>
      </c>
      <c r="EA464" s="65">
        <v>8498.9767570000004</v>
      </c>
      <c r="EB464" s="65">
        <v>7377.0606600000001</v>
      </c>
      <c r="EC464" s="65">
        <v>8383.0234770000006</v>
      </c>
      <c r="ED464" s="65">
        <v>10769.48489</v>
      </c>
      <c r="EE464" s="65">
        <v>10059.62817</v>
      </c>
      <c r="EF464" s="65">
        <v>8551.2604790000005</v>
      </c>
      <c r="EG464" s="65">
        <v>9717.3414539999994</v>
      </c>
      <c r="EH464" s="65">
        <v>13604.278039999999</v>
      </c>
      <c r="EI464" s="65">
        <v>11660.809740000001</v>
      </c>
      <c r="EJ464" s="65">
        <v>9911.0204580000009</v>
      </c>
      <c r="EK464" s="65">
        <v>11262.52325</v>
      </c>
      <c r="EL464" s="65">
        <v>15767.53255</v>
      </c>
      <c r="EM464" s="65">
        <v>13515.027899999999</v>
      </c>
      <c r="EN464" s="65">
        <v>11077.19198</v>
      </c>
      <c r="EO464" s="65">
        <v>5388.2264279999999</v>
      </c>
      <c r="EP464" s="65">
        <v>17622.80543</v>
      </c>
      <c r="EQ464" s="65">
        <v>15105.2618</v>
      </c>
      <c r="ER464" s="65">
        <v>12317.71422</v>
      </c>
      <c r="ES464" s="65">
        <v>13997.402529999999</v>
      </c>
      <c r="ET464" s="65">
        <v>19596.363539999998</v>
      </c>
      <c r="EU464" s="65">
        <v>16796.883030000001</v>
      </c>
      <c r="EV464" s="65">
        <v>12910.74345</v>
      </c>
      <c r="EW464" s="65">
        <v>14671.299370000001</v>
      </c>
      <c r="EX464" s="65">
        <v>20539.81912</v>
      </c>
      <c r="EY464" s="65">
        <v>17605.559249999998</v>
      </c>
      <c r="EZ464" s="65">
        <v>13132.10959</v>
      </c>
      <c r="FA464" s="65">
        <v>14922.8518</v>
      </c>
      <c r="FB464" s="65">
        <v>20891.99252</v>
      </c>
      <c r="FC464" s="65">
        <v>17907.422159999998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2852.915211</v>
      </c>
      <c r="DM473" s="65">
        <v>3241.9491029999999</v>
      </c>
      <c r="DN473" s="65">
        <v>4538.7287450000003</v>
      </c>
      <c r="DO473" s="65">
        <v>3890.3389240000001</v>
      </c>
      <c r="DP473" s="65">
        <v>4258.4818699999996</v>
      </c>
      <c r="DQ473" s="65">
        <v>4839.183943</v>
      </c>
      <c r="DR473" s="65">
        <v>0</v>
      </c>
      <c r="DS473" s="65">
        <v>5807.020732</v>
      </c>
      <c r="DT473" s="65">
        <v>5231.895305</v>
      </c>
      <c r="DU473" s="65">
        <v>5945.3355739999997</v>
      </c>
      <c r="DV473" s="65">
        <v>8323.4698040000003</v>
      </c>
      <c r="DW473" s="65">
        <v>7134.4026889999996</v>
      </c>
      <c r="DX473" s="65">
        <v>6232.5829549999999</v>
      </c>
      <c r="DY473" s="65">
        <v>7082.4806310000004</v>
      </c>
      <c r="DZ473" s="65">
        <v>9915.4728830000004</v>
      </c>
      <c r="EA473" s="65">
        <v>8498.9767570000004</v>
      </c>
      <c r="EB473" s="65">
        <v>7377.0606600000001</v>
      </c>
      <c r="EC473" s="65">
        <v>8383.0234770000006</v>
      </c>
      <c r="ED473" s="65">
        <v>10769.48489</v>
      </c>
      <c r="EE473" s="65">
        <v>10059.62817</v>
      </c>
      <c r="EF473" s="65">
        <v>8551.2604790000005</v>
      </c>
      <c r="EG473" s="65">
        <v>9717.3414539999994</v>
      </c>
      <c r="EH473" s="65">
        <v>13604.278039999999</v>
      </c>
      <c r="EI473" s="65">
        <v>11660.809740000001</v>
      </c>
      <c r="EJ473" s="65">
        <v>9911.0204580000009</v>
      </c>
      <c r="EK473" s="65">
        <v>11262.52325</v>
      </c>
      <c r="EL473" s="65">
        <v>15767.53255</v>
      </c>
      <c r="EM473" s="65">
        <v>13515.027899999999</v>
      </c>
      <c r="EN473" s="65">
        <v>11077.19198</v>
      </c>
      <c r="EO473" s="65">
        <v>5388.2264279999999</v>
      </c>
      <c r="EP473" s="65">
        <v>17622.80543</v>
      </c>
      <c r="EQ473" s="65">
        <v>15105.2618</v>
      </c>
      <c r="ER473" s="65">
        <v>12317.71422</v>
      </c>
      <c r="ES473" s="65">
        <v>13997.402529999999</v>
      </c>
      <c r="ET473" s="65">
        <v>19596.363539999998</v>
      </c>
      <c r="EU473" s="65">
        <v>16796.883030000001</v>
      </c>
      <c r="EV473" s="65">
        <v>12910.74345</v>
      </c>
      <c r="EW473" s="65">
        <v>14671.299370000001</v>
      </c>
      <c r="EX473" s="65">
        <v>20539.81912</v>
      </c>
      <c r="EY473" s="65">
        <v>17605.559249999998</v>
      </c>
      <c r="EZ473" s="65">
        <v>13132.10959</v>
      </c>
      <c r="FA473" s="65">
        <v>14922.8518</v>
      </c>
      <c r="FB473" s="65">
        <v>20891.99252</v>
      </c>
      <c r="FC473" s="65">
        <v>17907.422159999998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1671.5101239999999</v>
      </c>
      <c r="BY642" s="65">
        <v>1671.5101239999999</v>
      </c>
      <c r="BZ642" s="65">
        <v>1671.5101239999999</v>
      </c>
      <c r="CA642" s="65">
        <v>1671.5101239999999</v>
      </c>
      <c r="CB642" s="65">
        <v>3721.9033429999999</v>
      </c>
      <c r="CC642" s="65">
        <v>3721.9033429999999</v>
      </c>
      <c r="CD642" s="65">
        <v>3721.9033429999999</v>
      </c>
      <c r="CE642" s="65">
        <v>3721.9033429999999</v>
      </c>
      <c r="CF642" s="65">
        <v>4622.8529390000003</v>
      </c>
      <c r="CG642" s="65">
        <v>4622.8529390000003</v>
      </c>
      <c r="CH642" s="65">
        <v>4622.8529390000003</v>
      </c>
      <c r="CI642" s="65">
        <v>4622.8529390000003</v>
      </c>
      <c r="CJ642" s="65">
        <v>4622.8529390000003</v>
      </c>
      <c r="CK642" s="65">
        <v>4622.8529390000003</v>
      </c>
      <c r="CL642" s="65">
        <v>4622.8529390000003</v>
      </c>
      <c r="CM642" s="65">
        <v>4622.8529390000003</v>
      </c>
      <c r="CN642" s="65">
        <v>5148.6072949999998</v>
      </c>
      <c r="CO642" s="65">
        <v>5148.6072949999998</v>
      </c>
      <c r="CP642" s="65">
        <v>5148.6072949999998</v>
      </c>
      <c r="CQ642" s="65">
        <v>5148.6072949999998</v>
      </c>
      <c r="CR642" s="65">
        <v>6473.4816419999997</v>
      </c>
      <c r="CS642" s="65">
        <v>6473.4816419999997</v>
      </c>
      <c r="CT642" s="65">
        <v>6473.4816419999997</v>
      </c>
      <c r="CU642" s="65">
        <v>6473.4816419999997</v>
      </c>
      <c r="CV642" s="65">
        <v>8160.0231009999998</v>
      </c>
      <c r="CW642" s="65">
        <v>8160.0231009999998</v>
      </c>
      <c r="CX642" s="65">
        <v>8160.0231009999998</v>
      </c>
      <c r="CY642" s="65">
        <v>8160.0231009999998</v>
      </c>
      <c r="CZ642" s="65">
        <v>9766.5170770000004</v>
      </c>
      <c r="DA642" s="65">
        <v>9766.5170770000004</v>
      </c>
      <c r="DB642" s="65">
        <v>9766.5170770000004</v>
      </c>
      <c r="DC642" s="65">
        <v>9766.5170770000004</v>
      </c>
      <c r="DD642" s="65">
        <v>12144.45955</v>
      </c>
      <c r="DE642" s="65">
        <v>12144.45955</v>
      </c>
      <c r="DF642" s="65">
        <v>12144.45955</v>
      </c>
      <c r="DG642" s="65">
        <v>12144.45955</v>
      </c>
      <c r="DH642" s="65">
        <v>15763.16596</v>
      </c>
      <c r="DI642" s="65">
        <v>15763.16596</v>
      </c>
      <c r="DJ642" s="65">
        <v>15763.16596</v>
      </c>
      <c r="DK642" s="65">
        <v>15763.16596</v>
      </c>
      <c r="DL642" s="65">
        <v>15763.16596</v>
      </c>
      <c r="DM642" s="65">
        <v>15763.16596</v>
      </c>
      <c r="DN642" s="65">
        <v>15763.16596</v>
      </c>
      <c r="DO642" s="65">
        <v>15763.16596</v>
      </c>
      <c r="DP642" s="65">
        <v>17521.746319999998</v>
      </c>
      <c r="DQ642" s="65">
        <v>17521.746319999998</v>
      </c>
      <c r="DR642" s="65">
        <v>17521.746319999998</v>
      </c>
      <c r="DS642" s="65">
        <v>17521.746319999998</v>
      </c>
      <c r="DT642" s="65">
        <v>17938.030930000001</v>
      </c>
      <c r="DU642" s="65">
        <v>17938.030930000001</v>
      </c>
      <c r="DV642" s="65">
        <v>17938.030930000001</v>
      </c>
      <c r="DW642" s="65">
        <v>17938.030930000001</v>
      </c>
      <c r="DX642" s="65">
        <v>18945.88652</v>
      </c>
      <c r="DY642" s="65">
        <v>18945.88652</v>
      </c>
      <c r="DZ642" s="65">
        <v>18945.88652</v>
      </c>
      <c r="EA642" s="65">
        <v>18945.88652</v>
      </c>
      <c r="EB642" s="65">
        <v>20687.926960000001</v>
      </c>
      <c r="EC642" s="65">
        <v>20687.926960000001</v>
      </c>
      <c r="ED642" s="65">
        <v>20687.926960000001</v>
      </c>
      <c r="EE642" s="65">
        <v>20687.926960000001</v>
      </c>
      <c r="EF642" s="65">
        <v>22155.49149</v>
      </c>
      <c r="EG642" s="65">
        <v>22155.49149</v>
      </c>
      <c r="EH642" s="65">
        <v>22155.49149</v>
      </c>
      <c r="EI642" s="65">
        <v>22155.49149</v>
      </c>
      <c r="EJ642" s="65">
        <v>24677.026419999998</v>
      </c>
      <c r="EK642" s="65">
        <v>24677.026419999998</v>
      </c>
      <c r="EL642" s="65">
        <v>24677.026419999998</v>
      </c>
      <c r="EM642" s="65">
        <v>24677.026419999998</v>
      </c>
      <c r="EN642" s="65">
        <v>27170.383279999998</v>
      </c>
      <c r="EO642" s="65">
        <v>27170.383279999998</v>
      </c>
      <c r="EP642" s="65">
        <v>27170.383279999998</v>
      </c>
      <c r="EQ642" s="65">
        <v>27170.383279999998</v>
      </c>
      <c r="ER642" s="65">
        <v>27170.383279999998</v>
      </c>
      <c r="ES642" s="65">
        <v>27170.383279999998</v>
      </c>
      <c r="ET642" s="65">
        <v>27170.383279999998</v>
      </c>
      <c r="EU642" s="65">
        <v>27170.383279999998</v>
      </c>
      <c r="EV642" s="65">
        <v>28787.56164</v>
      </c>
      <c r="EW642" s="65">
        <v>28787.56164</v>
      </c>
      <c r="EX642" s="65">
        <v>28787.56164</v>
      </c>
      <c r="EY642" s="65">
        <v>28787.56164</v>
      </c>
      <c r="EZ642" s="65">
        <v>31004.66171</v>
      </c>
      <c r="FA642" s="65">
        <v>31004.66171</v>
      </c>
      <c r="FB642" s="65">
        <v>31004.66171</v>
      </c>
      <c r="FC642" s="65">
        <v>31004.66171</v>
      </c>
    </row>
    <row r="643" spans="2:159" x14ac:dyDescent="0.2">
      <c r="B643" s="65" t="s">
        <v>676</v>
      </c>
      <c r="C643" s="65" t="s">
        <v>38</v>
      </c>
      <c r="BX643" s="65">
        <v>1313.3590059999999</v>
      </c>
      <c r="BZ643" s="65">
        <v>1313.3590059999999</v>
      </c>
      <c r="CA643" s="65">
        <v>1313.3590059999999</v>
      </c>
      <c r="CB643" s="65">
        <v>4145.3464750000003</v>
      </c>
      <c r="CC643" s="65">
        <v>4145.3464750000003</v>
      </c>
      <c r="CD643" s="65">
        <v>4145.3464750000003</v>
      </c>
      <c r="CE643" s="65">
        <v>4145.3464750000003</v>
      </c>
      <c r="CF643" s="65">
        <v>4145.3464750000003</v>
      </c>
      <c r="CG643" s="65">
        <v>4145.3464750000003</v>
      </c>
      <c r="CH643" s="65">
        <v>4145.3464750000003</v>
      </c>
      <c r="CI643" s="65">
        <v>4145.3464750000003</v>
      </c>
      <c r="CJ643" s="65">
        <v>5766.7386420000003</v>
      </c>
      <c r="CK643" s="65">
        <v>5766.7386420000003</v>
      </c>
      <c r="CL643" s="65">
        <v>5766.7386420000003</v>
      </c>
      <c r="CM643" s="65">
        <v>5766.7386420000003</v>
      </c>
      <c r="CN643" s="65">
        <v>7187.1695920000002</v>
      </c>
      <c r="CO643" s="65">
        <v>7187.1695920000002</v>
      </c>
      <c r="CP643" s="65">
        <v>7187.1695920000002</v>
      </c>
      <c r="CQ643" s="65">
        <v>7187.1695920000002</v>
      </c>
      <c r="CR643" s="65">
        <v>8121.4980269999996</v>
      </c>
      <c r="CS643" s="65">
        <v>8121.4980269999996</v>
      </c>
      <c r="CT643" s="65">
        <v>8121.4980269999996</v>
      </c>
      <c r="CU643" s="65">
        <v>8121.4980269999996</v>
      </c>
      <c r="CV643" s="65">
        <v>8986.4717440000004</v>
      </c>
      <c r="CW643" s="65">
        <v>8986.4717440000004</v>
      </c>
      <c r="CX643" s="65">
        <v>8986.4717440000004</v>
      </c>
      <c r="CY643" s="65">
        <v>8986.4717440000004</v>
      </c>
      <c r="CZ643" s="65">
        <v>10115.212589999999</v>
      </c>
      <c r="DA643" s="65">
        <v>10115.212589999999</v>
      </c>
      <c r="DB643" s="65">
        <v>10115.212589999999</v>
      </c>
      <c r="DC643" s="65">
        <v>10115.212589999999</v>
      </c>
      <c r="DD643" s="65">
        <v>10936.94729</v>
      </c>
      <c r="DE643" s="65">
        <v>10936.94729</v>
      </c>
      <c r="DF643" s="65">
        <v>10936.94729</v>
      </c>
      <c r="DG643" s="65">
        <v>10936.94729</v>
      </c>
      <c r="DH643" s="65">
        <v>10936.94729</v>
      </c>
      <c r="DI643" s="65">
        <v>10936.94729</v>
      </c>
      <c r="DJ643" s="65">
        <v>10936.94729</v>
      </c>
      <c r="DK643" s="65">
        <v>10936.94729</v>
      </c>
      <c r="DL643" s="65">
        <v>12065.90475</v>
      </c>
      <c r="DM643" s="65">
        <v>12065.90475</v>
      </c>
      <c r="DN643" s="65">
        <v>12065.90475</v>
      </c>
      <c r="DO643" s="65">
        <v>12065.90475</v>
      </c>
      <c r="DP643" s="65">
        <v>12065.90475</v>
      </c>
      <c r="DQ643" s="65">
        <v>12065.90475</v>
      </c>
      <c r="DR643" s="65">
        <v>12065.90475</v>
      </c>
      <c r="DS643" s="65">
        <v>12065.90475</v>
      </c>
      <c r="DT643" s="65">
        <v>13857.470939999999</v>
      </c>
      <c r="DU643" s="65">
        <v>13857.470939999999</v>
      </c>
      <c r="DV643" s="65">
        <v>13857.470939999999</v>
      </c>
      <c r="DW643" s="65">
        <v>13857.470939999999</v>
      </c>
      <c r="DX643" s="65">
        <v>15048.77512</v>
      </c>
      <c r="DY643" s="65">
        <v>15048.77512</v>
      </c>
      <c r="DZ643" s="65">
        <v>15048.77512</v>
      </c>
      <c r="EA643" s="65">
        <v>15048.77512</v>
      </c>
      <c r="EB643" s="65">
        <v>15657.11908</v>
      </c>
      <c r="EC643" s="65">
        <v>15657.11908</v>
      </c>
      <c r="ED643" s="65">
        <v>15657.11908</v>
      </c>
      <c r="EE643" s="65">
        <v>15657.11908</v>
      </c>
      <c r="EF643" s="65">
        <v>16666.078130000002</v>
      </c>
      <c r="EG643" s="65">
        <v>16666.078130000002</v>
      </c>
      <c r="EH643" s="65">
        <v>16666.078130000002</v>
      </c>
      <c r="EI643" s="65">
        <v>16666.078130000002</v>
      </c>
      <c r="EJ643" s="65">
        <v>16666.078130000002</v>
      </c>
      <c r="EK643" s="65">
        <v>16666.078130000002</v>
      </c>
      <c r="EL643" s="65">
        <v>16666.078130000002</v>
      </c>
      <c r="EM643" s="65">
        <v>16666.078130000002</v>
      </c>
      <c r="EN643" s="65">
        <v>16666.078130000002</v>
      </c>
      <c r="EO643" s="65">
        <v>16666.078130000002</v>
      </c>
      <c r="EP643" s="65">
        <v>16666.078130000002</v>
      </c>
      <c r="EQ643" s="65">
        <v>16666.078130000002</v>
      </c>
      <c r="ER643" s="65">
        <v>19447.814549999999</v>
      </c>
      <c r="ES643" s="65">
        <v>19447.814549999999</v>
      </c>
      <c r="ET643" s="65">
        <v>11992.94291</v>
      </c>
      <c r="EU643" s="65">
        <v>19447.814549999999</v>
      </c>
      <c r="EV643" s="65">
        <v>20449.945489999998</v>
      </c>
      <c r="EW643" s="65">
        <v>20449.945489999998</v>
      </c>
      <c r="EX643" s="65">
        <v>20449.945489999998</v>
      </c>
      <c r="EY643" s="65">
        <v>20449.945489999998</v>
      </c>
      <c r="EZ643" s="65">
        <v>21532.815190000001</v>
      </c>
      <c r="FA643" s="65">
        <v>21532.815190000001</v>
      </c>
      <c r="FB643" s="65">
        <v>21532.815190000001</v>
      </c>
      <c r="FC643" s="65">
        <v>21532.815190000001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F645" s="65">
        <v>74.127317629999993</v>
      </c>
      <c r="CG645" s="65">
        <v>74.127317629999993</v>
      </c>
      <c r="CH645" s="65">
        <v>74.127317629999993</v>
      </c>
      <c r="CI645" s="65">
        <v>74.127317629999993</v>
      </c>
      <c r="CJ645" s="65">
        <v>479.63666439999997</v>
      </c>
      <c r="CK645" s="65">
        <v>479.63666439999997</v>
      </c>
      <c r="CL645" s="65">
        <v>479.63666439999997</v>
      </c>
      <c r="CM645" s="65">
        <v>479.63666439999997</v>
      </c>
      <c r="CN645" s="65">
        <v>823.75443470000005</v>
      </c>
      <c r="CO645" s="65">
        <v>823.75443470000005</v>
      </c>
      <c r="CP645" s="65">
        <v>823.75443470000005</v>
      </c>
      <c r="CQ645" s="65">
        <v>823.75443470000005</v>
      </c>
      <c r="CR645" s="65">
        <v>1203.49557</v>
      </c>
      <c r="CS645" s="65">
        <v>1203.49557</v>
      </c>
      <c r="CT645" s="65">
        <v>1203.49557</v>
      </c>
      <c r="CU645" s="65">
        <v>1203.49557</v>
      </c>
      <c r="CV645" s="65">
        <v>1733.1072079999999</v>
      </c>
      <c r="CW645" s="65">
        <v>1733.1072079999999</v>
      </c>
      <c r="CX645" s="65">
        <v>1733.1072079999999</v>
      </c>
      <c r="CY645" s="65">
        <v>1733.1072079999999</v>
      </c>
      <c r="CZ645" s="65">
        <v>2140.941139</v>
      </c>
      <c r="DA645" s="65">
        <v>1335.571365</v>
      </c>
      <c r="DB645" s="65">
        <v>2140.941139</v>
      </c>
      <c r="DC645" s="65">
        <v>2140.941139</v>
      </c>
      <c r="DD645" s="65">
        <v>2587.3455300000001</v>
      </c>
      <c r="DE645" s="65">
        <v>2587.3455300000001</v>
      </c>
      <c r="DF645" s="65">
        <v>2587.3455300000001</v>
      </c>
      <c r="DG645" s="65">
        <v>2587.3455300000001</v>
      </c>
      <c r="DH645" s="65">
        <v>3072.0416869999999</v>
      </c>
      <c r="DI645" s="65">
        <v>3072.0416869999999</v>
      </c>
      <c r="DJ645" s="65">
        <v>3072.0416869999999</v>
      </c>
      <c r="DK645" s="65">
        <v>3072.0416869999999</v>
      </c>
      <c r="DL645" s="65">
        <v>3564.1510450000001</v>
      </c>
      <c r="DM645" s="65">
        <v>3564.1510450000001</v>
      </c>
      <c r="DN645" s="65">
        <v>3564.1510450000001</v>
      </c>
      <c r="DO645" s="65">
        <v>3564.1510450000001</v>
      </c>
      <c r="DP645" s="65">
        <v>3993.137483</v>
      </c>
      <c r="DQ645" s="65">
        <v>3993.137483</v>
      </c>
      <c r="DR645" s="65">
        <v>3993.137483</v>
      </c>
      <c r="DS645" s="65">
        <v>3993.137483</v>
      </c>
      <c r="DT645" s="65">
        <v>4400.4702980000002</v>
      </c>
      <c r="DU645" s="65">
        <v>4400.4702980000002</v>
      </c>
      <c r="DV645" s="65">
        <v>4400.4702980000002</v>
      </c>
      <c r="DW645" s="65">
        <v>4400.4702980000002</v>
      </c>
      <c r="DX645" s="65">
        <v>4835.6601309999996</v>
      </c>
      <c r="DY645" s="65">
        <v>4835.6601309999996</v>
      </c>
      <c r="DZ645" s="65">
        <v>4835.6601309999996</v>
      </c>
      <c r="EA645" s="65">
        <v>4835.6601309999996</v>
      </c>
      <c r="EB645" s="65">
        <v>5258.930891</v>
      </c>
      <c r="EC645" s="65">
        <v>5258.930891</v>
      </c>
      <c r="ED645" s="65">
        <v>5258.930891</v>
      </c>
      <c r="EE645" s="65">
        <v>5258.930891</v>
      </c>
      <c r="EF645" s="65">
        <v>5761.1321690000004</v>
      </c>
      <c r="EG645" s="65">
        <v>5761.1321690000004</v>
      </c>
      <c r="EH645" s="65">
        <v>5761.1321690000004</v>
      </c>
      <c r="EI645" s="65">
        <v>5761.1321690000004</v>
      </c>
      <c r="EJ645" s="65">
        <v>6170.796378</v>
      </c>
      <c r="EK645" s="65">
        <v>6170.796378</v>
      </c>
      <c r="EL645" s="65">
        <v>6170.796378</v>
      </c>
      <c r="EM645" s="65">
        <v>6170.796378</v>
      </c>
      <c r="EN645" s="65">
        <v>6592.4930880000002</v>
      </c>
      <c r="EO645" s="65">
        <v>6592.4930880000002</v>
      </c>
      <c r="EP645" s="65">
        <v>6592.4930880000002</v>
      </c>
      <c r="EQ645" s="65">
        <v>6592.4930880000002</v>
      </c>
      <c r="ER645" s="65">
        <v>7008.9690259999998</v>
      </c>
      <c r="ES645" s="65">
        <v>7008.9690259999998</v>
      </c>
      <c r="ET645" s="65">
        <v>7008.9690259999998</v>
      </c>
      <c r="EU645" s="65">
        <v>7008.9690259999998</v>
      </c>
      <c r="EV645" s="65">
        <v>7177.9048910000001</v>
      </c>
      <c r="EW645" s="65">
        <v>7177.9048910000001</v>
      </c>
      <c r="EX645" s="65">
        <v>7177.9048910000001</v>
      </c>
      <c r="EY645" s="65">
        <v>6287.3199199999999</v>
      </c>
      <c r="EZ645" s="65">
        <v>7177.9048910000001</v>
      </c>
      <c r="FA645" s="65">
        <v>7177.9048910000001</v>
      </c>
      <c r="FB645" s="65">
        <v>7177.9048910000001</v>
      </c>
      <c r="FC645" s="65">
        <v>7177.9048910000001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128.1635886</v>
      </c>
      <c r="EK647" s="65">
        <v>128.1635886</v>
      </c>
      <c r="EL647" s="65">
        <v>128.1635886</v>
      </c>
      <c r="EM647" s="65">
        <v>128.1635886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170.12379060000001</v>
      </c>
      <c r="ES647" s="65">
        <v>170.12379060000001</v>
      </c>
      <c r="ET647" s="65">
        <v>170.12379060000001</v>
      </c>
      <c r="EU647" s="65">
        <v>170.12379060000001</v>
      </c>
      <c r="EV647" s="65">
        <v>207.42325439999999</v>
      </c>
      <c r="EW647" s="65">
        <v>207.42325439999999</v>
      </c>
      <c r="EX647" s="65">
        <v>207.42325439999999</v>
      </c>
      <c r="EY647" s="65">
        <v>207.42325439999999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2984.86913</v>
      </c>
      <c r="BY653" s="65">
        <v>1671.5101239999999</v>
      </c>
      <c r="BZ653" s="65">
        <v>2984.86913</v>
      </c>
      <c r="CA653" s="65">
        <v>2984.86913</v>
      </c>
      <c r="CB653" s="65">
        <v>7867.2498180000002</v>
      </c>
      <c r="CC653" s="65">
        <v>7867.2498180000002</v>
      </c>
      <c r="CD653" s="65">
        <v>7867.2498180000002</v>
      </c>
      <c r="CE653" s="65">
        <v>7867.2498180000002</v>
      </c>
      <c r="CF653" s="65">
        <v>8842.3267319999995</v>
      </c>
      <c r="CG653" s="65">
        <v>8842.3267319999995</v>
      </c>
      <c r="CH653" s="65">
        <v>8842.3267319999995</v>
      </c>
      <c r="CI653" s="65">
        <v>8842.3267319999995</v>
      </c>
      <c r="CJ653" s="65">
        <v>10869.22825</v>
      </c>
      <c r="CK653" s="65">
        <v>10869.22825</v>
      </c>
      <c r="CL653" s="65">
        <v>10869.22825</v>
      </c>
      <c r="CM653" s="65">
        <v>10869.22825</v>
      </c>
      <c r="CN653" s="65">
        <v>13159.53132</v>
      </c>
      <c r="CO653" s="65">
        <v>13159.53132</v>
      </c>
      <c r="CP653" s="65">
        <v>13159.53132</v>
      </c>
      <c r="CQ653" s="65">
        <v>13159.53132</v>
      </c>
      <c r="CR653" s="65">
        <v>15798.47524</v>
      </c>
      <c r="CS653" s="65">
        <v>15798.47524</v>
      </c>
      <c r="CT653" s="65">
        <v>15798.47524</v>
      </c>
      <c r="CU653" s="65">
        <v>15798.47524</v>
      </c>
      <c r="CV653" s="65">
        <v>18879.602050000001</v>
      </c>
      <c r="CW653" s="65">
        <v>18879.602050000001</v>
      </c>
      <c r="CX653" s="65">
        <v>18879.602050000001</v>
      </c>
      <c r="CY653" s="65">
        <v>18879.602050000001</v>
      </c>
      <c r="CZ653" s="65">
        <v>22022.6708</v>
      </c>
      <c r="DA653" s="65">
        <v>21217.301029999999</v>
      </c>
      <c r="DB653" s="65">
        <v>22022.6708</v>
      </c>
      <c r="DC653" s="65">
        <v>22022.6708</v>
      </c>
      <c r="DD653" s="65">
        <v>25668.752369999998</v>
      </c>
      <c r="DE653" s="65">
        <v>25668.752369999998</v>
      </c>
      <c r="DF653" s="65">
        <v>25668.752369999998</v>
      </c>
      <c r="DG653" s="65">
        <v>25668.752369999998</v>
      </c>
      <c r="DH653" s="65">
        <v>29772.15494</v>
      </c>
      <c r="DI653" s="65">
        <v>29772.15494</v>
      </c>
      <c r="DJ653" s="65">
        <v>29772.15494</v>
      </c>
      <c r="DK653" s="65">
        <v>29772.15494</v>
      </c>
      <c r="DL653" s="65">
        <v>31393.221750000001</v>
      </c>
      <c r="DM653" s="65">
        <v>31393.221750000001</v>
      </c>
      <c r="DN653" s="65">
        <v>31393.221750000001</v>
      </c>
      <c r="DO653" s="65">
        <v>31393.221750000001</v>
      </c>
      <c r="DP653" s="65">
        <v>33580.788549999997</v>
      </c>
      <c r="DQ653" s="65">
        <v>33580.788549999997</v>
      </c>
      <c r="DR653" s="65">
        <v>33580.788549999997</v>
      </c>
      <c r="DS653" s="65">
        <v>33580.788549999997</v>
      </c>
      <c r="DT653" s="65">
        <v>36195.972170000001</v>
      </c>
      <c r="DU653" s="65">
        <v>36195.972170000001</v>
      </c>
      <c r="DV653" s="65">
        <v>36195.972170000001</v>
      </c>
      <c r="DW653" s="65">
        <v>36195.972170000001</v>
      </c>
      <c r="DX653" s="65">
        <v>38830.321770000002</v>
      </c>
      <c r="DY653" s="65">
        <v>38830.321770000002</v>
      </c>
      <c r="DZ653" s="65">
        <v>38830.321770000002</v>
      </c>
      <c r="EA653" s="65">
        <v>38830.321770000002</v>
      </c>
      <c r="EB653" s="65">
        <v>41606.25993</v>
      </c>
      <c r="EC653" s="65">
        <v>41606.25993</v>
      </c>
      <c r="ED653" s="65">
        <v>41606.25993</v>
      </c>
      <c r="EE653" s="65">
        <v>41606.25993</v>
      </c>
      <c r="EF653" s="65">
        <v>44626.915999999997</v>
      </c>
      <c r="EG653" s="65">
        <v>44626.915999999997</v>
      </c>
      <c r="EH653" s="65">
        <v>44626.915999999997</v>
      </c>
      <c r="EI653" s="65">
        <v>44626.915999999997</v>
      </c>
      <c r="EJ653" s="65">
        <v>47642.06452</v>
      </c>
      <c r="EK653" s="65">
        <v>47642.06452</v>
      </c>
      <c r="EL653" s="65">
        <v>47642.06452</v>
      </c>
      <c r="EM653" s="65">
        <v>47642.06452</v>
      </c>
      <c r="EN653" s="65">
        <v>50557.118090000004</v>
      </c>
      <c r="EO653" s="65">
        <v>50557.118090000004</v>
      </c>
      <c r="EP653" s="65">
        <v>50557.118090000004</v>
      </c>
      <c r="EQ653" s="65">
        <v>50557.118090000004</v>
      </c>
      <c r="ER653" s="65">
        <v>53797.290639999999</v>
      </c>
      <c r="ES653" s="65">
        <v>53797.290639999999</v>
      </c>
      <c r="ET653" s="65">
        <v>46342.419000000002</v>
      </c>
      <c r="EU653" s="65">
        <v>53797.290639999999</v>
      </c>
      <c r="EV653" s="65">
        <v>56622.835270000003</v>
      </c>
      <c r="EW653" s="65">
        <v>56622.835270000003</v>
      </c>
      <c r="EX653" s="65">
        <v>56622.835270000003</v>
      </c>
      <c r="EY653" s="65">
        <v>55732.2503</v>
      </c>
      <c r="EZ653" s="65">
        <v>59960.458859999999</v>
      </c>
      <c r="FA653" s="65">
        <v>59960.458859999999</v>
      </c>
      <c r="FB653" s="65">
        <v>59960.458859999999</v>
      </c>
      <c r="FC653" s="65">
        <v>59960.458859999999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502.15992679999999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1359.6216890000001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1144.545644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1144.545644</v>
      </c>
      <c r="DZ656" s="65">
        <v>1171.074848</v>
      </c>
      <c r="EA656" s="65">
        <v>1171.074848</v>
      </c>
      <c r="EB656" s="65">
        <v>1171.074848</v>
      </c>
      <c r="EC656" s="65">
        <v>1144.545644</v>
      </c>
      <c r="EE656" s="65">
        <v>1171.074848</v>
      </c>
      <c r="EF656" s="65">
        <v>1171.074848</v>
      </c>
      <c r="EG656" s="65">
        <v>1171.074848</v>
      </c>
      <c r="EH656" s="65">
        <v>26.529203679999998</v>
      </c>
      <c r="EI656" s="65">
        <v>1171.074848</v>
      </c>
      <c r="EJ656" s="65">
        <v>1171.074848</v>
      </c>
      <c r="EK656" s="65">
        <v>1171.074848</v>
      </c>
      <c r="EL656" s="65">
        <v>1144.545644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1144.545644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3006.32726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3006.32726</v>
      </c>
      <c r="DZ665" s="65">
        <v>3032.856464</v>
      </c>
      <c r="EA665" s="65">
        <v>3032.856464</v>
      </c>
      <c r="EB665" s="65">
        <v>3032.856464</v>
      </c>
      <c r="EC665" s="65">
        <v>3006.32726</v>
      </c>
      <c r="ED665" s="65">
        <v>1861.7816150000001</v>
      </c>
      <c r="EE665" s="65">
        <v>3032.856464</v>
      </c>
      <c r="EF665" s="65">
        <v>3032.856464</v>
      </c>
      <c r="EG665" s="65">
        <v>3032.856464</v>
      </c>
      <c r="EH665" s="65">
        <v>1888.310819</v>
      </c>
      <c r="EI665" s="65">
        <v>3032.856464</v>
      </c>
      <c r="EJ665" s="65">
        <v>3032.856464</v>
      </c>
      <c r="EK665" s="65">
        <v>3032.856464</v>
      </c>
      <c r="EL665" s="65">
        <v>3006.32726</v>
      </c>
      <c r="EM665" s="65">
        <v>3032.856464</v>
      </c>
      <c r="EN665" s="65">
        <v>3032.856464</v>
      </c>
      <c r="EO665" s="65">
        <v>3032.856464</v>
      </c>
      <c r="EP665" s="65">
        <v>528.68913050000003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2530.6965369999998</v>
      </c>
      <c r="EV665" s="65">
        <v>3032.856464</v>
      </c>
      <c r="EW665" s="65">
        <v>3032.856464</v>
      </c>
      <c r="EX665" s="65">
        <v>3006.32726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B666" s="65">
        <v>82.430025720000003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2382.890973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2300.4609479999999</v>
      </c>
      <c r="BR666" s="65">
        <v>2714.5060189999999</v>
      </c>
      <c r="BS666" s="65">
        <v>2714.5060189999999</v>
      </c>
      <c r="BT666" s="65">
        <v>2714.5060189999999</v>
      </c>
      <c r="BU666" s="65">
        <v>2521.2218210000001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2382.890973</v>
      </c>
      <c r="CQ666" s="65">
        <v>2714.5060189999999</v>
      </c>
      <c r="CR666" s="65">
        <v>2714.5060189999999</v>
      </c>
      <c r="CS666" s="65">
        <v>2189.6067750000002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2521.2218210000001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2632.0759939999998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2189.6067750000002</v>
      </c>
      <c r="EM666" s="65">
        <v>2714.5060189999999</v>
      </c>
      <c r="EN666" s="65">
        <v>2714.5060189999999</v>
      </c>
      <c r="EO666" s="65">
        <v>2714.5060189999999</v>
      </c>
      <c r="EP666" s="65">
        <v>2438.7917950000001</v>
      </c>
      <c r="EQ666" s="65">
        <v>2714.5060189999999</v>
      </c>
      <c r="ER666" s="65">
        <v>2714.5060189999999</v>
      </c>
      <c r="ES666" s="65">
        <v>2714.5060189999999</v>
      </c>
      <c r="ET666" s="65">
        <v>524.8992442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2382.890973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524.8992442</v>
      </c>
      <c r="BC668" s="65">
        <v>965.47351960000003</v>
      </c>
      <c r="BD668" s="65">
        <v>1470.4758609999999</v>
      </c>
      <c r="BE668" s="65">
        <v>945.57661689999998</v>
      </c>
      <c r="BF668" s="65">
        <v>1029.901586</v>
      </c>
      <c r="BG668" s="65">
        <v>1470.4758609999999</v>
      </c>
      <c r="BH668" s="65">
        <v>1470.4758609999999</v>
      </c>
      <c r="BI668" s="65">
        <v>945.57661689999998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945.57661689999998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945.57661689999998</v>
      </c>
      <c r="CI668" s="65">
        <v>1470.4758609999999</v>
      </c>
      <c r="CJ668" s="65">
        <v>1470.4758609999999</v>
      </c>
      <c r="CK668" s="65">
        <v>1470.4758609999999</v>
      </c>
      <c r="CL668" s="65">
        <v>524.8992442</v>
      </c>
      <c r="CM668" s="65">
        <v>1470.4758609999999</v>
      </c>
      <c r="CN668" s="65">
        <v>1470.4758609999999</v>
      </c>
      <c r="CO668" s="65">
        <v>1029.901586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524.8992442</v>
      </c>
      <c r="CU668" s="65">
        <v>965.47351960000003</v>
      </c>
      <c r="CV668" s="65">
        <v>1470.4758609999999</v>
      </c>
      <c r="CW668" s="65">
        <v>505.0023415</v>
      </c>
      <c r="CX668" s="65">
        <v>1029.901586</v>
      </c>
      <c r="CY668" s="65">
        <v>965.47351960000003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524.8992442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945.57661689999998</v>
      </c>
      <c r="DO668" s="65">
        <v>1029.901586</v>
      </c>
      <c r="DP668" s="65">
        <v>1470.4758609999999</v>
      </c>
      <c r="DQ668" s="65">
        <v>1470.4758609999999</v>
      </c>
      <c r="DR668" s="65">
        <v>1029.901586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1029.901586</v>
      </c>
      <c r="DX668" s="65">
        <v>1470.4758609999999</v>
      </c>
      <c r="DY668" s="65">
        <v>1470.4758609999999</v>
      </c>
      <c r="DZ668" s="65">
        <v>965.47351960000003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965.47351960000003</v>
      </c>
      <c r="EF668" s="65">
        <v>1470.4758609999999</v>
      </c>
      <c r="EG668" s="65">
        <v>1470.4758609999999</v>
      </c>
      <c r="EH668" s="65">
        <v>524.8992442</v>
      </c>
      <c r="EI668" s="65">
        <v>1470.4758609999999</v>
      </c>
      <c r="EJ668" s="65">
        <v>1470.4758609999999</v>
      </c>
      <c r="EK668" s="65">
        <v>1470.4758609999999</v>
      </c>
      <c r="EL668" s="65">
        <v>965.47351960000003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965.47351960000003</v>
      </c>
      <c r="EY668" s="65">
        <v>1470.4758609999999</v>
      </c>
      <c r="EZ668" s="65">
        <v>1470.4758609999999</v>
      </c>
      <c r="FA668" s="65">
        <v>1470.4758609999999</v>
      </c>
      <c r="FB668" s="65">
        <v>945.57661689999998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524.8992442</v>
      </c>
      <c r="AU677" s="65">
        <v>235.92041839999999</v>
      </c>
      <c r="AV677" s="65">
        <v>843.24968839999997</v>
      </c>
      <c r="AW677" s="65">
        <v>524.8992442</v>
      </c>
      <c r="AX677" s="65">
        <v>607.32926999999995</v>
      </c>
      <c r="AY677" s="65">
        <v>843.24968839999997</v>
      </c>
      <c r="AZ677" s="65">
        <v>1615.4390100000001</v>
      </c>
      <c r="BA677" s="65">
        <v>676.49469380000005</v>
      </c>
      <c r="BB677" s="65">
        <v>843.24968839999997</v>
      </c>
      <c r="BC677" s="65">
        <v>1615.4390100000001</v>
      </c>
      <c r="BD677" s="65">
        <v>4227.618101</v>
      </c>
      <c r="BE677" s="65">
        <v>3702.718856</v>
      </c>
      <c r="BF677" s="65">
        <v>3787.0438250000002</v>
      </c>
      <c r="BG677" s="65">
        <v>4227.618101</v>
      </c>
      <c r="BH677" s="65">
        <v>4420.9022990000003</v>
      </c>
      <c r="BI677" s="65">
        <v>3896.0030550000001</v>
      </c>
      <c r="BJ677" s="65">
        <v>4089.287253</v>
      </c>
      <c r="BK677" s="65">
        <v>4420.9022990000003</v>
      </c>
      <c r="BL677" s="65">
        <v>4420.9022990000003</v>
      </c>
      <c r="BM677" s="65">
        <v>4420.9022990000003</v>
      </c>
      <c r="BN677" s="65">
        <v>3896.0030550000001</v>
      </c>
      <c r="BO677" s="65">
        <v>4420.9022990000003</v>
      </c>
      <c r="BP677" s="65">
        <v>4589.5522369999999</v>
      </c>
      <c r="BQ677" s="65">
        <v>4175.507165</v>
      </c>
      <c r="BR677" s="65">
        <v>4353.6318179999998</v>
      </c>
      <c r="BS677" s="65">
        <v>4589.5522369999999</v>
      </c>
      <c r="BT677" s="65">
        <v>4589.5522369999999</v>
      </c>
      <c r="BU677" s="65">
        <v>4396.2680380000002</v>
      </c>
      <c r="BV677" s="65">
        <v>4589.5522369999999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4064.6529919999998</v>
      </c>
      <c r="CE677" s="65">
        <v>4589.5522369999999</v>
      </c>
      <c r="CF677" s="65">
        <v>4589.5522369999999</v>
      </c>
      <c r="CG677" s="65">
        <v>4064.6529919999998</v>
      </c>
      <c r="CH677" s="65">
        <v>2883.1559569999999</v>
      </c>
      <c r="CI677" s="65">
        <v>4589.5522369999999</v>
      </c>
      <c r="CJ677" s="65">
        <v>4589.5522369999999</v>
      </c>
      <c r="CK677" s="65">
        <v>4420.9022990000003</v>
      </c>
      <c r="CL677" s="65">
        <v>3643.9756200000002</v>
      </c>
      <c r="CM677" s="65">
        <v>4589.5522369999999</v>
      </c>
      <c r="CN677" s="65">
        <v>4589.5522369999999</v>
      </c>
      <c r="CO677" s="65">
        <v>4148.9779609999996</v>
      </c>
      <c r="CP677" s="65">
        <v>4089.287253</v>
      </c>
      <c r="CQ677" s="65">
        <v>4353.6318179999998</v>
      </c>
      <c r="CR677" s="65">
        <v>4589.5522369999999</v>
      </c>
      <c r="CS677" s="65">
        <v>4064.6529919999998</v>
      </c>
      <c r="CT677" s="65">
        <v>3643.9756200000002</v>
      </c>
      <c r="CU677" s="65">
        <v>4084.5498950000001</v>
      </c>
      <c r="CV677" s="65">
        <v>4589.5522369999999</v>
      </c>
      <c r="CW677" s="65">
        <v>3388.1582990000002</v>
      </c>
      <c r="CX677" s="65">
        <v>3913.0575429999999</v>
      </c>
      <c r="CY677" s="65">
        <v>4084.5498950000001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3214.7710029999998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4064.6529919999998</v>
      </c>
      <c r="DO677" s="65">
        <v>4148.9779609999996</v>
      </c>
      <c r="DP677" s="65">
        <v>4589.5522369999999</v>
      </c>
      <c r="DQ677" s="65">
        <v>4589.5522369999999</v>
      </c>
      <c r="DR677" s="65">
        <v>4148.9779609999996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4148.9779609999996</v>
      </c>
      <c r="DX677" s="65">
        <v>4589.5522369999999</v>
      </c>
      <c r="DY677" s="65">
        <v>4589.5522369999999</v>
      </c>
      <c r="DZ677" s="65">
        <v>4084.5498950000001</v>
      </c>
      <c r="EA677" s="65">
        <v>4589.5522369999999</v>
      </c>
      <c r="EB677" s="65">
        <v>4589.5522369999999</v>
      </c>
      <c r="EC677" s="65">
        <v>4589.5522369999999</v>
      </c>
      <c r="ED677" s="65">
        <v>4507.1222109999999</v>
      </c>
      <c r="EE677" s="65">
        <v>4084.5498950000001</v>
      </c>
      <c r="EF677" s="65">
        <v>4589.5522369999999</v>
      </c>
      <c r="EG677" s="65">
        <v>4589.5522369999999</v>
      </c>
      <c r="EH677" s="65">
        <v>3643.9756200000002</v>
      </c>
      <c r="EI677" s="65">
        <v>4420.9022990000003</v>
      </c>
      <c r="EJ677" s="65">
        <v>4589.5522369999999</v>
      </c>
      <c r="EK677" s="65">
        <v>4589.5522369999999</v>
      </c>
      <c r="EL677" s="65">
        <v>3559.6506509999999</v>
      </c>
      <c r="EM677" s="65">
        <v>4589.5522369999999</v>
      </c>
      <c r="EN677" s="65">
        <v>4589.5522369999999</v>
      </c>
      <c r="EO677" s="65">
        <v>4589.5522369999999</v>
      </c>
      <c r="EP677" s="65">
        <v>4145.188075</v>
      </c>
      <c r="EQ677" s="65">
        <v>4589.5522369999999</v>
      </c>
      <c r="ER677" s="65">
        <v>4589.5522369999999</v>
      </c>
      <c r="ES677" s="65">
        <v>4589.5522369999999</v>
      </c>
      <c r="ET677" s="65">
        <v>2399.9454609999998</v>
      </c>
      <c r="EU677" s="65">
        <v>4589.5522369999999</v>
      </c>
      <c r="EV677" s="65">
        <v>4589.5522369999999</v>
      </c>
      <c r="EW677" s="65">
        <v>4589.5522369999999</v>
      </c>
      <c r="EX677" s="65">
        <v>3848.629477</v>
      </c>
      <c r="EY677" s="65">
        <v>4420.9022990000003</v>
      </c>
      <c r="EZ677" s="65">
        <v>4589.5522369999999</v>
      </c>
      <c r="FA677" s="65">
        <v>4589.5522369999999</v>
      </c>
      <c r="FB677" s="65">
        <v>3733.0379459999999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365.72402219999998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1460.053674</v>
      </c>
      <c r="BW678" s="65">
        <v>1864.6240299999999</v>
      </c>
      <c r="BX678" s="65">
        <v>1864.6240299999999</v>
      </c>
      <c r="BY678" s="65">
        <v>984.42295079999997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1460.053674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1460.053674</v>
      </c>
      <c r="EJ678" s="65">
        <v>1864.6240299999999</v>
      </c>
      <c r="EK678" s="65">
        <v>1864.6240299999999</v>
      </c>
      <c r="EL678" s="65">
        <v>579.85259470000005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1650.4954580000001</v>
      </c>
      <c r="ET678" s="65">
        <v>1864.6240299999999</v>
      </c>
      <c r="EU678" s="65">
        <v>1864.6240299999999</v>
      </c>
      <c r="EV678" s="65">
        <v>1864.6240299999999</v>
      </c>
      <c r="EW678" s="65">
        <v>1498.9000080000001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1830.8305310000001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G680" s="65">
        <v>211.28615790000001</v>
      </c>
      <c r="DH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365.72402219999998</v>
      </c>
      <c r="BB689" s="65">
        <v>579.85259470000005</v>
      </c>
      <c r="BC689" s="65">
        <v>579.85259470000005</v>
      </c>
      <c r="BD689" s="65">
        <v>1195.7091089999999</v>
      </c>
      <c r="BE689" s="65">
        <v>984.42295079999997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1671.3398319999999</v>
      </c>
      <c r="BW689" s="65">
        <v>2075.9101879999998</v>
      </c>
      <c r="BX689" s="65">
        <v>2075.9101879999998</v>
      </c>
      <c r="BY689" s="65">
        <v>1195.7091089999999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1864.6240299999999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1671.3398319999999</v>
      </c>
      <c r="CQ689" s="65">
        <v>2075.9101879999998</v>
      </c>
      <c r="CR689" s="65">
        <v>2075.9101879999998</v>
      </c>
      <c r="CS689" s="65">
        <v>2075.9101879999998</v>
      </c>
      <c r="CT689" s="65">
        <v>1864.6240299999999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1864.6240299999999</v>
      </c>
      <c r="DF689" s="65">
        <v>1864.6240299999999</v>
      </c>
      <c r="DG689" s="65">
        <v>2075.9101879999998</v>
      </c>
      <c r="DH689" s="65">
        <v>2075.9101879999998</v>
      </c>
      <c r="DI689" s="65">
        <v>1864.6240299999999</v>
      </c>
      <c r="DJ689" s="65">
        <v>1864.6240299999999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1864.6240299999999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1864.6240299999999</v>
      </c>
      <c r="EI689" s="65">
        <v>1671.3398319999999</v>
      </c>
      <c r="EJ689" s="65">
        <v>2075.9101879999998</v>
      </c>
      <c r="EK689" s="65">
        <v>2075.9101879999998</v>
      </c>
      <c r="EL689" s="65">
        <v>791.13875259999998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1861.7816150000001</v>
      </c>
      <c r="ET689" s="65">
        <v>2075.9101879999998</v>
      </c>
      <c r="EU689" s="65">
        <v>2075.9101879999998</v>
      </c>
      <c r="EV689" s="65">
        <v>2075.9101879999998</v>
      </c>
      <c r="EW689" s="65">
        <v>1710.186166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1830.8305310000001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4242.24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4242.24</v>
      </c>
      <c r="CQ702" s="65">
        <v>4009.28</v>
      </c>
      <c r="CR702" s="65">
        <v>471.68</v>
      </c>
      <c r="CS702" s="65">
        <v>4598.88</v>
      </c>
      <c r="CT702" s="65">
        <v>2125.44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3352.4262920000001</v>
      </c>
      <c r="DO702" s="65">
        <v>4423.0600000000004</v>
      </c>
      <c r="DP702" s="65">
        <v>520.36</v>
      </c>
      <c r="DQ702" s="65">
        <v>5073.51</v>
      </c>
      <c r="DR702" s="65">
        <v>4899.42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2782.62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520.36</v>
      </c>
      <c r="EK702" s="65">
        <v>5073.51</v>
      </c>
      <c r="EL702" s="65">
        <v>4899.42</v>
      </c>
      <c r="EM702" s="65">
        <v>4423.0600000000004</v>
      </c>
      <c r="EN702" s="65">
        <v>520.36</v>
      </c>
      <c r="EO702" s="65">
        <v>5073.51</v>
      </c>
      <c r="EP702" s="65">
        <v>4899.42</v>
      </c>
      <c r="EQ702" s="65">
        <v>4423.0600000000004</v>
      </c>
      <c r="ER702" s="65">
        <v>520.36</v>
      </c>
      <c r="ES702" s="65">
        <v>5073.51</v>
      </c>
      <c r="ET702" s="65">
        <v>7024.86</v>
      </c>
      <c r="EU702" s="65">
        <v>4174.9828790000001</v>
      </c>
      <c r="EV702" s="65">
        <v>520.36</v>
      </c>
      <c r="EW702" s="65">
        <v>5073.51</v>
      </c>
      <c r="EX702" s="65">
        <v>4899.42</v>
      </c>
      <c r="EY702" s="65">
        <v>4423.0600000000004</v>
      </c>
      <c r="EZ702" s="65">
        <v>520.36</v>
      </c>
      <c r="FA702" s="65">
        <v>5073.51</v>
      </c>
      <c r="FB702" s="65">
        <v>6367.68</v>
      </c>
      <c r="FC702" s="65">
        <v>4423.0600000000004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4242.24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4242.24</v>
      </c>
      <c r="CQ713" s="65">
        <v>4009.28</v>
      </c>
      <c r="CR713" s="65">
        <v>471.68</v>
      </c>
      <c r="CS713" s="65">
        <v>4598.88</v>
      </c>
      <c r="CT713" s="65">
        <v>2125.44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3352.4262920000001</v>
      </c>
      <c r="DO713" s="65">
        <v>4423.0600000000004</v>
      </c>
      <c r="DP713" s="65">
        <v>520.36</v>
      </c>
      <c r="DQ713" s="65">
        <v>5073.51</v>
      </c>
      <c r="DR713" s="65">
        <v>4899.42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2782.62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520.36</v>
      </c>
      <c r="EK713" s="65">
        <v>5073.51</v>
      </c>
      <c r="EL713" s="65">
        <v>4899.42</v>
      </c>
      <c r="EM713" s="65">
        <v>4423.0600000000004</v>
      </c>
      <c r="EN713" s="65">
        <v>520.36</v>
      </c>
      <c r="EO713" s="65">
        <v>5073.51</v>
      </c>
      <c r="EP713" s="65">
        <v>4899.42</v>
      </c>
      <c r="EQ713" s="65">
        <v>4423.0600000000004</v>
      </c>
      <c r="ER713" s="65">
        <v>520.36</v>
      </c>
      <c r="ES713" s="65">
        <v>5073.51</v>
      </c>
      <c r="ET713" s="65">
        <v>7024.86</v>
      </c>
      <c r="EU713" s="65">
        <v>4174.9828790000001</v>
      </c>
      <c r="EV713" s="65">
        <v>520.36</v>
      </c>
      <c r="EW713" s="65">
        <v>5073.51</v>
      </c>
      <c r="EX713" s="65">
        <v>4899.42</v>
      </c>
      <c r="EY713" s="65">
        <v>4423.0600000000004</v>
      </c>
      <c r="EZ713" s="65">
        <v>520.36</v>
      </c>
      <c r="FA713" s="65">
        <v>5073.51</v>
      </c>
      <c r="FB713" s="65">
        <v>6367.68</v>
      </c>
      <c r="FC713" s="65">
        <v>4423.0600000000004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378.98862400000002</v>
      </c>
      <c r="CQ751" s="65">
        <v>378.98862400000002</v>
      </c>
      <c r="CR751" s="65">
        <v>947.47155999999995</v>
      </c>
      <c r="CS751" s="65">
        <v>757.97724800000003</v>
      </c>
      <c r="CT751" s="65">
        <v>757.97724800000003</v>
      </c>
      <c r="CU751" s="65">
        <v>947.47155999999995</v>
      </c>
      <c r="CV751" s="65">
        <v>1136.965872</v>
      </c>
      <c r="CW751" s="65">
        <v>757.97724800000003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1136.965872</v>
      </c>
      <c r="DC751" s="65">
        <v>1326.460184</v>
      </c>
      <c r="DD751" s="65">
        <v>1515.9544960000001</v>
      </c>
      <c r="DE751" s="65">
        <v>1326.460184</v>
      </c>
      <c r="DF751" s="65">
        <v>378.98862400000002</v>
      </c>
      <c r="DG751" s="65">
        <v>1515.9544960000001</v>
      </c>
      <c r="DH751" s="65">
        <v>1705.4488080000001</v>
      </c>
      <c r="DI751" s="65">
        <v>1705.4488080000001</v>
      </c>
      <c r="DJ751" s="65">
        <v>1326.460184</v>
      </c>
      <c r="DK751" s="65">
        <v>1705.4488080000001</v>
      </c>
      <c r="DL751" s="65">
        <v>1894.9431199999999</v>
      </c>
      <c r="DM751" s="65">
        <v>1515.9544960000001</v>
      </c>
      <c r="DN751" s="65">
        <v>1894.9431199999999</v>
      </c>
      <c r="DO751" s="65">
        <v>1894.9431199999999</v>
      </c>
      <c r="DP751" s="65">
        <v>2084.4374320000002</v>
      </c>
      <c r="DQ751" s="65">
        <v>1894.9431199999999</v>
      </c>
      <c r="DR751" s="65">
        <v>2084.4374320000002</v>
      </c>
      <c r="DS751" s="65">
        <v>2084.4374320000002</v>
      </c>
      <c r="DT751" s="65">
        <v>2273.931744</v>
      </c>
      <c r="DU751" s="65">
        <v>2084.4374320000002</v>
      </c>
      <c r="DV751" s="65">
        <v>2084.4374320000002</v>
      </c>
      <c r="DW751" s="65">
        <v>2273.931744</v>
      </c>
      <c r="DX751" s="65">
        <v>2463.4260559999998</v>
      </c>
      <c r="DY751" s="65">
        <v>1894.9431199999999</v>
      </c>
      <c r="DZ751" s="65">
        <v>1705.4488080000001</v>
      </c>
      <c r="EA751" s="65">
        <v>2084.4374320000002</v>
      </c>
      <c r="EB751" s="65">
        <v>2652.9203680000001</v>
      </c>
      <c r="EC751" s="65">
        <v>2463.4260559999998</v>
      </c>
      <c r="ED751" s="65">
        <v>1894.9431199999999</v>
      </c>
      <c r="EE751" s="65">
        <v>2652.9203680000001</v>
      </c>
      <c r="EF751" s="65">
        <v>2842.4146799999999</v>
      </c>
      <c r="EG751" s="65">
        <v>2679.5350079999998</v>
      </c>
      <c r="EH751" s="65">
        <v>1515.9544960000001</v>
      </c>
      <c r="EI751" s="65">
        <v>2842.4146799999999</v>
      </c>
      <c r="EJ751" s="65">
        <v>3031.9089920000001</v>
      </c>
      <c r="EK751" s="65">
        <v>2842.4146799999999</v>
      </c>
      <c r="EL751" s="65">
        <v>2463.4260559999998</v>
      </c>
      <c r="EM751" s="65">
        <v>3031.9089920000001</v>
      </c>
      <c r="EN751" s="65">
        <v>3221.4033039999999</v>
      </c>
      <c r="EO751" s="65">
        <v>3221.4033039999999</v>
      </c>
      <c r="EP751" s="65">
        <v>2463.4260559999998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3221.4033039999999</v>
      </c>
      <c r="EV751" s="65">
        <v>3410.8976160000002</v>
      </c>
      <c r="EW751" s="65">
        <v>947.47155999999995</v>
      </c>
      <c r="EX751" s="65">
        <v>2652.9203680000001</v>
      </c>
      <c r="EY751" s="65">
        <v>3221.4033039999999</v>
      </c>
      <c r="EZ751" s="65">
        <v>3410.8976160000002</v>
      </c>
      <c r="FA751" s="65">
        <v>3410.8976160000002</v>
      </c>
      <c r="FB751" s="65">
        <v>2273.931744</v>
      </c>
      <c r="FC751" s="65">
        <v>2652.9203680000001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693.54918190000001</v>
      </c>
      <c r="CQ753" s="65">
        <v>1185.286922</v>
      </c>
      <c r="CR753" s="65">
        <v>1185.286922</v>
      </c>
      <c r="CS753" s="65">
        <v>693.54918190000001</v>
      </c>
      <c r="CT753" s="65">
        <v>1185.286922</v>
      </c>
      <c r="CU753" s="65">
        <v>817.92702659999998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767.29865619999998</v>
      </c>
      <c r="DL753" s="65">
        <v>1185.286922</v>
      </c>
      <c r="DM753" s="65">
        <v>491.7377396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497.42256900000001</v>
      </c>
      <c r="DV753" s="65">
        <v>1190.971751</v>
      </c>
      <c r="DW753" s="65">
        <v>1190.971751</v>
      </c>
      <c r="DX753" s="65">
        <v>1190.971751</v>
      </c>
      <c r="DY753" s="65">
        <v>497.42256900000001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1435.076145</v>
      </c>
      <c r="EG753" s="65">
        <v>1435.076145</v>
      </c>
      <c r="EH753" s="65">
        <v>1435.076145</v>
      </c>
      <c r="EI753" s="65">
        <v>943.33840569999995</v>
      </c>
      <c r="EJ753" s="65">
        <v>1435.076145</v>
      </c>
      <c r="EK753" s="65">
        <v>1435.076145</v>
      </c>
      <c r="EL753" s="65">
        <v>491.7377396</v>
      </c>
      <c r="EM753" s="65">
        <v>1435.076145</v>
      </c>
      <c r="EN753" s="65">
        <v>1435.076145</v>
      </c>
      <c r="EO753" s="65">
        <v>1435.076145</v>
      </c>
      <c r="EP753" s="65">
        <v>1435.076145</v>
      </c>
      <c r="EQ753" s="65">
        <v>1435.076145</v>
      </c>
      <c r="ER753" s="65">
        <v>1435.076145</v>
      </c>
      <c r="ES753" s="65">
        <v>1435.076145</v>
      </c>
      <c r="ET753" s="65">
        <v>1429.391316</v>
      </c>
      <c r="EU753" s="65">
        <v>1435.076145</v>
      </c>
      <c r="EV753" s="65">
        <v>1435.076145</v>
      </c>
      <c r="EW753" s="65">
        <v>1190.971751</v>
      </c>
      <c r="EX753" s="65">
        <v>1435.076145</v>
      </c>
      <c r="EY753" s="65">
        <v>735.84213399999999</v>
      </c>
      <c r="EZ753" s="65">
        <v>1435.076145</v>
      </c>
      <c r="FA753" s="65">
        <v>741.5269634</v>
      </c>
      <c r="FB753" s="65">
        <v>1435.076145</v>
      </c>
      <c r="FC753" s="65">
        <v>1435.076145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1439.2093</v>
      </c>
      <c r="CQ761" s="65">
        <v>1930.9470389999999</v>
      </c>
      <c r="CR761" s="65">
        <v>2499.429975</v>
      </c>
      <c r="CS761" s="65">
        <v>1818.1979240000001</v>
      </c>
      <c r="CT761" s="65">
        <v>2309.9356630000002</v>
      </c>
      <c r="CU761" s="65">
        <v>2132.07008</v>
      </c>
      <c r="CV761" s="65">
        <v>2688.9242869999998</v>
      </c>
      <c r="CW761" s="65">
        <v>2309.9356630000002</v>
      </c>
      <c r="CX761" s="65">
        <v>2688.9242869999998</v>
      </c>
      <c r="CY761" s="65">
        <v>2688.9242869999998</v>
      </c>
      <c r="CZ761" s="65">
        <v>3438.3742910000001</v>
      </c>
      <c r="DA761" s="65">
        <v>3248.8799789999998</v>
      </c>
      <c r="DB761" s="65">
        <v>3248.8799789999998</v>
      </c>
      <c r="DC761" s="65">
        <v>3438.3742910000001</v>
      </c>
      <c r="DD761" s="65">
        <v>3627.8686029999999</v>
      </c>
      <c r="DE761" s="65">
        <v>3438.3742910000001</v>
      </c>
      <c r="DF761" s="65">
        <v>2490.9027310000001</v>
      </c>
      <c r="DG761" s="65">
        <v>3627.8686029999999</v>
      </c>
      <c r="DH761" s="65">
        <v>3817.3629150000002</v>
      </c>
      <c r="DI761" s="65">
        <v>3817.3629150000002</v>
      </c>
      <c r="DJ761" s="65">
        <v>3438.3742910000001</v>
      </c>
      <c r="DK761" s="65">
        <v>3399.3746500000002</v>
      </c>
      <c r="DL761" s="65">
        <v>4006.857227</v>
      </c>
      <c r="DM761" s="65">
        <v>2934.3194210000001</v>
      </c>
      <c r="DN761" s="65">
        <v>4006.857227</v>
      </c>
      <c r="DO761" s="65">
        <v>4006.857227</v>
      </c>
      <c r="DP761" s="65">
        <v>4202.0363690000004</v>
      </c>
      <c r="DQ761" s="65">
        <v>4012.5420570000001</v>
      </c>
      <c r="DR761" s="65">
        <v>4202.0363690000004</v>
      </c>
      <c r="DS761" s="65">
        <v>4202.0363690000004</v>
      </c>
      <c r="DT761" s="65">
        <v>4391.5306810000002</v>
      </c>
      <c r="DU761" s="65">
        <v>3508.4871870000002</v>
      </c>
      <c r="DV761" s="65">
        <v>4202.0363690000004</v>
      </c>
      <c r="DW761" s="65">
        <v>4391.5306810000002</v>
      </c>
      <c r="DX761" s="65">
        <v>4581.024993</v>
      </c>
      <c r="DY761" s="65">
        <v>3318.9928749999999</v>
      </c>
      <c r="DZ761" s="65">
        <v>3823.0477449999998</v>
      </c>
      <c r="EA761" s="65">
        <v>4202.0363690000004</v>
      </c>
      <c r="EB761" s="65">
        <v>4770.5193049999998</v>
      </c>
      <c r="EC761" s="65">
        <v>4581.024993</v>
      </c>
      <c r="ED761" s="65">
        <v>4012.5420570000001</v>
      </c>
      <c r="EE761" s="65">
        <v>4770.5193049999998</v>
      </c>
      <c r="EF761" s="65">
        <v>5204.1180109999996</v>
      </c>
      <c r="EG761" s="65">
        <v>5041.2383390000005</v>
      </c>
      <c r="EH761" s="65">
        <v>3877.657827</v>
      </c>
      <c r="EI761" s="65">
        <v>4712.380271</v>
      </c>
      <c r="EJ761" s="65">
        <v>5393.6123230000003</v>
      </c>
      <c r="EK761" s="65">
        <v>5204.1180109999996</v>
      </c>
      <c r="EL761" s="65">
        <v>3881.7909810000001</v>
      </c>
      <c r="EM761" s="65">
        <v>5393.6123230000003</v>
      </c>
      <c r="EN761" s="65">
        <v>5583.1066350000001</v>
      </c>
      <c r="EO761" s="65">
        <v>5583.1066350000001</v>
      </c>
      <c r="EP761" s="65">
        <v>4825.129387</v>
      </c>
      <c r="EQ761" s="65">
        <v>5583.1066350000001</v>
      </c>
      <c r="ER761" s="65">
        <v>5772.6009469999999</v>
      </c>
      <c r="ES761" s="65">
        <v>5772.6009469999999</v>
      </c>
      <c r="ET761" s="65">
        <v>5766.9161180000001</v>
      </c>
      <c r="EU761" s="65">
        <v>5583.1066350000001</v>
      </c>
      <c r="EV761" s="65">
        <v>5772.6009469999999</v>
      </c>
      <c r="EW761" s="65">
        <v>3065.0704970000002</v>
      </c>
      <c r="EX761" s="65">
        <v>5014.6236989999998</v>
      </c>
      <c r="EY761" s="65">
        <v>4883.8726239999996</v>
      </c>
      <c r="EZ761" s="65">
        <v>5772.6009469999999</v>
      </c>
      <c r="FA761" s="65">
        <v>5079.0517650000002</v>
      </c>
      <c r="FB761" s="65">
        <v>4635.6350750000001</v>
      </c>
      <c r="FC761" s="65">
        <v>5014.6236989999998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63112.696279999996</v>
      </c>
      <c r="D4" s="1">
        <f>PLANEL_GerPT_Trim_Resultado!Q245</f>
        <v>58123.839359999998</v>
      </c>
      <c r="E4" s="1">
        <f>PLANEL_GerPT_Trim_Resultado!R245</f>
        <v>53972.077100000002</v>
      </c>
      <c r="F4" s="1">
        <f>PLANEL_GerPT_Trim_Resultado!S245</f>
        <v>59521.411849999997</v>
      </c>
      <c r="G4" s="1">
        <f>PLANEL_GerPT_Trim_Resultado!T245</f>
        <v>59999.368909999997</v>
      </c>
      <c r="H4" s="1">
        <f>PLANEL_GerPT_Trim_Resultado!U245</f>
        <v>54268.946889999999</v>
      </c>
      <c r="I4" s="1">
        <f>PLANEL_GerPT_Trim_Resultado!V245</f>
        <v>52413.708879999998</v>
      </c>
      <c r="J4" s="1">
        <f>PLANEL_GerPT_Trim_Resultado!W245</f>
        <v>55497.36305</v>
      </c>
      <c r="K4" s="1">
        <f>PLANEL_GerPT_Trim_Resultado!X245</f>
        <v>63624.185740000001</v>
      </c>
      <c r="L4" s="1">
        <f>PLANEL_GerPT_Trim_Resultado!Y245</f>
        <v>55405.07374</v>
      </c>
      <c r="M4" s="1">
        <f>PLANEL_GerPT_Trim_Resultado!Z245</f>
        <v>54103.407520000001</v>
      </c>
      <c r="N4" s="1">
        <f>PLANEL_GerPT_Trim_Resultado!AA245</f>
        <v>59392.189460000001</v>
      </c>
      <c r="O4" s="1">
        <f>PLANEL_GerPT_Trim_Resultado!AB245</f>
        <v>66566.186499999996</v>
      </c>
      <c r="P4" s="1">
        <f>PLANEL_GerPT_Trim_Resultado!AC245</f>
        <v>63699.51251</v>
      </c>
      <c r="Q4" s="1">
        <f>PLANEL_GerPT_Trim_Resultado!AD245</f>
        <v>58341.685680000002</v>
      </c>
      <c r="R4" s="1">
        <f>PLANEL_GerPT_Trim_Resultado!AE245</f>
        <v>62713.32834</v>
      </c>
      <c r="S4" s="1">
        <f>PLANEL_GerPT_Trim_Resultado!AF245</f>
        <v>68171.251040000003</v>
      </c>
      <c r="T4" s="1">
        <f>PLANEL_GerPT_Trim_Resultado!AG245</f>
        <v>65872.898149999994</v>
      </c>
      <c r="U4" s="1">
        <f>PLANEL_GerPT_Trim_Resultado!AH245</f>
        <v>64401.580249999999</v>
      </c>
      <c r="V4" s="1">
        <f>PLANEL_GerPT_Trim_Resultado!AI245</f>
        <v>64158.628299999997</v>
      </c>
      <c r="W4" s="1">
        <f>PLANEL_GerPT_Trim_Resultado!AJ245</f>
        <v>72617.167629999996</v>
      </c>
      <c r="X4" s="1">
        <f>PLANEL_GerPT_Trim_Resultado!AK245</f>
        <v>64838.467199999999</v>
      </c>
      <c r="Y4" s="1">
        <f>PLANEL_GerPT_Trim_Resultado!AL245</f>
        <v>65833.585940000004</v>
      </c>
      <c r="Z4" s="1">
        <f>PLANEL_GerPT_Trim_Resultado!AM245</f>
        <v>69757.678509999998</v>
      </c>
      <c r="AA4" s="1">
        <f>PLANEL_GerPT_Trim_Resultado!AN245</f>
        <v>76406.839019999999</v>
      </c>
      <c r="AB4" s="1">
        <f>PLANEL_GerPT_Trim_Resultado!AO245</f>
        <v>70586.779259999996</v>
      </c>
      <c r="AC4" s="1">
        <f>PLANEL_GerPT_Trim_Resultado!AP245</f>
        <v>66448.064169999998</v>
      </c>
      <c r="AD4" s="1">
        <f>PLANEL_GerPT_Trim_Resultado!AQ245</f>
        <v>70405.13798</v>
      </c>
      <c r="AE4" s="1">
        <f>PLANEL_GerPT_Trim_Resultado!AR245</f>
        <v>76981.368889999998</v>
      </c>
      <c r="AF4" s="1">
        <f>PLANEL_GerPT_Trim_Resultado!AS245</f>
        <v>73180.148249999998</v>
      </c>
      <c r="AG4" s="1">
        <f>PLANEL_GerPT_Trim_Resultado!AT245</f>
        <v>66795.088369999998</v>
      </c>
      <c r="AH4" s="1">
        <f>PLANEL_GerPT_Trim_Resultado!AU245</f>
        <v>72854.529500000004</v>
      </c>
      <c r="AI4" s="1">
        <f>PLANEL_GerPT_Trim_Resultado!AV245</f>
        <v>79092.073069999999</v>
      </c>
      <c r="AJ4" s="1">
        <f>PLANEL_GerPT_Trim_Resultado!AW245</f>
        <v>72971.565329999998</v>
      </c>
      <c r="AK4" s="1">
        <f>PLANEL_GerPT_Trim_Resultado!AX245</f>
        <v>68634.747090000004</v>
      </c>
      <c r="AL4" s="1">
        <f>PLANEL_GerPT_Trim_Resultado!AY245</f>
        <v>73277.477270000003</v>
      </c>
      <c r="AM4" s="1">
        <f>PLANEL_GerPT_Trim_Resultado!AZ245</f>
        <v>79606.383740000005</v>
      </c>
      <c r="AN4" s="1">
        <f>PLANEL_GerPT_Trim_Resultado!BA245</f>
        <v>76762.386790000004</v>
      </c>
      <c r="AO4" s="1">
        <f>PLANEL_GerPT_Trim_Resultado!BB245</f>
        <v>68459.385250000007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75465.51139</v>
      </c>
      <c r="AS4" s="1">
        <f>PLANEL_GerPT_Trim_Resultado!BF245</f>
        <v>68185.170920000004</v>
      </c>
      <c r="AT4" s="1">
        <f>PLANEL_GerPT_Trim_Resultado!BG245</f>
        <v>73563.889370000004</v>
      </c>
      <c r="AU4" s="1">
        <f>PLANEL_GerPT_Trim_Resultado!BH245</f>
        <v>81011.995259999996</v>
      </c>
      <c r="AV4" s="1">
        <f>PLANEL_GerPT_Trim_Resultado!BI245</f>
        <v>73043.847840000002</v>
      </c>
      <c r="AW4" s="1">
        <f>PLANEL_GerPT_Trim_Resultado!BJ245</f>
        <v>71747.401370000007</v>
      </c>
      <c r="AX4" s="1">
        <f>PLANEL_GerPT_Trim_Resultado!BK245</f>
        <v>74076.814719999995</v>
      </c>
      <c r="AY4" s="1">
        <f>PLANEL_GerPT_Trim_Resultado!BL245</f>
        <v>81323.064570000002</v>
      </c>
      <c r="AZ4" s="1">
        <f>PLANEL_GerPT_Trim_Resultado!BM245</f>
        <v>75336.758090000003</v>
      </c>
      <c r="BA4" s="1">
        <f>PLANEL_GerPT_Trim_Resultado!BN245</f>
        <v>68183.014670000004</v>
      </c>
      <c r="BB4" s="1">
        <f>PLANEL_GerPT_Trim_Resultado!BO245</f>
        <v>74390.756370000003</v>
      </c>
      <c r="BC4" s="1">
        <f>PLANEL_GerPT_Trim_Resultado!BP245</f>
        <v>84283.197650000002</v>
      </c>
      <c r="BD4" s="1">
        <f>PLANEL_GerPT_Trim_Resultado!BQ245</f>
        <v>79248.168900000004</v>
      </c>
      <c r="BE4" s="1">
        <f>PLANEL_GerPT_Trim_Resultado!BR245</f>
        <v>72766.581779999993</v>
      </c>
      <c r="BF4" s="1">
        <f>PLANEL_GerPT_Trim_Resultado!BS245</f>
        <v>77253.216809999998</v>
      </c>
      <c r="BG4" s="1">
        <f>PLANEL_GerPT_Trim_Resultado!BT245</f>
        <v>86569.36305</v>
      </c>
      <c r="BH4" s="1">
        <f>PLANEL_GerPT_Trim_Resultado!BU245</f>
        <v>79452.375809999998</v>
      </c>
      <c r="BI4" s="1">
        <f>PLANEL_GerPT_Trim_Resultado!BV245</f>
        <v>74766.496849999996</v>
      </c>
      <c r="BJ4" s="1">
        <f>PLANEL_GerPT_Trim_Resultado!BW245</f>
        <v>79314.801250000004</v>
      </c>
      <c r="BK4" s="1">
        <f>PLANEL_GerPT_Trim_Resultado!BX245</f>
        <v>86569.36305</v>
      </c>
      <c r="BL4" s="1">
        <f>PLANEL_GerPT_Trim_Resultado!BY245</f>
        <v>82332.368640000001</v>
      </c>
      <c r="BM4" s="1">
        <f>PLANEL_GerPT_Trim_Resultado!BZ245</f>
        <v>77439.889379999993</v>
      </c>
      <c r="BN4" s="1">
        <f>PLANEL_GerPT_Trim_Resultado!CA245</f>
        <v>79525.668799999999</v>
      </c>
      <c r="BO4" s="1">
        <f>PLANEL_GerPT_Trim_Resultado!CB245</f>
        <v>86755.972380000007</v>
      </c>
      <c r="BP4" s="1">
        <f>PLANEL_GerPT_Trim_Resultado!CC245</f>
        <v>81514.2402</v>
      </c>
      <c r="BQ4" s="1">
        <f>PLANEL_GerPT_Trim_Resultado!CD245</f>
        <v>75844.402520000003</v>
      </c>
      <c r="BR4" s="1">
        <f>PLANEL_GerPT_Trim_Resultado!CE245</f>
        <v>79513.871320000006</v>
      </c>
      <c r="BS4" s="1">
        <f>PLANEL_GerPT_Trim_Resultado!CF245</f>
        <v>88664.211049999998</v>
      </c>
      <c r="BT4" s="1">
        <f>PLANEL_GerPT_Trim_Resultado!CG245</f>
        <v>82265.40221</v>
      </c>
      <c r="BU4" s="1">
        <f>PLANEL_GerPT_Trim_Resultado!CH245</f>
        <v>76377.378249999994</v>
      </c>
      <c r="BV4" s="1">
        <f>PLANEL_GerPT_Trim_Resultado!CI245</f>
        <v>80109.775070000003</v>
      </c>
      <c r="BW4" s="1">
        <f>PLANEL_GerPT_Trim_Resultado!CJ245</f>
        <v>88664.211049999998</v>
      </c>
      <c r="BX4" s="1">
        <f>PLANEL_GerPT_Trim_Resultado!CK245</f>
        <v>80687.68088</v>
      </c>
      <c r="BY4" s="1">
        <f>PLANEL_GerPT_Trim_Resultado!CL245</f>
        <v>74318.085519999993</v>
      </c>
      <c r="BZ4" s="1">
        <f>PLANEL_GerPT_Trim_Resultado!CM245</f>
        <v>79605.783219999998</v>
      </c>
      <c r="CA4" s="1">
        <f>PLANEL_GerPT_Trim_Resultado!CN245</f>
        <v>88664.211049999998</v>
      </c>
      <c r="CB4" s="1">
        <f>PLANEL_GerPT_Trim_Resultado!CO245</f>
        <v>81019.596879999997</v>
      </c>
      <c r="CC4" s="1">
        <f>PLANEL_GerPT_Trim_Resultado!CP245</f>
        <v>74097.881410000002</v>
      </c>
      <c r="CD4" s="1">
        <f>PLANEL_GerPT_Trim_Resultado!CQ245</f>
        <v>80214.16635</v>
      </c>
      <c r="CE4" s="1">
        <f>PLANEL_GerPT_Trim_Resultado!CR245</f>
        <v>88664.211049999998</v>
      </c>
      <c r="CF4" s="1">
        <f>PLANEL_GerPT_Trim_Resultado!CS245</f>
        <v>81441.790009999997</v>
      </c>
      <c r="CG4" s="1">
        <f>PLANEL_GerPT_Trim_Resultado!CT245</f>
        <v>75986.380929999999</v>
      </c>
      <c r="CH4" s="1">
        <f>PLANEL_GerPT_Trim_Resultado!CU245</f>
        <v>79606.691409999999</v>
      </c>
      <c r="CI4" s="1">
        <f>PLANEL_GerPT_Trim_Resultado!CV245</f>
        <v>88664.211049999998</v>
      </c>
      <c r="CJ4" s="1">
        <f>PLANEL_GerPT_Trim_Resultado!CW245</f>
        <v>81195.557530000005</v>
      </c>
      <c r="CK4" s="1">
        <f>PLANEL_GerPT_Trim_Resultado!CX245</f>
        <v>72207.215129999997</v>
      </c>
      <c r="CL4" s="1">
        <f>PLANEL_GerPT_Trim_Resultado!CY245</f>
        <v>79884.240820000006</v>
      </c>
      <c r="CM4" s="1">
        <f>PLANEL_GerPT_Trim_Resultado!CZ245</f>
        <v>88664.211049999998</v>
      </c>
      <c r="CN4" s="1">
        <f>PLANEL_GerPT_Trim_Resultado!DA245</f>
        <v>81264.759309999994</v>
      </c>
      <c r="CO4" s="1">
        <f>PLANEL_GerPT_Trim_Resultado!DB245</f>
        <v>77534.738740000001</v>
      </c>
      <c r="CP4" s="1">
        <f>PLANEL_GerPT_Trim_Resultado!DC245</f>
        <v>79843.594800000006</v>
      </c>
      <c r="CQ4" s="1">
        <f>PLANEL_GerPT_Trim_Resultado!DD245</f>
        <v>88664.211049999998</v>
      </c>
      <c r="CR4" s="1">
        <f>PLANEL_GerPT_Trim_Resultado!DE245</f>
        <v>81931.015339999998</v>
      </c>
      <c r="CS4" s="1">
        <f>PLANEL_GerPT_Trim_Resultado!DF245</f>
        <v>69559.228480000005</v>
      </c>
      <c r="CT4" s="1">
        <f>PLANEL_GerPT_Trim_Resultado!DG245</f>
        <v>78876.979680000004</v>
      </c>
      <c r="CU4" s="1">
        <f>PLANEL_GerPT_Trim_Resultado!DH245</f>
        <v>88692.353449999995</v>
      </c>
      <c r="CV4" s="1">
        <f>PLANEL_GerPT_Trim_Resultado!DI245</f>
        <v>80977.519249999998</v>
      </c>
      <c r="CW4" s="1">
        <f>PLANEL_GerPT_Trim_Resultado!DJ245</f>
        <v>73791.295729999998</v>
      </c>
      <c r="CX4" s="1">
        <f>PLANEL_GerPT_Trim_Resultado!DK245</f>
        <v>78034.848249999995</v>
      </c>
      <c r="CY4" s="68">
        <f>PLANEL_GerPT_Trim_Resultado!DL245</f>
        <v>88692.353449999995</v>
      </c>
      <c r="CZ4" s="68">
        <f>PLANEL_GerPT_Trim_Resultado!DM245</f>
        <v>80746.552129999996</v>
      </c>
      <c r="DA4" s="68">
        <f>PLANEL_GerPT_Trim_Resultado!DN245</f>
        <v>72749.423259999996</v>
      </c>
      <c r="DB4" s="68">
        <f>PLANEL_GerPT_Trim_Resultado!DO245</f>
        <v>79314.414319999996</v>
      </c>
      <c r="DC4" s="1">
        <f>PLANEL_GerPT_Trim_Resultado!DP245</f>
        <v>88692.353449999995</v>
      </c>
      <c r="DD4" s="1">
        <f>PLANEL_GerPT_Trim_Resultado!DQ245</f>
        <v>81515.734909999999</v>
      </c>
      <c r="DE4" s="1">
        <f>PLANEL_GerPT_Trim_Resultado!DR245</f>
        <v>77874.774709999998</v>
      </c>
      <c r="DF4" s="1">
        <f>PLANEL_GerPT_Trim_Resultado!DS245</f>
        <v>77427.149059999996</v>
      </c>
      <c r="DG4" s="1">
        <f>PLANEL_GerPT_Trim_Resultado!DT245</f>
        <v>88692.353449999995</v>
      </c>
      <c r="DH4" s="1">
        <f>PLANEL_GerPT_Trim_Resultado!DU245</f>
        <v>81317.647830000002</v>
      </c>
      <c r="DI4" s="1">
        <f>PLANEL_GerPT_Trim_Resultado!DV245</f>
        <v>63740.251259999997</v>
      </c>
      <c r="DJ4" s="1">
        <f>PLANEL_GerPT_Trim_Resultado!DW245</f>
        <v>78178.130420000001</v>
      </c>
      <c r="DK4" s="1">
        <f>PLANEL_GerPT_Trim_Resultado!DX245</f>
        <v>88692.353449999995</v>
      </c>
      <c r="DL4" s="1">
        <f>PLANEL_GerPT_Trim_Resultado!DY245</f>
        <v>79364.809020000001</v>
      </c>
      <c r="DM4" s="1">
        <f>PLANEL_GerPT_Trim_Resultado!DZ245</f>
        <v>67225.422900000005</v>
      </c>
      <c r="DN4" s="1">
        <f>PLANEL_GerPT_Trim_Resultado!EA245</f>
        <v>78364.747059999994</v>
      </c>
      <c r="DO4" s="1">
        <f>PLANEL_GerPT_Trim_Resultado!EB245</f>
        <v>88692.353449999995</v>
      </c>
      <c r="DP4" s="1">
        <f>PLANEL_GerPT_Trim_Resultado!EC245</f>
        <v>80188.850919999997</v>
      </c>
      <c r="DQ4" s="1">
        <f>PLANEL_GerPT_Trim_Resultado!ED245</f>
        <v>73708.793090000006</v>
      </c>
      <c r="DR4" s="1">
        <f>PLANEL_GerPT_Trim_Resultado!EE245</f>
        <v>78305.832420000006</v>
      </c>
      <c r="DS4" s="1">
        <f>PLANEL_GerPT_Trim_Resultado!EF245</f>
        <v>88692.353449999995</v>
      </c>
      <c r="DT4" s="1">
        <f>PLANEL_GerPT_Trim_Resultado!EG245</f>
        <v>79543.972099999999</v>
      </c>
      <c r="DU4" s="1">
        <f>PLANEL_GerPT_Trim_Resultado!EH245</f>
        <v>68955.4758</v>
      </c>
      <c r="DV4" s="1">
        <f>PLANEL_GerPT_Trim_Resultado!EI245</f>
        <v>75906.176160000003</v>
      </c>
      <c r="DW4" s="1">
        <f>PLANEL_GerPT_Trim_Resultado!EJ245</f>
        <v>88692.353449999995</v>
      </c>
      <c r="DX4" s="1">
        <f>PLANEL_GerPT_Trim_Resultado!EK245</f>
        <v>79160.633310000005</v>
      </c>
      <c r="DY4" s="1">
        <f>PLANEL_GerPT_Trim_Resultado!EL245</f>
        <v>71646.951159999997</v>
      </c>
      <c r="DZ4" s="1">
        <f>PLANEL_GerPT_Trim_Resultado!EM245</f>
        <v>80300.374949999998</v>
      </c>
      <c r="EA4" s="1">
        <f>PLANEL_GerPT_Trim_Resultado!EN245</f>
        <v>88692.353449999995</v>
      </c>
      <c r="EB4" s="1">
        <f>PLANEL_GerPT_Trim_Resultado!EO245</f>
        <v>83969.93922</v>
      </c>
      <c r="EC4" s="1">
        <f>PLANEL_GerPT_Trim_Resultado!EP245</f>
        <v>72017.193950000001</v>
      </c>
      <c r="ED4" s="1">
        <f>PLANEL_GerPT_Trim_Resultado!EQ245</f>
        <v>79497.812340000004</v>
      </c>
      <c r="EE4" s="1">
        <f>PLANEL_GerPT_Trim_Resultado!ER245</f>
        <v>88692.353449999995</v>
      </c>
      <c r="EF4" s="1">
        <f>PLANEL_GerPT_Trim_Resultado!ES245</f>
        <v>80033.567939999994</v>
      </c>
      <c r="EG4" s="1">
        <f>PLANEL_GerPT_Trim_Resultado!ET245</f>
        <v>72967.301049999995</v>
      </c>
      <c r="EH4" s="1">
        <f>PLANEL_GerPT_Trim_Resultado!EU245</f>
        <v>75329.575880000004</v>
      </c>
      <c r="EI4" s="1">
        <f>PLANEL_GerPT_Trim_Resultado!EV245</f>
        <v>88692.353449999995</v>
      </c>
      <c r="EJ4" s="1">
        <f>PLANEL_GerPT_Trim_Resultado!EW245</f>
        <v>81782.596919999996</v>
      </c>
      <c r="EK4" s="1">
        <f>PLANEL_GerPT_Trim_Resultado!EX245</f>
        <v>73114.390180000002</v>
      </c>
      <c r="EL4" s="1">
        <f>PLANEL_GerPT_Trim_Resultado!EY245</f>
        <v>79490.793309999994</v>
      </c>
      <c r="EM4" s="1">
        <f>PLANEL_GerPT_Trim_Resultado!EZ245</f>
        <v>88791.685450000004</v>
      </c>
      <c r="EN4" s="1">
        <f>PLANEL_GerPT_Trim_Resultado!FA245</f>
        <v>79422.944669999997</v>
      </c>
      <c r="EO4" s="1">
        <f>PLANEL_GerPT_Trim_Resultado!FB245</f>
        <v>72286.954199999993</v>
      </c>
      <c r="EP4" s="1">
        <f>PLANEL_GerPT_Trim_Resultado!FC245</f>
        <v>79051.190149999995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4761.928328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5091.327448</v>
      </c>
      <c r="L5" s="1">
        <f>PLANEL_GerPT_Trim_Resultado!Y257</f>
        <v>5057.3241500000004</v>
      </c>
      <c r="M5" s="1">
        <f>PLANEL_GerPT_Trim_Resultado!Z257</f>
        <v>4932.9585180000004</v>
      </c>
      <c r="N5" s="1">
        <f>PLANEL_GerPT_Trim_Resultado!AA257</f>
        <v>4877.5449879999996</v>
      </c>
      <c r="O5" s="1">
        <f>PLANEL_GerPT_Trim_Resultado!AB257</f>
        <v>5048.4453880000001</v>
      </c>
      <c r="P5" s="1">
        <f>PLANEL_GerPT_Trim_Resultado!AC257</f>
        <v>5175.7924320000002</v>
      </c>
      <c r="Q5" s="1">
        <f>PLANEL_GerPT_Trim_Resultado!AD257</f>
        <v>5121.2061180000001</v>
      </c>
      <c r="R5" s="1">
        <f>PLANEL_GerPT_Trim_Resultado!AE257</f>
        <v>4969.8137260000003</v>
      </c>
      <c r="S5" s="1">
        <f>PLANEL_GerPT_Trim_Resultado!AF257</f>
        <v>5301.1610680000003</v>
      </c>
      <c r="T5" s="1">
        <f>PLANEL_GerPT_Trim_Resultado!AG257</f>
        <v>5290.0127320000001</v>
      </c>
      <c r="U5" s="1">
        <f>PLANEL_GerPT_Trim_Resultado!AH257</f>
        <v>4963.6158779999996</v>
      </c>
      <c r="V5" s="1">
        <f>PLANEL_GerPT_Trim_Resultado!AI257</f>
        <v>5078.7184260000004</v>
      </c>
      <c r="W5" s="1">
        <f>PLANEL_GerPT_Trim_Resultado!AJ257</f>
        <v>5461.758863</v>
      </c>
      <c r="X5" s="1">
        <f>PLANEL_GerPT_Trim_Resultado!AK257</f>
        <v>5341.9822919999997</v>
      </c>
      <c r="Y5" s="1">
        <f>PLANEL_GerPT_Trim_Resultado!AL257</f>
        <v>5350.4982179999997</v>
      </c>
      <c r="Z5" s="1">
        <f>PLANEL_GerPT_Trim_Resultado!AM257</f>
        <v>5315.808626</v>
      </c>
      <c r="AA5" s="1">
        <f>PLANEL_GerPT_Trim_Resultado!AN257</f>
        <v>7098.3374510000003</v>
      </c>
      <c r="AB5" s="1">
        <f>PLANEL_GerPT_Trim_Resultado!AO257</f>
        <v>6907.0460780000003</v>
      </c>
      <c r="AC5" s="1">
        <f>PLANEL_GerPT_Trim_Resultado!AP257</f>
        <v>6788.670349</v>
      </c>
      <c r="AD5" s="1">
        <f>PLANEL_GerPT_Trim_Resultado!AQ257</f>
        <v>6919.968065</v>
      </c>
      <c r="AE5" s="1">
        <f>PLANEL_GerPT_Trim_Resultado!AR257</f>
        <v>9529.9541790000003</v>
      </c>
      <c r="AF5" s="1">
        <f>PLANEL_GerPT_Trim_Resultado!AS257</f>
        <v>9592.2462500000001</v>
      </c>
      <c r="AG5" s="1">
        <f>PLANEL_GerPT_Trim_Resultado!AT257</f>
        <v>9272.5198380000002</v>
      </c>
      <c r="AH5" s="1">
        <f>PLANEL_GerPT_Trim_Resultado!AU257</f>
        <v>9258.2498219999998</v>
      </c>
      <c r="AI5" s="1">
        <f>PLANEL_GerPT_Trim_Resultado!AV257</f>
        <v>9438.4704390000006</v>
      </c>
      <c r="AJ5" s="1">
        <f>PLANEL_GerPT_Trim_Resultado!AW257</f>
        <v>9603.3583390000003</v>
      </c>
      <c r="AK5" s="1">
        <f>PLANEL_GerPT_Trim_Resultado!AX257</f>
        <v>9325.3686180000004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9864.8291320000008</v>
      </c>
      <c r="AO5" s="1">
        <f>PLANEL_GerPT_Trim_Resultado!BB257</f>
        <v>11910.938239999999</v>
      </c>
      <c r="AP5" s="1">
        <f>PLANEL_GerPT_Trim_Resultado!BC257</f>
        <v>11835.15223</v>
      </c>
      <c r="AQ5" s="1">
        <f>PLANEL_GerPT_Trim_Resultado!BD257</f>
        <v>11865.42382</v>
      </c>
      <c r="AR5" s="1">
        <f>PLANEL_GerPT_Trim_Resultado!BE257</f>
        <v>9608.2468100000006</v>
      </c>
      <c r="AS5" s="1">
        <f>PLANEL_GerPT_Trim_Resultado!BF257</f>
        <v>11893.179620000001</v>
      </c>
      <c r="AT5" s="1">
        <f>PLANEL_GerPT_Trim_Resultado!BG257</f>
        <v>11835.15223</v>
      </c>
      <c r="AU5" s="1">
        <f>PLANEL_GerPT_Trim_Resultado!BH257</f>
        <v>12071.490180000001</v>
      </c>
      <c r="AV5" s="1">
        <f>PLANEL_GerPT_Trim_Resultado!BI257</f>
        <v>12122.47825</v>
      </c>
      <c r="AW5" s="1">
        <f>PLANEL_GerPT_Trim_Resultado!BJ257</f>
        <v>5926.4935070000001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9608.2468100000006</v>
      </c>
      <c r="BA5" s="1">
        <f>PLANEL_GerPT_Trim_Resultado!BN257</f>
        <v>11521.703310000001</v>
      </c>
      <c r="BB5" s="1">
        <f>PLANEL_GerPT_Trim_Resultado!BO257</f>
        <v>11562.41942</v>
      </c>
      <c r="BC5" s="1">
        <f>PLANEL_GerPT_Trim_Resultado!BP257</f>
        <v>12072.83035</v>
      </c>
      <c r="BD5" s="1">
        <f>PLANEL_GerPT_Trim_Resultado!BQ257</f>
        <v>7110.5560290000003</v>
      </c>
      <c r="BE5" s="1">
        <f>PLANEL_GerPT_Trim_Resultado!BR257</f>
        <v>11767.462579999999</v>
      </c>
      <c r="BF5" s="1">
        <f>PLANEL_GerPT_Trim_Resultado!BS257</f>
        <v>11631.255719999999</v>
      </c>
      <c r="BG5" s="1">
        <f>PLANEL_GerPT_Trim_Resultado!BT257</f>
        <v>13881.923349999999</v>
      </c>
      <c r="BH5" s="1">
        <f>PLANEL_GerPT_Trim_Resultado!BU257</f>
        <v>13893.659820000001</v>
      </c>
      <c r="BI5" s="1">
        <f>PLANEL_GerPT_Trim_Resultado!BV257</f>
        <v>11159.76362</v>
      </c>
      <c r="BJ5" s="1">
        <f>PLANEL_GerPT_Trim_Resultado!BW257</f>
        <v>13467.476559999999</v>
      </c>
      <c r="BK5" s="1">
        <f>PLANEL_GerPT_Trim_Resultado!BX257</f>
        <v>13881.923349999999</v>
      </c>
      <c r="BL5" s="1">
        <f>PLANEL_GerPT_Trim_Resultado!BY257</f>
        <v>11982.56725</v>
      </c>
      <c r="BM5" s="1">
        <f>PLANEL_GerPT_Trim_Resultado!BZ257</f>
        <v>13745.57624</v>
      </c>
      <c r="BN5" s="1">
        <f>PLANEL_GerPT_Trim_Resultado!CA257</f>
        <v>12835.53002</v>
      </c>
      <c r="BO5" s="1">
        <f>PLANEL_GerPT_Trim_Resultado!CB257</f>
        <v>13881.923349999999</v>
      </c>
      <c r="BP5" s="1">
        <f>PLANEL_GerPT_Trim_Resultado!CC257</f>
        <v>11507.26411</v>
      </c>
      <c r="BQ5" s="1">
        <f>PLANEL_GerPT_Trim_Resultado!CD257</f>
        <v>6951.3325219999997</v>
      </c>
      <c r="BR5" s="1">
        <f>PLANEL_GerPT_Trim_Resultado!CE257</f>
        <v>12535.849329999999</v>
      </c>
      <c r="BS5" s="1">
        <f>PLANEL_GerPT_Trim_Resultado!CF257</f>
        <v>13881.923349999999</v>
      </c>
      <c r="BT5" s="1">
        <f>PLANEL_GerPT_Trim_Resultado!CG257</f>
        <v>12605.29898</v>
      </c>
      <c r="BU5" s="1">
        <f>PLANEL_GerPT_Trim_Resultado!CH257</f>
        <v>11177.765240000001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11709.96754</v>
      </c>
      <c r="BY5" s="1">
        <f>PLANEL_GerPT_Trim_Resultado!CL257</f>
        <v>11911.18124</v>
      </c>
      <c r="BZ5" s="1">
        <f>PLANEL_GerPT_Trim_Resultado!CM257</f>
        <v>13640.54213</v>
      </c>
      <c r="CA5" s="1">
        <f>PLANEL_GerPT_Trim_Resultado!CN257</f>
        <v>13881.923349999999</v>
      </c>
      <c r="CB5" s="1">
        <f>PLANEL_GerPT_Trim_Resultado!CO257</f>
        <v>11703.26838</v>
      </c>
      <c r="CC5" s="1">
        <f>PLANEL_GerPT_Trim_Resultado!CP257</f>
        <v>12209.41172</v>
      </c>
      <c r="CD5" s="1">
        <f>PLANEL_GerPT_Trim_Resultado!CQ257</f>
        <v>13174.01244</v>
      </c>
      <c r="CE5" s="1">
        <f>PLANEL_GerPT_Trim_Resultado!CR257</f>
        <v>13881.923349999999</v>
      </c>
      <c r="CF5" s="1">
        <f>PLANEL_GerPT_Trim_Resultado!CS257</f>
        <v>11508.659309999999</v>
      </c>
      <c r="CG5" s="1">
        <f>PLANEL_GerPT_Trim_Resultado!CT257</f>
        <v>13745.057839999999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12138.391610000001</v>
      </c>
      <c r="CK5" s="1">
        <f>PLANEL_GerPT_Trim_Resultado!CX257</f>
        <v>9657.4348709999995</v>
      </c>
      <c r="CL5" s="1">
        <f>PLANEL_GerPT_Trim_Resultado!CY257</f>
        <v>13003.340480000001</v>
      </c>
      <c r="CM5" s="1">
        <f>PLANEL_GerPT_Trim_Resultado!CZ257</f>
        <v>13881.923349999999</v>
      </c>
      <c r="CN5" s="1">
        <f>PLANEL_GerPT_Trim_Resultado!DA257</f>
        <v>11508.00531</v>
      </c>
      <c r="CO5" s="1">
        <f>PLANEL_GerPT_Trim_Resultado!DB257</f>
        <v>11178.008239999999</v>
      </c>
      <c r="CP5" s="1">
        <f>PLANEL_GerPT_Trim_Resultado!DC257</f>
        <v>11860.11794</v>
      </c>
      <c r="CQ5" s="1">
        <f>PLANEL_GerPT_Trim_Resultado!DD257</f>
        <v>13881.923349999999</v>
      </c>
      <c r="CR5" s="1">
        <f>PLANEL_GerPT_Trim_Resultado!DE257</f>
        <v>10021.06134</v>
      </c>
      <c r="CS5" s="1">
        <f>PLANEL_GerPT_Trim_Resultado!DF257</f>
        <v>13060.15653</v>
      </c>
      <c r="CT5" s="1">
        <f>PLANEL_GerPT_Trim_Resultado!DG257</f>
        <v>12490.72394</v>
      </c>
      <c r="CU5" s="1">
        <f>PLANEL_GerPT_Trim_Resultado!DH257</f>
        <v>13881.923349999999</v>
      </c>
      <c r="CV5" s="1">
        <f>PLANEL_GerPT_Trim_Resultado!DI257</f>
        <v>11438.18849</v>
      </c>
      <c r="CW5" s="1">
        <f>PLANEL_GerPT_Trim_Resultado!DJ257</f>
        <v>11085.340700000001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11508.659309999999</v>
      </c>
      <c r="DA5" s="68">
        <f>PLANEL_GerPT_Trim_Resultado!DN257</f>
        <v>11139.62804</v>
      </c>
      <c r="DB5" s="68">
        <f>PLANEL_GerPT_Trim_Resultado!DO257</f>
        <v>12624.161400000001</v>
      </c>
      <c r="DC5" s="1">
        <f>PLANEL_GerPT_Trim_Resultado!DP257</f>
        <v>13881.923349999999</v>
      </c>
      <c r="DD5" s="1">
        <f>PLANEL_GerPT_Trim_Resultado!DQ257</f>
        <v>9922.67281</v>
      </c>
      <c r="DE5" s="1">
        <f>PLANEL_GerPT_Trim_Resultado!DR257</f>
        <v>13742.345660000001</v>
      </c>
      <c r="DF5" s="1">
        <f>PLANEL_GerPT_Trim_Resultado!DS257</f>
        <v>12647.60187</v>
      </c>
      <c r="DG5" s="1">
        <f>PLANEL_GerPT_Trim_Resultado!DT257</f>
        <v>13881.923349999999</v>
      </c>
      <c r="DH5" s="1">
        <f>PLANEL_GerPT_Trim_Resultado!DU257</f>
        <v>11153.27879</v>
      </c>
      <c r="DI5" s="1">
        <f>PLANEL_GerPT_Trim_Resultado!DV257</f>
        <v>13243.45298</v>
      </c>
      <c r="DJ5" s="1">
        <f>PLANEL_GerPT_Trim_Resultado!DW257</f>
        <v>13597.95429</v>
      </c>
      <c r="DK5" s="1">
        <f>PLANEL_GerPT_Trim_Resultado!DX257</f>
        <v>13881.923349999999</v>
      </c>
      <c r="DL5" s="1">
        <f>PLANEL_GerPT_Trim_Resultado!DY257</f>
        <v>14037.49611</v>
      </c>
      <c r="DM5" s="1">
        <f>PLANEL_GerPT_Trim_Resultado!DZ257</f>
        <v>10950.67058</v>
      </c>
      <c r="DN5" s="1">
        <f>PLANEL_GerPT_Trim_Resultado!EA257</f>
        <v>11277.87911</v>
      </c>
      <c r="DO5" s="1">
        <f>PLANEL_GerPT_Trim_Resultado!EB257</f>
        <v>13881.923349999999</v>
      </c>
      <c r="DP5" s="1">
        <f>PLANEL_GerPT_Trim_Resultado!EC257</f>
        <v>11437.53449</v>
      </c>
      <c r="DQ5" s="1">
        <f>PLANEL_GerPT_Trim_Resultado!ED257</f>
        <v>11177.48984</v>
      </c>
      <c r="DR5" s="1">
        <f>PLANEL_GerPT_Trim_Resultado!EE257</f>
        <v>11065.952730000001</v>
      </c>
      <c r="DS5" s="1">
        <f>PLANEL_GerPT_Trim_Resultado!EF257</f>
        <v>13881.923349999999</v>
      </c>
      <c r="DT5" s="1">
        <f>PLANEL_GerPT_Trim_Resultado!EG257</f>
        <v>11437.44729</v>
      </c>
      <c r="DU5" s="1">
        <f>PLANEL_GerPT_Trim_Resultado!EH257</f>
        <v>11032.964840000001</v>
      </c>
      <c r="DV5" s="1">
        <f>PLANEL_GerPT_Trim_Resultado!EI257</f>
        <v>13599.54889</v>
      </c>
      <c r="DW5" s="1">
        <f>PLANEL_GerPT_Trim_Resultado!EJ257</f>
        <v>13881.923349999999</v>
      </c>
      <c r="DX5" s="1">
        <f>PLANEL_GerPT_Trim_Resultado!EK257</f>
        <v>11742.464040000001</v>
      </c>
      <c r="DY5" s="1">
        <f>PLANEL_GerPT_Trim_Resultado!EL257</f>
        <v>11121.192859999999</v>
      </c>
      <c r="DZ5" s="1">
        <f>PLANEL_GerPT_Trim_Resultado!EM257</f>
        <v>9658.291174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12388.438270000001</v>
      </c>
      <c r="ED5" s="1">
        <f>PLANEL_GerPT_Trim_Resultado!EQ257</f>
        <v>11833.557629999999</v>
      </c>
      <c r="EE5" s="1">
        <f>PLANEL_GerPT_Trim_Resultado!ER257</f>
        <v>13881.923349999999</v>
      </c>
      <c r="EF5" s="1">
        <f>PLANEL_GerPT_Trim_Resultado!ES257</f>
        <v>10720.606239999999</v>
      </c>
      <c r="EG5" s="1">
        <f>PLANEL_GerPT_Trim_Resultado!ET257</f>
        <v>10886.85678</v>
      </c>
      <c r="EH5" s="1">
        <f>PLANEL_GerPT_Trim_Resultado!EU257</f>
        <v>13599.54889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5369.0182379999997</v>
      </c>
      <c r="EL5" s="1">
        <f>PLANEL_GerPT_Trim_Resultado!EY257</f>
        <v>9726.9322260000008</v>
      </c>
      <c r="EM5" s="1">
        <f>PLANEL_GerPT_Trim_Resultado!EZ257</f>
        <v>13881.923349999999</v>
      </c>
      <c r="EN5" s="1">
        <f>PLANEL_GerPT_Trim_Resultado!FA257</f>
        <v>12118.915650000001</v>
      </c>
      <c r="EO5" s="1">
        <f>PLANEL_GerPT_Trim_Resultado!FB257</f>
        <v>5368.7752380000002</v>
      </c>
      <c r="EP5" s="1">
        <f>PLANEL_GerPT_Trim_Resultado!FC257</f>
        <v>11057.598830000001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3239.7842519999999</v>
      </c>
      <c r="P7" s="18">
        <f>PLANEL_GerPT_Trim_Resultado!AC149</f>
        <v>849.38932199999999</v>
      </c>
      <c r="Q7" s="18">
        <f>PLANEL_GerPT_Trim_Resultado!AD149</f>
        <v>3025.6556799999998</v>
      </c>
      <c r="R7" s="18">
        <f>PLANEL_GerPT_Trim_Resultado!AE149</f>
        <v>2576.5541600000001</v>
      </c>
      <c r="S7" s="18">
        <f>PLANEL_GerPT_Trim_Resultado!AF149</f>
        <v>4305.6897570000001</v>
      </c>
      <c r="T7" s="18">
        <f>PLANEL_GerPT_Trim_Resultado!AG149</f>
        <v>1019.289904</v>
      </c>
      <c r="U7" s="18">
        <f>PLANEL_GerPT_Trim_Resultado!AH149</f>
        <v>2050.7074440000001</v>
      </c>
      <c r="V7" s="18">
        <f>PLANEL_GerPT_Trim_Resultado!AI149</f>
        <v>3634.8798929999998</v>
      </c>
      <c r="W7" s="18">
        <f>PLANEL_GerPT_Trim_Resultado!AJ149</f>
        <v>3239.7842519999999</v>
      </c>
      <c r="X7" s="18">
        <f>PLANEL_GerPT_Trim_Resultado!AK149</f>
        <v>3846.1660510000002</v>
      </c>
      <c r="Y7" s="18">
        <f>PLANEL_GerPT_Trim_Resultado!AL149</f>
        <v>3239.7842519999999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3028.498094</v>
      </c>
      <c r="AC7" s="18">
        <f>PLANEL_GerPT_Trim_Resultado!AP149</f>
        <v>3634.8798929999998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2396.913552</v>
      </c>
      <c r="AG7" s="18">
        <f>PLANEL_GerPT_Trim_Resultado!AT149</f>
        <v>3273.8775609999998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2814.369522</v>
      </c>
      <c r="AK7" s="18">
        <f>PLANEL_GerPT_Trim_Resultado!AX149</f>
        <v>3911.0140590000001</v>
      </c>
      <c r="AL7" s="18">
        <f>PLANEL_GerPT_Trim_Resultado!AY149</f>
        <v>3880.2750270000001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2496.652924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1164.4425470000001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1517.0478519999999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7115.4056899999996</v>
      </c>
      <c r="H8" s="18">
        <f>PLANEL_GerPT_Trim_Resultado!U113+PLANEL_GerPT_Trim_Resultado!U125+PLANEL_GerPT_Trim_Resultado!U137</f>
        <v>6398.7807460000004</v>
      </c>
      <c r="I8" s="18">
        <f>PLANEL_GerPT_Trim_Resultado!V113+PLANEL_GerPT_Trim_Resultado!V125+PLANEL_GerPT_Trim_Resultado!V137</f>
        <v>4709.5034109999997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7156.7641949999997</v>
      </c>
      <c r="L8" s="18">
        <f>PLANEL_GerPT_Trim_Resultado!Y113+PLANEL_GerPT_Trim_Resultado!Y125+PLANEL_GerPT_Trim_Resultado!Y137</f>
        <v>6528.0227960000002</v>
      </c>
      <c r="M8" s="18">
        <f>PLANEL_GerPT_Trim_Resultado!Z113+PLANEL_GerPT_Trim_Resultado!Z125+PLANEL_GerPT_Trim_Resultado!Z137</f>
        <v>6202.243579</v>
      </c>
      <c r="N8" s="18">
        <f>PLANEL_GerPT_Trim_Resultado!AA113+PLANEL_GerPT_Trim_Resultado!AA125+PLANEL_GerPT_Trim_Resultado!AA137</f>
        <v>6043.8263340000003</v>
      </c>
      <c r="O8" s="18">
        <f>PLANEL_GerPT_Trim_Resultado!AB113+PLANEL_GerPT_Trim_Resultado!AB125+PLANEL_GerPT_Trim_Resultado!AB137</f>
        <v>6878.83302</v>
      </c>
      <c r="P8" s="18">
        <f>PLANEL_GerPT_Trim_Resultado!AC113+PLANEL_GerPT_Trim_Resultado!AC125+PLANEL_GerPT_Trim_Resultado!AC137</f>
        <v>5073.141721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6367.3993819999996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5761.2933080000003</v>
      </c>
      <c r="U8" s="18">
        <f>PLANEL_GerPT_Trim_Resultado!AH113+PLANEL_GerPT_Trim_Resultado!AH125+PLANEL_GerPT_Trim_Resultado!AH137</f>
        <v>5706.1054260000001</v>
      </c>
      <c r="V8" s="18">
        <f>PLANEL_GerPT_Trim_Resultado!AI113+PLANEL_GerPT_Trim_Resultado!AI125+PLANEL_GerPT_Trim_Resultado!AI137</f>
        <v>7116.9326229999997</v>
      </c>
      <c r="W8" s="18">
        <f>PLANEL_GerPT_Trim_Resultado!AJ113+PLANEL_GerPT_Trim_Resultado!AJ125+PLANEL_GerPT_Trim_Resultado!AJ137</f>
        <v>8376.3420129999995</v>
      </c>
      <c r="X8" s="18">
        <f>PLANEL_GerPT_Trim_Resultado!AK113+PLANEL_GerPT_Trim_Resultado!AK125+PLANEL_GerPT_Trim_Resultado!AK137</f>
        <v>8324.864184</v>
      </c>
      <c r="Y8" s="18">
        <f>PLANEL_GerPT_Trim_Resultado!AL113+PLANEL_GerPT_Trim_Resultado!AL125+PLANEL_GerPT_Trim_Resultado!AL137</f>
        <v>7126.7130020000004</v>
      </c>
      <c r="Z8" s="18">
        <f>PLANEL_GerPT_Trim_Resultado!AM113+PLANEL_GerPT_Trim_Resultado!AM125+PLANEL_GerPT_Trim_Resultado!AM137</f>
        <v>7048.9433440000003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7193.4883250000003</v>
      </c>
      <c r="AC8" s="18">
        <f>PLANEL_GerPT_Trim_Resultado!AP113+PLANEL_GerPT_Trim_Resultado!AP125+PLANEL_GerPT_Trim_Resultado!AP137</f>
        <v>7122.9998869999999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3700.1606830000001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7993.2121800000004</v>
      </c>
      <c r="AJ8" s="18">
        <f>PLANEL_GerPT_Trim_Resultado!AW113+PLANEL_GerPT_Trim_Resultado!AW125+PLANEL_GerPT_Trim_Resultado!AW137</f>
        <v>7486.5800980000004</v>
      </c>
      <c r="AK8" s="18">
        <f>PLANEL_GerPT_Trim_Resultado!AX113+PLANEL_GerPT_Trim_Resultado!AX125+PLANEL_GerPT_Trim_Resultado!AX137</f>
        <v>7993.2121800000004</v>
      </c>
      <c r="AL8" s="18">
        <f>PLANEL_GerPT_Trim_Resultado!AY113+PLANEL_GerPT_Trim_Resultado!AY125+PLANEL_GerPT_Trim_Resultado!AY137</f>
        <v>7993.2121800000004</v>
      </c>
      <c r="AM8" s="18">
        <f>PLANEL_GerPT_Trim_Resultado!AZ113+PLANEL_GerPT_Trim_Resultado!AZ125+PLANEL_GerPT_Trim_Resultado!AZ137</f>
        <v>8567.5942689999993</v>
      </c>
      <c r="AN8" s="18">
        <f>PLANEL_GerPT_Trim_Resultado!BA113+PLANEL_GerPT_Trim_Resultado!BA125+PLANEL_GerPT_Trim_Resultado!BA137</f>
        <v>7935.1023869999999</v>
      </c>
      <c r="AO8" s="18">
        <f>PLANEL_GerPT_Trim_Resultado!BB113+PLANEL_GerPT_Trim_Resultado!BB125+PLANEL_GerPT_Trim_Resultado!BB137</f>
        <v>7422.8591310000002</v>
      </c>
      <c r="AP8" s="18">
        <f>PLANEL_GerPT_Trim_Resultado!BC113+PLANEL_GerPT_Trim_Resultado!BC125+PLANEL_GerPT_Trim_Resultado!BC137</f>
        <v>8567.5942689999993</v>
      </c>
      <c r="AQ8" s="18">
        <f>PLANEL_GerPT_Trim_Resultado!BD113+PLANEL_GerPT_Trim_Resultado!BD125+PLANEL_GerPT_Trim_Resultado!BD137</f>
        <v>5955.5099259999997</v>
      </c>
      <c r="AR8" s="18">
        <f>PLANEL_GerPT_Trim_Resultado!BE113+PLANEL_GerPT_Trim_Resultado!BE125+PLANEL_GerPT_Trim_Resultado!BE137</f>
        <v>4810.7747870000003</v>
      </c>
      <c r="AS8" s="18">
        <f>PLANEL_GerPT_Trim_Resultado!BF113+PLANEL_GerPT_Trim_Resultado!BF125+PLANEL_GerPT_Trim_Resultado!BF137</f>
        <v>4810.7747870000003</v>
      </c>
      <c r="AT8" s="18">
        <f>PLANEL_GerPT_Trim_Resultado!BG113+PLANEL_GerPT_Trim_Resultado!BG125+PLANEL_GerPT_Trim_Resultado!BG137</f>
        <v>5955.5099259999997</v>
      </c>
      <c r="AU8" s="18">
        <f>PLANEL_GerPT_Trim_Resultado!BH113+PLANEL_GerPT_Trim_Resultado!BH125+PLANEL_GerPT_Trim_Resultado!BH137</f>
        <v>5762.225727</v>
      </c>
      <c r="AV8" s="18">
        <f>PLANEL_GerPT_Trim_Resultado!BI113+PLANEL_GerPT_Trim_Resultado!BI125+PLANEL_GerPT_Trim_Resultado!BI137</f>
        <v>5233.7462770000002</v>
      </c>
      <c r="AW8" s="18">
        <f>PLANEL_GerPT_Trim_Resultado!BJ113+PLANEL_GerPT_Trim_Resultado!BJ125+PLANEL_GerPT_Trim_Resultado!BJ137</f>
        <v>5234.488875</v>
      </c>
      <c r="AX8" s="18">
        <f>PLANEL_GerPT_Trim_Resultado!BK113+PLANEL_GerPT_Trim_Resultado!BK125+PLANEL_GerPT_Trim_Resultado!BK137</f>
        <v>5762.225727</v>
      </c>
      <c r="AY8" s="18">
        <f>PLANEL_GerPT_Trim_Resultado!BL113+PLANEL_GerPT_Trim_Resultado!BL125+PLANEL_GerPT_Trim_Resultado!BL137</f>
        <v>7265.7673430000004</v>
      </c>
      <c r="AZ8" s="18">
        <f>PLANEL_GerPT_Trim_Resultado!BM113+PLANEL_GerPT_Trim_Resultado!BM125+PLANEL_GerPT_Trim_Resultado!BM137</f>
        <v>6121.0322050000004</v>
      </c>
      <c r="BA8" s="18">
        <f>PLANEL_GerPT_Trim_Resultado!BN113+PLANEL_GerPT_Trim_Resultado!BN125+PLANEL_GerPT_Trim_Resultado!BN137</f>
        <v>6121.0322050000004</v>
      </c>
      <c r="BB8" s="18">
        <f>PLANEL_GerPT_Trim_Resultado!BO113+PLANEL_GerPT_Trim_Resultado!BO125+PLANEL_GerPT_Trim_Resultado!BO137</f>
        <v>7265.7673430000004</v>
      </c>
      <c r="BC8" s="18">
        <f>PLANEL_GerPT_Trim_Resultado!BP113+PLANEL_GerPT_Trim_Resultado!BP125+PLANEL_GerPT_Trim_Resultado!BP137</f>
        <v>7488.2296770000003</v>
      </c>
      <c r="BD8" s="18">
        <f>PLANEL_GerPT_Trim_Resultado!BQ113+PLANEL_GerPT_Trim_Resultado!BQ125+PLANEL_GerPT_Trim_Resultado!BQ137</f>
        <v>7488.2296770000003</v>
      </c>
      <c r="BE8" s="18">
        <f>PLANEL_GerPT_Trim_Resultado!BR113+PLANEL_GerPT_Trim_Resultado!BR125+PLANEL_GerPT_Trim_Resultado!BR137</f>
        <v>6343.4945379999999</v>
      </c>
      <c r="BF8" s="18">
        <f>PLANEL_GerPT_Trim_Resultado!BS113+PLANEL_GerPT_Trim_Resultado!BS125+PLANEL_GerPT_Trim_Resultado!BS137</f>
        <v>7488.2296770000003</v>
      </c>
      <c r="BG8" s="18">
        <f>PLANEL_GerPT_Trim_Resultado!BT113+PLANEL_GerPT_Trim_Resultado!BT125+PLANEL_GerPT_Trim_Resultado!BT137</f>
        <v>7488.2296770000003</v>
      </c>
      <c r="BH8" s="18">
        <f>PLANEL_GerPT_Trim_Resultado!BU113+PLANEL_GerPT_Trim_Resultado!BU125+PLANEL_GerPT_Trim_Resultado!BU137</f>
        <v>5253.0709649999999</v>
      </c>
      <c r="BI8" s="18">
        <f>PLANEL_GerPT_Trim_Resultado!BV113+PLANEL_GerPT_Trim_Resultado!BV125+PLANEL_GerPT_Trim_Resultado!BV137</f>
        <v>7488.2296770000003</v>
      </c>
      <c r="BJ8" s="18">
        <f>PLANEL_GerPT_Trim_Resultado!BW113+PLANEL_GerPT_Trim_Resultado!BW125+PLANEL_GerPT_Trim_Resultado!BW137</f>
        <v>7488.2296770000003</v>
      </c>
      <c r="BK8" s="18">
        <f>PLANEL_GerPT_Trim_Resultado!BX113+PLANEL_GerPT_Trim_Resultado!BX125+PLANEL_GerPT_Trim_Resultado!BX137</f>
        <v>7488.2296770000003</v>
      </c>
      <c r="BL8" s="18">
        <f>PLANEL_GerPT_Trim_Resultado!BY113+PLANEL_GerPT_Trim_Resultado!BY125+PLANEL_GerPT_Trim_Resultado!BY137</f>
        <v>6343.4945379999999</v>
      </c>
      <c r="BM8" s="18">
        <f>PLANEL_GerPT_Trim_Resultado!BZ113+PLANEL_GerPT_Trim_Resultado!BZ125+PLANEL_GerPT_Trim_Resultado!BZ137</f>
        <v>7423.6084490000003</v>
      </c>
      <c r="BN8" s="18">
        <f>PLANEL_GerPT_Trim_Resultado!CA113+PLANEL_GerPT_Trim_Resultado!CA125+PLANEL_GerPT_Trim_Resultado!CA137</f>
        <v>7488.2296770000003</v>
      </c>
      <c r="BO8" s="18">
        <f>PLANEL_GerPT_Trim_Resultado!CB113+PLANEL_GerPT_Trim_Resultado!CB125+PLANEL_GerPT_Trim_Resultado!CB137</f>
        <v>6920.1257290000003</v>
      </c>
      <c r="BP8" s="18">
        <f>PLANEL_GerPT_Trim_Resultado!CC113+PLANEL_GerPT_Trim_Resultado!CC125+PLANEL_GerPT_Trim_Resultado!CC137</f>
        <v>6920.1257290000003</v>
      </c>
      <c r="BQ8" s="18">
        <f>PLANEL_GerPT_Trim_Resultado!CD113+PLANEL_GerPT_Trim_Resultado!CD125+PLANEL_GerPT_Trim_Resultado!CD137</f>
        <v>6740.1061325999999</v>
      </c>
      <c r="BR8" s="18">
        <f>PLANEL_GerPT_Trim_Resultado!CE113+PLANEL_GerPT_Trim_Resultado!CE125+PLANEL_GerPT_Trim_Resultado!CE137</f>
        <v>6920.1257290000003</v>
      </c>
      <c r="BS8" s="18">
        <f>PLANEL_GerPT_Trim_Resultado!CF113+PLANEL_GerPT_Trim_Resultado!CF125+PLANEL_GerPT_Trim_Resultado!CF137</f>
        <v>7607.0426100000004</v>
      </c>
      <c r="BT8" s="18">
        <f>PLANEL_GerPT_Trim_Resultado!CG113+PLANEL_GerPT_Trim_Resultado!CG125+PLANEL_GerPT_Trim_Resultado!CG137</f>
        <v>6462.3074720000004</v>
      </c>
      <c r="BU8" s="18">
        <f>PLANEL_GerPT_Trim_Resultado!CH113+PLANEL_GerPT_Trim_Resultado!CH125+PLANEL_GerPT_Trim_Resultado!CH137</f>
        <v>7427.0230140000003</v>
      </c>
      <c r="BV8" s="18">
        <f>PLANEL_GerPT_Trim_Resultado!CI113+PLANEL_GerPT_Trim_Resultado!CI125+PLANEL_GerPT_Trim_Resultado!CI137</f>
        <v>7607.0426100000004</v>
      </c>
      <c r="BW8" s="18">
        <f>PLANEL_GerPT_Trim_Resultado!CJ113+PLANEL_GerPT_Trim_Resultado!CJ125+PLANEL_GerPT_Trim_Resultado!CJ137</f>
        <v>8293.9594909999996</v>
      </c>
      <c r="BX8" s="18">
        <f>PLANEL_GerPT_Trim_Resultado!CK113+PLANEL_GerPT_Trim_Resultado!CK125+PLANEL_GerPT_Trim_Resultado!CK137</f>
        <v>7933.920298</v>
      </c>
      <c r="BY8" s="18">
        <f>PLANEL_GerPT_Trim_Resultado!CL113+PLANEL_GerPT_Trim_Resultado!CL125+PLANEL_GerPT_Trim_Resultado!CL137</f>
        <v>5751.4932989999998</v>
      </c>
      <c r="BZ8" s="18">
        <f>PLANEL_GerPT_Trim_Resultado!CM113+PLANEL_GerPT_Trim_Resultado!CM125+PLANEL_GerPT_Trim_Resultado!CM137</f>
        <v>8293.9594909999996</v>
      </c>
      <c r="CA8" s="18">
        <f>PLANEL_GerPT_Trim_Resultado!CN113+PLANEL_GerPT_Trim_Resultado!CN125+PLANEL_GerPT_Trim_Resultado!CN137</f>
        <v>7987.1682000000001</v>
      </c>
      <c r="CB8" s="18">
        <f>PLANEL_GerPT_Trim_Resultado!CO113+PLANEL_GerPT_Trim_Resultado!CO125+PLANEL_GerPT_Trim_Resultado!CO137</f>
        <v>7987.1682000000001</v>
      </c>
      <c r="CC8" s="18">
        <f>PLANEL_GerPT_Trim_Resultado!CP113+PLANEL_GerPT_Trim_Resultado!CP125+PLANEL_GerPT_Trim_Resultado!CP137</f>
        <v>7643.0465299999996</v>
      </c>
      <c r="CD8" s="18">
        <f>PLANEL_GerPT_Trim_Resultado!CQ113+PLANEL_GerPT_Trim_Resultado!CQ125+PLANEL_GerPT_Trim_Resultado!CQ137</f>
        <v>7987.1682000000001</v>
      </c>
      <c r="CE8" s="18">
        <f>PLANEL_GerPT_Trim_Resultado!CR113+PLANEL_GerPT_Trim_Resultado!CR125+PLANEL_GerPT_Trim_Resultado!CR137</f>
        <v>8674.0850809999993</v>
      </c>
      <c r="CF8" s="18">
        <f>PLANEL_GerPT_Trim_Resultado!CS113+PLANEL_GerPT_Trim_Resultado!CS125+PLANEL_GerPT_Trim_Resultado!CS137</f>
        <v>8674.0850809999993</v>
      </c>
      <c r="CG8" s="18">
        <f>PLANEL_GerPT_Trim_Resultado!CT113+PLANEL_GerPT_Trim_Resultado!CT125+PLANEL_GerPT_Trim_Resultado!CT137</f>
        <v>7987.1682000000001</v>
      </c>
      <c r="CH8" s="18">
        <f>PLANEL_GerPT_Trim_Resultado!CU113+PLANEL_GerPT_Trim_Resultado!CU125+PLANEL_GerPT_Trim_Resultado!CU137</f>
        <v>8674.0850809999993</v>
      </c>
      <c r="CI8" s="18">
        <f>PLANEL_GerPT_Trim_Resultado!CV113+PLANEL_GerPT_Trim_Resultado!CV125+PLANEL_GerPT_Trim_Resultado!CV137</f>
        <v>9361.0019619999985</v>
      </c>
      <c r="CJ8" s="18">
        <f>PLANEL_GerPT_Trim_Resultado!CW113+PLANEL_GerPT_Trim_Resultado!CW125+PLANEL_GerPT_Trim_Resultado!CW137</f>
        <v>9361.0019619999985</v>
      </c>
      <c r="CK8" s="18">
        <f>PLANEL_GerPT_Trim_Resultado!CX113+PLANEL_GerPT_Trim_Resultado!CX125+PLANEL_GerPT_Trim_Resultado!CX137</f>
        <v>9000.9627689999998</v>
      </c>
      <c r="CL8" s="18">
        <f>PLANEL_GerPT_Trim_Resultado!CY113+PLANEL_GerPT_Trim_Resultado!CY125+PLANEL_GerPT_Trim_Resultado!CY137</f>
        <v>9000.9627689999998</v>
      </c>
      <c r="CM8" s="18">
        <f>PLANEL_GerPT_Trim_Resultado!CZ113+PLANEL_GerPT_Trim_Resultado!CZ125+PLANEL_GerPT_Trim_Resultado!CZ137</f>
        <v>9488.1526459999986</v>
      </c>
      <c r="CN8" s="18">
        <f>PLANEL_GerPT_Trim_Resultado!DA113+PLANEL_GerPT_Trim_Resultado!DA125+PLANEL_GerPT_Trim_Resultado!DA137</f>
        <v>9488.1526459999986</v>
      </c>
      <c r="CO8" s="18">
        <f>PLANEL_GerPT_Trim_Resultado!DB113+PLANEL_GerPT_Trim_Resultado!DB125+PLANEL_GerPT_Trim_Resultado!DB137</f>
        <v>9488.1526459999986</v>
      </c>
      <c r="CP8" s="18">
        <f>PLANEL_GerPT_Trim_Resultado!DC113+PLANEL_GerPT_Trim_Resultado!DC125+PLANEL_GerPT_Trim_Resultado!DC137</f>
        <v>9488.1526459999986</v>
      </c>
      <c r="CQ8" s="18">
        <f>PLANEL_GerPT_Trim_Resultado!DD113+PLANEL_GerPT_Trim_Resultado!DD125+PLANEL_GerPT_Trim_Resultado!DD137</f>
        <v>10175.069527</v>
      </c>
      <c r="CR8" s="18">
        <f>PLANEL_GerPT_Trim_Resultado!DE113+PLANEL_GerPT_Trim_Resultado!DE125+PLANEL_GerPT_Trim_Resultado!DE137</f>
        <v>10175.069527</v>
      </c>
      <c r="CS8" s="18">
        <f>PLANEL_GerPT_Trim_Resultado!DF113+PLANEL_GerPT_Trim_Resultado!DF125+PLANEL_GerPT_Trim_Resultado!DF137</f>
        <v>10175.069527</v>
      </c>
      <c r="CT8" s="18">
        <f>PLANEL_GerPT_Trim_Resultado!DG113+PLANEL_GerPT_Trim_Resultado!DG125+PLANEL_GerPT_Trim_Resultado!DG137</f>
        <v>10175.069527</v>
      </c>
      <c r="CU8" s="18">
        <f>PLANEL_GerPT_Trim_Resultado!DH113+PLANEL_GerPT_Trim_Resultado!DH125+PLANEL_GerPT_Trim_Resultado!DH137</f>
        <v>10835.457204</v>
      </c>
      <c r="CV8" s="18">
        <f>PLANEL_GerPT_Trim_Resultado!DI113+PLANEL_GerPT_Trim_Resultado!DI125+PLANEL_GerPT_Trim_Resultado!DI137</f>
        <v>10126.085246999999</v>
      </c>
      <c r="CW8" s="18">
        <f>PLANEL_GerPT_Trim_Resultado!DJ113+PLANEL_GerPT_Trim_Resultado!DJ125+PLANEL_GerPT_Trim_Resultado!DJ137</f>
        <v>9248.4423409999999</v>
      </c>
      <c r="CX8" s="18">
        <f>PLANEL_GerPT_Trim_Resultado!DK113+PLANEL_GerPT_Trim_Resultado!DK125+PLANEL_GerPT_Trim_Resultado!DK137</f>
        <v>10835.457204</v>
      </c>
      <c r="CY8" s="69">
        <f>PLANEL_GerPT_Trim_Resultado!DL113+PLANEL_GerPT_Trim_Resultado!DL125+PLANEL_GerPT_Trim_Resultado!DL137</f>
        <v>11522.374084999999</v>
      </c>
      <c r="CZ8" s="69">
        <f>PLANEL_GerPT_Trim_Resultado!DM113+PLANEL_GerPT_Trim_Resultado!DM125+PLANEL_GerPT_Trim_Resultado!DM137</f>
        <v>11516.077524</v>
      </c>
      <c r="DA8" s="69">
        <f>PLANEL_GerPT_Trim_Resultado!DN113+PLANEL_GerPT_Trim_Resultado!DN125+PLANEL_GerPT_Trim_Resultado!DN137</f>
        <v>10452.962935</v>
      </c>
      <c r="DB8" s="69">
        <f>PLANEL_GerPT_Trim_Resultado!DO113+PLANEL_GerPT_Trim_Resultado!DO125+PLANEL_GerPT_Trim_Resultado!DO137</f>
        <v>10377.638945999999</v>
      </c>
      <c r="DC8" s="18">
        <f>PLANEL_GerPT_Trim_Resultado!DP113+PLANEL_GerPT_Trim_Resultado!DP125+PLANEL_GerPT_Trim_Resultado!DP137</f>
        <v>11059.344733</v>
      </c>
      <c r="DD8" s="18">
        <f>PLANEL_GerPT_Trim_Resultado!DQ113+PLANEL_GerPT_Trim_Resultado!DQ125+PLANEL_GerPT_Trim_Resultado!DQ137</f>
        <v>10879.3251366</v>
      </c>
      <c r="DE8" s="18">
        <f>PLANEL_GerPT_Trim_Resultado!DR113+PLANEL_GerPT_Trim_Resultado!DR125+PLANEL_GerPT_Trim_Resultado!DR137</f>
        <v>9619.1879616000006</v>
      </c>
      <c r="DF8" s="18">
        <f>PLANEL_GerPT_Trim_Resultado!DS113+PLANEL_GerPT_Trim_Resultado!DS125+PLANEL_GerPT_Trim_Resultado!DS137</f>
        <v>10879.325137</v>
      </c>
      <c r="DG8" s="18">
        <f>PLANEL_GerPT_Trim_Resultado!DT113+PLANEL_GerPT_Trim_Resultado!DT125+PLANEL_GerPT_Trim_Resultado!DT137</f>
        <v>11746.261613999999</v>
      </c>
      <c r="DH8" s="18">
        <f>PLANEL_GerPT_Trim_Resultado!DU113+PLANEL_GerPT_Trim_Resultado!DU125+PLANEL_GerPT_Trim_Resultado!DU137</f>
        <v>11386.222420999999</v>
      </c>
      <c r="DI8" s="18">
        <f>PLANEL_GerPT_Trim_Resultado!DV113+PLANEL_GerPT_Trim_Resultado!DV125+PLANEL_GerPT_Trim_Resultado!DV137</f>
        <v>11746.261613999999</v>
      </c>
      <c r="DJ8" s="18">
        <f>PLANEL_GerPT_Trim_Resultado!DW113+PLANEL_GerPT_Trim_Resultado!DW125+PLANEL_GerPT_Trim_Resultado!DW137</f>
        <v>9995.1446770000002</v>
      </c>
      <c r="DK8" s="18">
        <f>PLANEL_GerPT_Trim_Resultado!DX113+PLANEL_GerPT_Trim_Resultado!DX125+PLANEL_GerPT_Trim_Resultado!DX137</f>
        <v>12433.178495</v>
      </c>
      <c r="DL8" s="18">
        <f>PLANEL_GerPT_Trim_Resultado!DY113+PLANEL_GerPT_Trim_Resultado!DY125+PLANEL_GerPT_Trim_Resultado!DY137</f>
        <v>11432.323141000001</v>
      </c>
      <c r="DM8" s="18">
        <f>PLANEL_GerPT_Trim_Resultado!DZ113+PLANEL_GerPT_Trim_Resultado!DZ125+PLANEL_GerPT_Trim_Resultado!DZ137</f>
        <v>11926.281210000001</v>
      </c>
      <c r="DN8" s="18">
        <f>PLANEL_GerPT_Trim_Resultado!EA113+PLANEL_GerPT_Trim_Resultado!EA125+PLANEL_GerPT_Trim_Resultado!EA137</f>
        <v>12433.178495</v>
      </c>
      <c r="DO8" s="18">
        <f>PLANEL_GerPT_Trim_Resultado!EB113+PLANEL_GerPT_Trim_Resultado!EB125+PLANEL_GerPT_Trim_Resultado!EB137</f>
        <v>12910.177609999999</v>
      </c>
      <c r="DP8" s="18">
        <f>PLANEL_GerPT_Trim_Resultado!EC113+PLANEL_GerPT_Trim_Resultado!EC125+PLANEL_GerPT_Trim_Resultado!EC137</f>
        <v>12386.036344</v>
      </c>
      <c r="DQ8" s="18">
        <f>PLANEL_GerPT_Trim_Resultado!ED113+PLANEL_GerPT_Trim_Resultado!ED125+PLANEL_GerPT_Trim_Resultado!ED137</f>
        <v>11323.162746999998</v>
      </c>
      <c r="DR8" s="18">
        <f>PLANEL_GerPT_Trim_Resultado!EE113+PLANEL_GerPT_Trim_Resultado!EE125+PLANEL_GerPT_Trim_Resultado!EE137</f>
        <v>12910.177609999999</v>
      </c>
      <c r="DS8" s="18">
        <f>PLANEL_GerPT_Trim_Resultado!EF113+PLANEL_GerPT_Trim_Resultado!EF125+PLANEL_GerPT_Trim_Resultado!EF137</f>
        <v>13171.234849</v>
      </c>
      <c r="DT8" s="18">
        <f>PLANEL_GerPT_Trim_Resultado!EG113+PLANEL_GerPT_Trim_Resultado!EG125+PLANEL_GerPT_Trim_Resultado!EG137</f>
        <v>13171.234849</v>
      </c>
      <c r="DU8" s="18">
        <f>PLANEL_GerPT_Trim_Resultado!EH113+PLANEL_GerPT_Trim_Resultado!EH125+PLANEL_GerPT_Trim_Resultado!EH137</f>
        <v>11842.71422</v>
      </c>
      <c r="DV8" s="18">
        <f>PLANEL_GerPT_Trim_Resultado!EI113+PLANEL_GerPT_Trim_Resultado!EI125+PLANEL_GerPT_Trim_Resultado!EI137</f>
        <v>13171.234849</v>
      </c>
      <c r="DW8" s="18">
        <f>PLANEL_GerPT_Trim_Resultado!EJ113+PLANEL_GerPT_Trim_Resultado!EJ125+PLANEL_GerPT_Trim_Resultado!EJ137</f>
        <v>13692.449292000001</v>
      </c>
      <c r="DX8" s="18">
        <f>PLANEL_GerPT_Trim_Resultado!EK113+PLANEL_GerPT_Trim_Resultado!EK125+PLANEL_GerPT_Trim_Resultado!EK137</f>
        <v>13692.449292000001</v>
      </c>
      <c r="DY8" s="18">
        <f>PLANEL_GerPT_Trim_Resultado!EL113+PLANEL_GerPT_Trim_Resultado!EL125+PLANEL_GerPT_Trim_Resultado!EL137</f>
        <v>11124.801364999999</v>
      </c>
      <c r="DZ8" s="18">
        <f>PLANEL_GerPT_Trim_Resultado!EM113+PLANEL_GerPT_Trim_Resultado!EM125+PLANEL_GerPT_Trim_Resultado!EM137</f>
        <v>13692.449292000001</v>
      </c>
      <c r="EA8" s="18">
        <f>PLANEL_GerPT_Trim_Resultado!EN113+PLANEL_GerPT_Trim_Resultado!EN125+PLANEL_GerPT_Trim_Resultado!EN137</f>
        <v>14148.335912</v>
      </c>
      <c r="EB8" s="18">
        <f>PLANEL_GerPT_Trim_Resultado!EO113+PLANEL_GerPT_Trim_Resultado!EO125+PLANEL_GerPT_Trim_Resultado!EO137</f>
        <v>13968.316316</v>
      </c>
      <c r="EC8" s="18">
        <f>PLANEL_GerPT_Trim_Resultado!EP113+PLANEL_GerPT_Trim_Resultado!EP125+PLANEL_GerPT_Trim_Resultado!EP137</f>
        <v>9750.967603000001</v>
      </c>
      <c r="ED8" s="18">
        <f>PLANEL_GerPT_Trim_Resultado!EQ113+PLANEL_GerPT_Trim_Resultado!EQ125+PLANEL_GerPT_Trim_Resultado!EQ137</f>
        <v>12921.360242000001</v>
      </c>
      <c r="EE8" s="18">
        <f>PLANEL_GerPT_Trim_Resultado!ER113+PLANEL_GerPT_Trim_Resultado!ER125+PLANEL_GerPT_Trim_Resultado!ER137</f>
        <v>14661.914642</v>
      </c>
      <c r="EF8" s="18">
        <f>PLANEL_GerPT_Trim_Resultado!ES113+PLANEL_GerPT_Trim_Resultado!ES125+PLANEL_GerPT_Trim_Resultado!ES137</f>
        <v>14661.914642</v>
      </c>
      <c r="EG8" s="18">
        <f>PLANEL_GerPT_Trim_Resultado!ET113+PLANEL_GerPT_Trim_Resultado!ET125+PLANEL_GerPT_Trim_Resultado!ET137</f>
        <v>13332.410100000001</v>
      </c>
      <c r="EH8" s="18">
        <f>PLANEL_GerPT_Trim_Resultado!EU113+PLANEL_GerPT_Trim_Resultado!EU125+PLANEL_GerPT_Trim_Resultado!EU137</f>
        <v>13794.978165</v>
      </c>
      <c r="EI8" s="18">
        <f>PLANEL_GerPT_Trim_Resultado!EV113+PLANEL_GerPT_Trim_Resultado!EV125+PLANEL_GerPT_Trim_Resultado!EV137</f>
        <v>16160.717540999998</v>
      </c>
      <c r="EJ8" s="18">
        <f>PLANEL_GerPT_Trim_Resultado!EW113+PLANEL_GerPT_Trim_Resultado!EW125+PLANEL_GerPT_Trim_Resultado!EW137</f>
        <v>14460.006089999999</v>
      </c>
      <c r="EK8" s="18">
        <f>PLANEL_GerPT_Trim_Resultado!EX113+PLANEL_GerPT_Trim_Resultado!EX125+PLANEL_GerPT_Trim_Resultado!EX137</f>
        <v>13886.785797</v>
      </c>
      <c r="EL8" s="18">
        <f>PLANEL_GerPT_Trim_Resultado!EY113+PLANEL_GerPT_Trim_Resultado!EY125+PLANEL_GerPT_Trim_Resultado!EY137</f>
        <v>15980.697945</v>
      </c>
      <c r="EM8" s="18">
        <f>PLANEL_GerPT_Trim_Resultado!EZ113+PLANEL_GerPT_Trim_Resultado!EZ125+PLANEL_GerPT_Trim_Resultado!EZ137</f>
        <v>16897.474991999999</v>
      </c>
      <c r="EN8" s="18">
        <f>PLANEL_GerPT_Trim_Resultado!FA113+PLANEL_GerPT_Trim_Resultado!FA125+PLANEL_GerPT_Trim_Resultado!FA137</f>
        <v>16717.455396000001</v>
      </c>
      <c r="EO8" s="18">
        <f>PLANEL_GerPT_Trim_Resultado!FB113+PLANEL_GerPT_Trim_Resultado!FB125+PLANEL_GerPT_Trim_Resultado!FB137</f>
        <v>15130.440533000001</v>
      </c>
      <c r="EP8" s="18">
        <f>PLANEL_GerPT_Trim_Resultado!FC113+PLANEL_GerPT_Trim_Resultado!FC125+PLANEL_GerPT_Trim_Resultado!FC137</f>
        <v>14476.685156000001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1007.25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1022.25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1163.25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1452.27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408.54860830000001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813.97500000000002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634.6268182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1073.0997239999999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543.82500000000005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810.3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1084.05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1013.810875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270.07499999999999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543.82500000000005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3976.8996237000001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4396.3788220000006</v>
      </c>
      <c r="H13" s="1">
        <f>PLANEL_GerPT_Trim_Resultado!U173+PLANEL_GerPT_Trim_Resultado!U185</f>
        <v>3952.3752860000004</v>
      </c>
      <c r="I13" s="1">
        <f>PLANEL_GerPT_Trim_Resultado!V173+PLANEL_GerPT_Trim_Resultado!V185</f>
        <v>4008.293979</v>
      </c>
      <c r="J13" s="1">
        <f>PLANEL_GerPT_Trim_Resultado!W173+PLANEL_GerPT_Trim_Resultado!W185</f>
        <v>4409.558626</v>
      </c>
      <c r="K13" s="1">
        <f>PLANEL_GerPT_Trim_Resultado!X173+PLANEL_GerPT_Trim_Resultado!X185</f>
        <v>4060.3208810000001</v>
      </c>
      <c r="L13" s="1">
        <f>PLANEL_GerPT_Trim_Resultado!Y173+PLANEL_GerPT_Trim_Resultado!Y185</f>
        <v>4676.8889939999999</v>
      </c>
      <c r="M13" s="1">
        <f>PLANEL_GerPT_Trim_Resultado!Z173+PLANEL_GerPT_Trim_Resultado!Z185</f>
        <v>4007.3103849999998</v>
      </c>
      <c r="N13" s="1">
        <f>PLANEL_GerPT_Trim_Resultado!AA173+PLANEL_GerPT_Trim_Resultado!AA185</f>
        <v>4555.8964180000003</v>
      </c>
      <c r="O13" s="1">
        <f>PLANEL_GerPT_Trim_Resultado!AB173+PLANEL_GerPT_Trim_Resultado!AB185</f>
        <v>3929.0004479999998</v>
      </c>
      <c r="P13" s="1">
        <f>PLANEL_GerPT_Trim_Resultado!AC173+PLANEL_GerPT_Trim_Resultado!AC185</f>
        <v>3393.5138231999999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4208.9177490000002</v>
      </c>
      <c r="S13" s="1">
        <f>PLANEL_GerPT_Trim_Resultado!AF173+PLANEL_GerPT_Trim_Resultado!AF185</f>
        <v>4503.5480779999998</v>
      </c>
      <c r="T13" s="1">
        <f>PLANEL_GerPT_Trim_Resultado!AG173+PLANEL_GerPT_Trim_Resultado!AG185</f>
        <v>3894.5612679999999</v>
      </c>
      <c r="U13" s="1">
        <f>PLANEL_GerPT_Trim_Resultado!AH173+PLANEL_GerPT_Trim_Resultado!AH185</f>
        <v>3902.6001938999998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4236.2663510000002</v>
      </c>
      <c r="X13" s="1">
        <f>PLANEL_GerPT_Trim_Resultado!AK173+PLANEL_GerPT_Trim_Resultado!AK185</f>
        <v>4015.0796509000002</v>
      </c>
      <c r="Y13" s="1">
        <f>PLANEL_GerPT_Trim_Resultado!AL173+PLANEL_GerPT_Trim_Resultado!AL185</f>
        <v>2918.9498033999998</v>
      </c>
      <c r="Z13" s="1">
        <f>PLANEL_GerPT_Trim_Resultado!AM173+PLANEL_GerPT_Trim_Resultado!AM185</f>
        <v>3617.0834636</v>
      </c>
      <c r="AA13" s="1">
        <f>PLANEL_GerPT_Trim_Resultado!AN173+PLANEL_GerPT_Trim_Resultado!AN185</f>
        <v>4510.656712</v>
      </c>
      <c r="AB13" s="1">
        <f>PLANEL_GerPT_Trim_Resultado!AO173+PLANEL_GerPT_Trim_Resultado!AO185</f>
        <v>3671.8447079999996</v>
      </c>
      <c r="AC13" s="1">
        <f>PLANEL_GerPT_Trim_Resultado!AP173+PLANEL_GerPT_Trim_Resultado!AP185</f>
        <v>3975.3805929999999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4404.9117630000001</v>
      </c>
      <c r="AF13" s="1">
        <f>PLANEL_GerPT_Trim_Resultado!AS173+PLANEL_GerPT_Trim_Resultado!AS185</f>
        <v>4613.4173110000002</v>
      </c>
      <c r="AG13" s="1">
        <f>PLANEL_GerPT_Trim_Resultado!AT173+PLANEL_GerPT_Trim_Resultado!AT185</f>
        <v>4109.2383449999998</v>
      </c>
      <c r="AH13" s="1">
        <f>PLANEL_GerPT_Trim_Resultado!AU173+PLANEL_GerPT_Trim_Resultado!AU185</f>
        <v>4072.022692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4167.1625759999997</v>
      </c>
      <c r="AK13" s="1">
        <f>PLANEL_GerPT_Trim_Resultado!AX173+PLANEL_GerPT_Trim_Resultado!AX185</f>
        <v>4407.2710630000001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2116.9005449000001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2089.8556039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459.87981669999999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3853.028722</v>
      </c>
      <c r="G15" s="22">
        <f>PLANEL_GerPT_Trim_Resultado!T17+PLANEL_GerPT_Trim_Resultado!T29</f>
        <v>494.17848950000001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4063.5095240000001</v>
      </c>
      <c r="K15" s="22">
        <f>PLANEL_GerPT_Trim_Resultado!X17+PLANEL_GerPT_Trim_Resultado!X29</f>
        <v>489.8146673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6383.0194670000001</v>
      </c>
      <c r="N15" s="22">
        <f>PLANEL_GerPT_Trim_Resultado!AA17+PLANEL_GerPT_Trim_Resultado!AA29</f>
        <v>4265.6197419999999</v>
      </c>
      <c r="O15" s="22">
        <f>PLANEL_GerPT_Trim_Resultado!AB17+PLANEL_GerPT_Trim_Resultado!AB29</f>
        <v>485.58451789999998</v>
      </c>
      <c r="P15" s="22">
        <f>PLANEL_GerPT_Trim_Resultado!AC17+PLANEL_GerPT_Trim_Resultado!AC29</f>
        <v>4710.1411619999999</v>
      </c>
      <c r="Q15" s="22">
        <f>PLANEL_GerPT_Trim_Resultado!AD17+PLANEL_GerPT_Trim_Resultado!AD29</f>
        <v>5715.298221</v>
      </c>
      <c r="R15" s="22">
        <f>PLANEL_GerPT_Trim_Resultado!AE17+PLANEL_GerPT_Trim_Resultado!AE29</f>
        <v>4133.9120819999998</v>
      </c>
      <c r="S15" s="22">
        <f>PLANEL_GerPT_Trim_Resultado!AF17+PLANEL_GerPT_Trim_Resultado!AF29</f>
        <v>502.62659789999998</v>
      </c>
      <c r="T15" s="22">
        <f>PLANEL_GerPT_Trim_Resultado!AG17+PLANEL_GerPT_Trim_Resultado!AG29</f>
        <v>4816.0183290000004</v>
      </c>
      <c r="U15" s="22">
        <f>PLANEL_GerPT_Trim_Resultado!AH17+PLANEL_GerPT_Trim_Resultado!AH29</f>
        <v>5205.9895219999999</v>
      </c>
      <c r="V15" s="22">
        <f>PLANEL_GerPT_Trim_Resultado!AI17+PLANEL_GerPT_Trim_Resultado!AI29</f>
        <v>4165.0350920000001</v>
      </c>
      <c r="W15" s="22">
        <f>PLANEL_GerPT_Trim_Resultado!AJ17+PLANEL_GerPT_Trim_Resultado!AJ29</f>
        <v>505.85459789999999</v>
      </c>
      <c r="X15" s="22">
        <f>PLANEL_GerPT_Trim_Resultado!AK17+PLANEL_GerPT_Trim_Resultado!AK29</f>
        <v>4823.4227350000001</v>
      </c>
      <c r="Y15" s="22">
        <f>PLANEL_GerPT_Trim_Resultado!AL17+PLANEL_GerPT_Trim_Resultado!AL29</f>
        <v>6419.561694</v>
      </c>
      <c r="Z15" s="22">
        <f>PLANEL_GerPT_Trim_Resultado!AM17+PLANEL_GerPT_Trim_Resultado!AM29</f>
        <v>4229.2174199999999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4805.6552490000004</v>
      </c>
      <c r="AC15" s="22">
        <f>PLANEL_GerPT_Trim_Resultado!AP17+PLANEL_GerPT_Trim_Resultado!AP29</f>
        <v>6616.036231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494.99060120000001</v>
      </c>
      <c r="AF15" s="22">
        <f>PLANEL_GerPT_Trim_Resultado!AS17+PLANEL_GerPT_Trim_Resultado!AS29</f>
        <v>4817.5832190000001</v>
      </c>
      <c r="AG15" s="22">
        <f>PLANEL_GerPT_Trim_Resultado!AT17+PLANEL_GerPT_Trim_Resultado!AT29</f>
        <v>6334.3973610000003</v>
      </c>
      <c r="AH15" s="22">
        <f>PLANEL_GerPT_Trim_Resultado!AU17+PLANEL_GerPT_Trim_Resultado!AU29</f>
        <v>4156.5316300000004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4795.114329</v>
      </c>
      <c r="AK15" s="22">
        <f>PLANEL_GerPT_Trim_Resultado!AX17+PLANEL_GerPT_Trim_Resultado!AX29</f>
        <v>6841.9970709999998</v>
      </c>
      <c r="AL15" s="22">
        <f>PLANEL_GerPT_Trim_Resultado!AY17+PLANEL_GerPT_Trim_Resultado!AY29</f>
        <v>4263.3222640000004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1889.4503090000001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1886.3022289999999</v>
      </c>
      <c r="AS15" s="22">
        <f>PLANEL_GerPT_Trim_Resultado!BF17+PLANEL_GerPT_Trim_Resultado!BF29</f>
        <v>2517.1453529999999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1889.4503090000001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1875.020309</v>
      </c>
      <c r="BA15" s="22">
        <f>PLANEL_GerPT_Trim_Resultado!BN17+PLANEL_GerPT_Trim_Resultado!BN29</f>
        <v>2517.1453529999999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2454.0733530000002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1812.386309</v>
      </c>
      <c r="BI15" s="22">
        <f>PLANEL_GerPT_Trim_Resultado!BV17+PLANEL_GerPT_Trim_Resultado!BV29</f>
        <v>2603.2019660000001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1819.52639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639.81272690000003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425.07749999999999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320.38749999999999</v>
      </c>
      <c r="S16" s="22">
        <f>PLANEL_GerPT_Trim_Resultado!AF377</f>
        <v>603.77250000000004</v>
      </c>
      <c r="T16" s="22">
        <f>PLANEL_GerPT_Trim_Resultado!AG377</f>
        <v>603.77250000000004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611.173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197.64750000000001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298.54700000000003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992.77236114999994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1093.06617893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1598.8031042699999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1675.8869417999999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2048.3430436099998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1409.1007012699999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2008.9311668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2259.2087342700001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2559.7584436099996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2305.5624850700001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2543.2496188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2432.2710138699999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3286.3743966100001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3042.71513207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3128.1485268000001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3322.8918190700001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3589.8038536100003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3247.6732370700001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2926.1830543999999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3219.7324690699998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3395.0336056000001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2907.7605948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3943.0132400699999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3497.10116397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4186.4774787999995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5000.0413434700004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4167.1232968000004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5140.2404010700002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4976.5729078000004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5118.4297870700002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6871.9737805999994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5602.6590940700007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8848.7764510699999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7651.1411556000003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7437.8969156700005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7820.2552820000001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11125.914894670001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10153.712783999999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7939.5450306700004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8978.6597667999995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12582.881349669999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10837.778395000001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8630.1270826700002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9196.695244999999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13022.221594670002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11778.639766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8821.9882106799996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9995.8782265099999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11269.39000068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12040.257469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9481.6348906800013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9950.7592255099989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13466.56038468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12939.775668000002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10761.676800680001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11815.576304509999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8512.9927806800006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14685.287363000001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12012.681579920001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10611.97022969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18942.110916919999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16391.009972399999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12723.365784920001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14086.629429690001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20204.663277920001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17358.595409379999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14262.03965812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16185.59028509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22657.073428119998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19455.744002179999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15709.128198319999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17833.684109490001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24880.88037232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21427.749486979999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16952.17065172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19254.742572540003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24838.841587720002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23119.80377608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18062.382757610001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20496.220733360002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28691.37694681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24640.025406920002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19064.305053600001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21605.934070199997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30240.795492600002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26017.267477400001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19957.0981698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22599.0131999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31628.3292788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27242.286236699998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20219.440188599998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22802.884473999999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28817.878427600001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27633.288165000002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22803.256855600001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25739.309668999998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35672.570257799998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31156.579272999999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24183.523514600001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27307.794508999999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27936.904938600001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33038.761080999997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25156.9369496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28413.94614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39757.073957600005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34366.143038000002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26157.6245996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29551.091197000002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41349.0770366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35730.717105999996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27348.120131380001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30886.147413090002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41800.094087780002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37360.395259180004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28606.233505300002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32283.400556269997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45167.813575300002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39087.4471615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30015.106487600002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33865.417104699998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47380.181088600002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39021.663130500005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31228.415490000003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28026.473393100001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48833.578666400004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42676.274947099999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32527.3082144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36679.427358400004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51314.5200434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44455.451903699999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33258.624234900002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37120.279704200002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52396.262413899996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45471.558309400003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33479.9903749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37708.591721199999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52325.596673599997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45773.421219399999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5.0967799999999999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192.0746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428.2226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298.03500000000003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535.42970000000003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555.96969999999999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433.26900000000001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829.90487180000002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638.38836300000003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1105.4457468999999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850.34288219999996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1392.9680497999998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1071.5138844000001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1703.5092814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1310.3917549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2026.4600342000001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1558.8154109000002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2348.4765149000004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1806.5203964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2679.0662468999999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2060.8201902000001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3016.9767148999999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2320.7513191999997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3375.3933959000001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2596.4564581999998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3727.4975269000001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2867.3057902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3834.2336908999996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2949.4105312000002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3917.0035518999998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3013.0796551999997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4172.1338762999994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3209.3337508999998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4451.1199049999996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3423.9383883999999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4732.1702674999997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3640.1309749000002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5008.7044468999993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3852.8495745999999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5287.8080488999994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4067.5446522000002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5569.6545968999999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4284.3496901999997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5849.8369579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4499.8745832000004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6123.6051869000003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2164.9761552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6429.6194249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4945.8610962000002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6716.4349779000004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5166.4884442000002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6992.0169279000002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5378.4745591999999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416.42638920000002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545.60508270000003</v>
      </c>
      <c r="AN24" s="32">
        <f>PLANEL_GerPT_Trim_Resultado!BA101</f>
        <v>545.60508270000003</v>
      </c>
      <c r="AO24" s="32">
        <f>PLANEL_GerPT_Trim_Resultado!BB101</f>
        <v>545.60508270000003</v>
      </c>
      <c r="AP24" s="32">
        <f>PLANEL_GerPT_Trim_Resultado!BC101</f>
        <v>545.60508270000003</v>
      </c>
      <c r="AQ24" s="32">
        <f>PLANEL_GerPT_Trim_Resultado!BD101</f>
        <v>4528.1635580000002</v>
      </c>
      <c r="AR24" s="32">
        <f>PLANEL_GerPT_Trim_Resultado!BE101</f>
        <v>4528.1635580000002</v>
      </c>
      <c r="AS24" s="32">
        <f>PLANEL_GerPT_Trim_Resultado!BF101</f>
        <v>4528.1635580000002</v>
      </c>
      <c r="AT24" s="32">
        <f>PLANEL_GerPT_Trim_Resultado!BG101</f>
        <v>4528.1635580000002</v>
      </c>
      <c r="AU24" s="32">
        <f>PLANEL_GerPT_Trim_Resultado!BH101</f>
        <v>6519.1524319999999</v>
      </c>
      <c r="AV24" s="32">
        <f>PLANEL_GerPT_Trim_Resultado!BI101</f>
        <v>6519.1524319999999</v>
      </c>
      <c r="AW24" s="32">
        <f>PLANEL_GerPT_Trim_Resultado!BJ101</f>
        <v>6519.1524319999999</v>
      </c>
      <c r="AX24" s="32">
        <f>PLANEL_GerPT_Trim_Resultado!BK101</f>
        <v>6519.1524319999999</v>
      </c>
      <c r="AY24" s="32">
        <f>PLANEL_GerPT_Trim_Resultado!BL101</f>
        <v>10138.764080000001</v>
      </c>
      <c r="AZ24" s="32">
        <f>PLANEL_GerPT_Trim_Resultado!BM101</f>
        <v>10138.764080000001</v>
      </c>
      <c r="BA24" s="32">
        <f>PLANEL_GerPT_Trim_Resultado!BN101</f>
        <v>10138.764080000001</v>
      </c>
      <c r="BB24" s="32">
        <f>PLANEL_GerPT_Trim_Resultado!BO101</f>
        <v>10138.764080000001</v>
      </c>
      <c r="BC24" s="32">
        <f>PLANEL_GerPT_Trim_Resultado!BP101</f>
        <v>10848.256799999999</v>
      </c>
      <c r="BD24" s="32">
        <f>PLANEL_GerPT_Trim_Resultado!BQ101</f>
        <v>10848.256799999999</v>
      </c>
      <c r="BE24" s="32">
        <f>PLANEL_GerPT_Trim_Resultado!BR101</f>
        <v>10848.256799999999</v>
      </c>
      <c r="BF24" s="32">
        <f>PLANEL_GerPT_Trim_Resultado!BS101</f>
        <v>10848.256799999999</v>
      </c>
      <c r="BG24" s="32">
        <f>PLANEL_GerPT_Trim_Resultado!BT101</f>
        <v>11187.08786</v>
      </c>
      <c r="BH24" s="32">
        <f>PLANEL_GerPT_Trim_Resultado!BU101</f>
        <v>11187.08786</v>
      </c>
      <c r="BI24" s="32">
        <f>PLANEL_GerPT_Trim_Resultado!BV101</f>
        <v>11187.08786</v>
      </c>
      <c r="BJ24" s="32">
        <f>PLANEL_GerPT_Trim_Resultado!BW101</f>
        <v>11187.08786</v>
      </c>
      <c r="BK24" s="32">
        <f>PLANEL_GerPT_Trim_Resultado!BX101</f>
        <v>11187.08786</v>
      </c>
      <c r="BL24" s="32">
        <f>PLANEL_GerPT_Trim_Resultado!BY101</f>
        <v>11187.08786</v>
      </c>
      <c r="BM24" s="32">
        <f>PLANEL_GerPT_Trim_Resultado!BZ101</f>
        <v>11187.08786</v>
      </c>
      <c r="BN24" s="32">
        <f>PLANEL_GerPT_Trim_Resultado!CA101</f>
        <v>11187.08786</v>
      </c>
      <c r="BO24" s="32">
        <f>PLANEL_GerPT_Trim_Resultado!CB101</f>
        <v>11187.08786</v>
      </c>
      <c r="BP24" s="32">
        <f>PLANEL_GerPT_Trim_Resultado!CC101</f>
        <v>11187.08786</v>
      </c>
      <c r="BQ24" s="32">
        <f>PLANEL_GerPT_Trim_Resultado!CD101</f>
        <v>11187.08786</v>
      </c>
      <c r="BR24" s="32">
        <f>PLANEL_GerPT_Trim_Resultado!CE101</f>
        <v>11187.08786</v>
      </c>
      <c r="BS24" s="32">
        <f>PLANEL_GerPT_Trim_Resultado!CF101</f>
        <v>11187.08786</v>
      </c>
      <c r="BT24" s="32">
        <f>PLANEL_GerPT_Trim_Resultado!CG101</f>
        <v>11187.08786</v>
      </c>
      <c r="BU24" s="32">
        <f>PLANEL_GerPT_Trim_Resultado!CH101</f>
        <v>11187.08786</v>
      </c>
      <c r="BV24" s="32">
        <f>PLANEL_GerPT_Trim_Resultado!CI101</f>
        <v>11187.08786</v>
      </c>
      <c r="BW24" s="32">
        <f>PLANEL_GerPT_Trim_Resultado!CJ101</f>
        <v>11187.08786</v>
      </c>
      <c r="BX24" s="32">
        <f>PLANEL_GerPT_Trim_Resultado!CK101</f>
        <v>11187.08786</v>
      </c>
      <c r="BY24" s="32">
        <f>PLANEL_GerPT_Trim_Resultado!CL101</f>
        <v>11187.08786</v>
      </c>
      <c r="BZ24" s="32">
        <f>PLANEL_GerPT_Trim_Resultado!CM101</f>
        <v>11187.08786</v>
      </c>
      <c r="CA24" s="32">
        <f>PLANEL_GerPT_Trim_Resultado!CN101</f>
        <v>11187.08786</v>
      </c>
      <c r="CB24" s="32">
        <f>PLANEL_GerPT_Trim_Resultado!CO101</f>
        <v>11187.08786</v>
      </c>
      <c r="CC24" s="32">
        <f>PLANEL_GerPT_Trim_Resultado!CP101</f>
        <v>11187.08786</v>
      </c>
      <c r="CD24" s="32">
        <f>PLANEL_GerPT_Trim_Resultado!CQ101</f>
        <v>11187.08786</v>
      </c>
      <c r="CE24" s="32">
        <f>PLANEL_GerPT_Trim_Resultado!CR101</f>
        <v>11187.08786</v>
      </c>
      <c r="CF24" s="32">
        <f>PLANEL_GerPT_Trim_Resultado!CS101</f>
        <v>11187.08786</v>
      </c>
      <c r="CG24" s="32">
        <f>PLANEL_GerPT_Trim_Resultado!CT101</f>
        <v>11187.08786</v>
      </c>
      <c r="CH24" s="32">
        <f>PLANEL_GerPT_Trim_Resultado!CU101</f>
        <v>11187.08786</v>
      </c>
      <c r="CI24" s="32">
        <f>PLANEL_GerPT_Trim_Resultado!CV101</f>
        <v>11187.08786</v>
      </c>
      <c r="CJ24" s="32">
        <f>PLANEL_GerPT_Trim_Resultado!CW101</f>
        <v>11187.08786</v>
      </c>
      <c r="CK24" s="32">
        <f>PLANEL_GerPT_Trim_Resultado!CX101</f>
        <v>11187.08786</v>
      </c>
      <c r="CL24" s="32">
        <f>PLANEL_GerPT_Trim_Resultado!CY101</f>
        <v>11187.08786</v>
      </c>
      <c r="CM24" s="32">
        <f>PLANEL_GerPT_Trim_Resultado!CZ101</f>
        <v>11187.08786</v>
      </c>
      <c r="CN24" s="32">
        <f>PLANEL_GerPT_Trim_Resultado!DA101</f>
        <v>11187.08786</v>
      </c>
      <c r="CO24" s="32">
        <f>PLANEL_GerPT_Trim_Resultado!DB101</f>
        <v>3050.9362369999999</v>
      </c>
      <c r="CP24" s="32">
        <f>PLANEL_GerPT_Trim_Resultado!DC101</f>
        <v>11187.08786</v>
      </c>
      <c r="CQ24" s="32">
        <f>PLANEL_GerPT_Trim_Resultado!DD101</f>
        <v>11187.08786</v>
      </c>
      <c r="CR24" s="32">
        <f>PLANEL_GerPT_Trim_Resultado!DE101</f>
        <v>11187.08786</v>
      </c>
      <c r="CS24" s="32">
        <f>PLANEL_GerPT_Trim_Resultado!DF101</f>
        <v>11030.729219999999</v>
      </c>
      <c r="CT24" s="32">
        <f>PLANEL_GerPT_Trim_Resultado!DG101</f>
        <v>11187.08786</v>
      </c>
      <c r="CU24" s="32">
        <f>PLANEL_GerPT_Trim_Resultado!DH101</f>
        <v>11187.08786</v>
      </c>
      <c r="CV24" s="32">
        <f>PLANEL_GerPT_Trim_Resultado!DI101</f>
        <v>11187.08786</v>
      </c>
      <c r="CW24" s="32">
        <f>PLANEL_GerPT_Trim_Resultado!DJ101</f>
        <v>11187.08786</v>
      </c>
      <c r="CX24" s="32">
        <f>PLANEL_GerPT_Trim_Resultado!DK101</f>
        <v>11187.08786</v>
      </c>
      <c r="CY24" s="75">
        <f>PLANEL_GerPT_Trim_Resultado!DL101</f>
        <v>11187.08786</v>
      </c>
      <c r="CZ24" s="75">
        <f>PLANEL_GerPT_Trim_Resultado!DM101</f>
        <v>11187.08786</v>
      </c>
      <c r="DA24" s="75">
        <f>PLANEL_GerPT_Trim_Resultado!DN101</f>
        <v>11187.08786</v>
      </c>
      <c r="DB24" s="75">
        <f>PLANEL_GerPT_Trim_Resultado!DO101</f>
        <v>11187.08786</v>
      </c>
      <c r="DC24" s="32">
        <f>PLANEL_GerPT_Trim_Resultado!DP101</f>
        <v>11187.08786</v>
      </c>
      <c r="DD24" s="32">
        <f>PLANEL_GerPT_Trim_Resultado!DQ101</f>
        <v>11187.08786</v>
      </c>
      <c r="DE24" s="32">
        <f>PLANEL_GerPT_Trim_Resultado!DR101</f>
        <v>11187.08786</v>
      </c>
      <c r="DF24" s="32">
        <f>PLANEL_GerPT_Trim_Resultado!DS101</f>
        <v>11187.08786</v>
      </c>
      <c r="DG24" s="32">
        <f>PLANEL_GerPT_Trim_Resultado!DT101</f>
        <v>11187.08786</v>
      </c>
      <c r="DH24" s="32">
        <f>PLANEL_GerPT_Trim_Resultado!DU101</f>
        <v>11187.08786</v>
      </c>
      <c r="DI24" s="32">
        <f>PLANEL_GerPT_Trim_Resultado!DV101</f>
        <v>11187.08786</v>
      </c>
      <c r="DJ24" s="32">
        <f>PLANEL_GerPT_Trim_Resultado!DW101</f>
        <v>11187.08786</v>
      </c>
      <c r="DK24" s="32">
        <f>PLANEL_GerPT_Trim_Resultado!DX101</f>
        <v>11187.08786</v>
      </c>
      <c r="DL24" s="32">
        <f>PLANEL_GerPT_Trim_Resultado!DY101</f>
        <v>11030.729219999999</v>
      </c>
      <c r="DM24" s="32">
        <f>PLANEL_GerPT_Trim_Resultado!DZ101</f>
        <v>11187.08786</v>
      </c>
      <c r="DN24" s="32">
        <f>PLANEL_GerPT_Trim_Resultado!EA101</f>
        <v>11187.08786</v>
      </c>
      <c r="DO24" s="32">
        <f>PLANEL_GerPT_Trim_Resultado!EB101</f>
        <v>11187.08786</v>
      </c>
      <c r="DP24" s="32">
        <f>PLANEL_GerPT_Trim_Resultado!EC101</f>
        <v>11187.08786</v>
      </c>
      <c r="DQ24" s="32">
        <f>PLANEL_GerPT_Trim_Resultado!ED101</f>
        <v>11187.08786</v>
      </c>
      <c r="DR24" s="32">
        <f>PLANEL_GerPT_Trim_Resultado!EE101</f>
        <v>11187.08786</v>
      </c>
      <c r="DS24" s="32">
        <f>PLANEL_GerPT_Trim_Resultado!EF101</f>
        <v>11187.08786</v>
      </c>
      <c r="DT24" s="32">
        <f>PLANEL_GerPT_Trim_Resultado!EG101</f>
        <v>11187.08786</v>
      </c>
      <c r="DU24" s="32">
        <f>PLANEL_GerPT_Trim_Resultado!EH101</f>
        <v>11187.08786</v>
      </c>
      <c r="DV24" s="32">
        <f>PLANEL_GerPT_Trim_Resultado!EI101</f>
        <v>11187.08786</v>
      </c>
      <c r="DW24" s="32">
        <f>PLANEL_GerPT_Trim_Resultado!EJ101</f>
        <v>11187.08786</v>
      </c>
      <c r="DX24" s="32">
        <f>PLANEL_GerPT_Trim_Resultado!EK101</f>
        <v>11187.08786</v>
      </c>
      <c r="DY24" s="32">
        <f>PLANEL_GerPT_Trim_Resultado!EL101</f>
        <v>11187.08786</v>
      </c>
      <c r="DZ24" s="32">
        <f>PLANEL_GerPT_Trim_Resultado!EM101</f>
        <v>11187.08786</v>
      </c>
      <c r="EA24" s="32">
        <f>PLANEL_GerPT_Trim_Resultado!EN101</f>
        <v>11187.08786</v>
      </c>
      <c r="EB24" s="32">
        <f>PLANEL_GerPT_Trim_Resultado!EO101</f>
        <v>11187.08786</v>
      </c>
      <c r="EC24" s="32">
        <f>PLANEL_GerPT_Trim_Resultado!EP101</f>
        <v>11030.729219999999</v>
      </c>
      <c r="ED24" s="32">
        <f>PLANEL_GerPT_Trim_Resultado!EQ101</f>
        <v>11187.08786</v>
      </c>
      <c r="EE24" s="32">
        <f>PLANEL_GerPT_Trim_Resultado!ER101</f>
        <v>11187.08786</v>
      </c>
      <c r="EF24" s="32">
        <f>PLANEL_GerPT_Trim_Resultado!ES101</f>
        <v>11187.08786</v>
      </c>
      <c r="EG24" s="32">
        <f>PLANEL_GerPT_Trim_Resultado!ET101</f>
        <v>11187.08786</v>
      </c>
      <c r="EH24" s="32">
        <f>PLANEL_GerPT_Trim_Resultado!EU101</f>
        <v>11187.08786</v>
      </c>
      <c r="EI24" s="32">
        <f>PLANEL_GerPT_Trim_Resultado!EV101</f>
        <v>11187.08786</v>
      </c>
      <c r="EJ24" s="32">
        <f>PLANEL_GerPT_Trim_Resultado!EW101</f>
        <v>11030.729219999999</v>
      </c>
      <c r="EK24" s="32">
        <f>PLANEL_GerPT_Trim_Resultado!EX101</f>
        <v>11187.08786</v>
      </c>
      <c r="EL24" s="32">
        <f>PLANEL_GerPT_Trim_Resultado!EY101</f>
        <v>11187.08786</v>
      </c>
      <c r="EM24" s="32">
        <f>PLANEL_GerPT_Trim_Resultado!EZ101</f>
        <v>11187.08786</v>
      </c>
      <c r="EN24" s="32">
        <f>PLANEL_GerPT_Trim_Resultado!FA101</f>
        <v>11187.08786</v>
      </c>
      <c r="EO24" s="32">
        <f>PLANEL_GerPT_Trim_Resultado!FB101</f>
        <v>11187.08786</v>
      </c>
      <c r="EP24" s="32">
        <f>PLANEL_GerPT_Trim_Resultado!FC101</f>
        <v>11187.08786</v>
      </c>
    </row>
    <row r="25" spans="2:146" x14ac:dyDescent="0.25">
      <c r="B25" s="27" t="s">
        <v>9</v>
      </c>
      <c r="C25" s="28">
        <f>SUM(C4:C24)</f>
        <v>88575.02166725001</v>
      </c>
      <c r="D25" s="28">
        <f t="shared" ref="D25:BO25" si="0">SUM(D4:D24)</f>
        <v>84766.143876460017</v>
      </c>
      <c r="E25" s="28">
        <f t="shared" si="0"/>
        <v>83382.635857150002</v>
      </c>
      <c r="F25" s="28">
        <f t="shared" si="0"/>
        <v>87267.407756930028</v>
      </c>
      <c r="G25" s="28">
        <f t="shared" si="0"/>
        <v>87344.799130770014</v>
      </c>
      <c r="H25" s="28">
        <f t="shared" si="0"/>
        <v>83662.425496099997</v>
      </c>
      <c r="I25" s="28">
        <f t="shared" si="0"/>
        <v>83284.139331910017</v>
      </c>
      <c r="J25" s="28">
        <f t="shared" si="0"/>
        <v>86803.365828609996</v>
      </c>
      <c r="K25" s="28">
        <f t="shared" si="0"/>
        <v>91277.205419570004</v>
      </c>
      <c r="L25" s="28">
        <f t="shared" si="0"/>
        <v>87381.948910799998</v>
      </c>
      <c r="M25" s="28">
        <f t="shared" si="0"/>
        <v>86975.69450427001</v>
      </c>
      <c r="N25" s="28">
        <f t="shared" si="0"/>
        <v>90704.38128661002</v>
      </c>
      <c r="O25" s="28">
        <f t="shared" si="0"/>
        <v>93411.465460970008</v>
      </c>
      <c r="P25" s="28">
        <f t="shared" si="0"/>
        <v>89483.460951200017</v>
      </c>
      <c r="Q25" s="28">
        <f t="shared" si="0"/>
        <v>89085.066181870032</v>
      </c>
      <c r="R25" s="28">
        <f t="shared" si="0"/>
        <v>92818.348379610004</v>
      </c>
      <c r="S25" s="28">
        <f t="shared" si="0"/>
        <v>98440.337072970025</v>
      </c>
      <c r="T25" s="28">
        <f t="shared" si="0"/>
        <v>94325.750761800009</v>
      </c>
      <c r="U25" s="28">
        <f t="shared" si="0"/>
        <v>93902.333590970011</v>
      </c>
      <c r="V25" s="28">
        <f t="shared" si="0"/>
        <v>97843.167192610039</v>
      </c>
      <c r="W25" s="28">
        <f t="shared" si="0"/>
        <v>103528.21289397002</v>
      </c>
      <c r="X25" s="28">
        <f t="shared" si="0"/>
        <v>99233.838711300021</v>
      </c>
      <c r="Y25" s="28">
        <f t="shared" si="0"/>
        <v>98793.898922470005</v>
      </c>
      <c r="Z25" s="28">
        <f t="shared" si="0"/>
        <v>102909.6802702</v>
      </c>
      <c r="AA25" s="28">
        <f t="shared" si="0"/>
        <v>108581.55885267</v>
      </c>
      <c r="AB25" s="28">
        <f t="shared" si="0"/>
        <v>104105.3133528</v>
      </c>
      <c r="AC25" s="28">
        <f t="shared" si="0"/>
        <v>103647.55540707</v>
      </c>
      <c r="AD25" s="28">
        <f t="shared" si="0"/>
        <v>107942.23670160002</v>
      </c>
      <c r="AE25" s="28">
        <f t="shared" si="0"/>
        <v>112307.76651817001</v>
      </c>
      <c r="AF25" s="28">
        <f t="shared" si="0"/>
        <v>107879.2077878</v>
      </c>
      <c r="AG25" s="28">
        <f t="shared" si="0"/>
        <v>107400.44196567</v>
      </c>
      <c r="AH25" s="28">
        <f t="shared" si="0"/>
        <v>112169.58329780001</v>
      </c>
      <c r="AI25" s="28">
        <f t="shared" si="0"/>
        <v>116751.87602897</v>
      </c>
      <c r="AJ25" s="28">
        <f t="shared" si="0"/>
        <v>112206.98414580002</v>
      </c>
      <c r="AK25" s="28">
        <f t="shared" si="0"/>
        <v>111624.30091207002</v>
      </c>
      <c r="AL25" s="28">
        <f t="shared" si="0"/>
        <v>116061.93956460002</v>
      </c>
      <c r="AM25" s="28">
        <f t="shared" si="0"/>
        <v>120166.09051097003</v>
      </c>
      <c r="AN25" s="28">
        <f t="shared" si="0"/>
        <v>113506.68130440003</v>
      </c>
      <c r="AO25" s="28">
        <f t="shared" si="0"/>
        <v>111424.81283567002</v>
      </c>
      <c r="AP25" s="28">
        <f t="shared" si="0"/>
        <v>117095.22989820001</v>
      </c>
      <c r="AQ25" s="28">
        <f t="shared" si="0"/>
        <v>121997.00700287003</v>
      </c>
      <c r="AR25" s="28">
        <f t="shared" si="0"/>
        <v>114711.60553490001</v>
      </c>
      <c r="AS25" s="28">
        <f t="shared" si="0"/>
        <v>112691.67557057001</v>
      </c>
      <c r="AT25" s="28">
        <f t="shared" si="0"/>
        <v>118900.51372590003</v>
      </c>
      <c r="AU25" s="28">
        <f t="shared" si="0"/>
        <v>125300.34067187001</v>
      </c>
      <c r="AV25" s="28">
        <f t="shared" si="0"/>
        <v>117639.01661070003</v>
      </c>
      <c r="AW25" s="28">
        <f t="shared" si="0"/>
        <v>115703.02935957004</v>
      </c>
      <c r="AX25" s="28">
        <f t="shared" si="0"/>
        <v>122189.05545390003</v>
      </c>
      <c r="AY25" s="28">
        <f t="shared" si="0"/>
        <v>129467.01953417005</v>
      </c>
      <c r="AZ25" s="28">
        <f t="shared" si="0"/>
        <v>121323.26154020001</v>
      </c>
      <c r="BA25" s="28">
        <f t="shared" si="0"/>
        <v>119875.22584967001</v>
      </c>
      <c r="BB25" s="28">
        <f t="shared" si="0"/>
        <v>126334.81299520002</v>
      </c>
      <c r="BC25" s="28">
        <f t="shared" si="0"/>
        <v>133626.07167877999</v>
      </c>
      <c r="BD25" s="28">
        <f t="shared" si="0"/>
        <v>125507.27157851003</v>
      </c>
      <c r="BE25" s="28">
        <f t="shared" si="0"/>
        <v>123546.85368868</v>
      </c>
      <c r="BF25" s="28">
        <f t="shared" si="0"/>
        <v>130473.54956600003</v>
      </c>
      <c r="BG25" s="28">
        <f t="shared" si="0"/>
        <v>138048.57869388</v>
      </c>
      <c r="BH25" s="28">
        <f t="shared" si="0"/>
        <v>129529.30162651002</v>
      </c>
      <c r="BI25" s="28">
        <f t="shared" si="0"/>
        <v>127938.00179467999</v>
      </c>
      <c r="BJ25" s="28">
        <f t="shared" si="0"/>
        <v>134874.88862420002</v>
      </c>
      <c r="BK25" s="28">
        <f t="shared" si="0"/>
        <v>139616.14290678001</v>
      </c>
      <c r="BL25" s="28">
        <f t="shared" si="0"/>
        <v>132920.35761951</v>
      </c>
      <c r="BM25" s="28">
        <f t="shared" si="0"/>
        <v>128905.27831268001</v>
      </c>
      <c r="BN25" s="28">
        <f t="shared" si="0"/>
        <v>136420.49233140002</v>
      </c>
      <c r="BO25" s="28">
        <f t="shared" si="0"/>
        <v>136715.92950764002</v>
      </c>
      <c r="BP25" s="28">
        <f t="shared" ref="BP25:EA25" si="1">SUM(BP4:BP24)</f>
        <v>126257.26818309003</v>
      </c>
      <c r="BQ25" s="28">
        <f t="shared" si="1"/>
        <v>124349.98576342</v>
      </c>
      <c r="BR25" s="28">
        <f t="shared" si="1"/>
        <v>132314.4741015</v>
      </c>
      <c r="BS25" s="28">
        <f t="shared" si="1"/>
        <v>140344.72001644003</v>
      </c>
      <c r="BT25" s="28">
        <f t="shared" si="1"/>
        <v>131123.30600609002</v>
      </c>
      <c r="BU25" s="28">
        <f t="shared" si="1"/>
        <v>131071.82345382</v>
      </c>
      <c r="BV25" s="28">
        <f t="shared" si="1"/>
        <v>135919.59122548002</v>
      </c>
      <c r="BW25" s="28">
        <f t="shared" si="1"/>
        <v>142892.32725134</v>
      </c>
      <c r="BX25" s="28">
        <f t="shared" si="1"/>
        <v>132220.82691748999</v>
      </c>
      <c r="BY25" s="28">
        <f t="shared" si="1"/>
        <v>130522.82715902</v>
      </c>
      <c r="BZ25" s="28">
        <f t="shared" si="1"/>
        <v>138445.77523477998</v>
      </c>
      <c r="CA25" s="28">
        <f t="shared" si="1"/>
        <v>144363.21423253999</v>
      </c>
      <c r="CB25" s="28">
        <f t="shared" si="1"/>
        <v>134247.38548389002</v>
      </c>
      <c r="CC25" s="28">
        <f t="shared" si="1"/>
        <v>134716.21370422002</v>
      </c>
      <c r="CD25" s="28">
        <f t="shared" si="1"/>
        <v>140507.14266238001</v>
      </c>
      <c r="CE25" s="28">
        <f t="shared" si="1"/>
        <v>146631.08403494</v>
      </c>
      <c r="CF25" s="28">
        <f t="shared" si="1"/>
        <v>136582.94488794002</v>
      </c>
      <c r="CG25" s="28">
        <f t="shared" si="1"/>
        <v>138442.44222962001</v>
      </c>
      <c r="CH25" s="28">
        <f t="shared" si="1"/>
        <v>143006.69431148001</v>
      </c>
      <c r="CI25" s="28">
        <f t="shared" si="1"/>
        <v>148731.05616750999</v>
      </c>
      <c r="CJ25" s="28">
        <f t="shared" si="1"/>
        <v>138416.17278036001</v>
      </c>
      <c r="CK25" s="28">
        <f t="shared" si="1"/>
        <v>134781.99066181001</v>
      </c>
      <c r="CL25" s="28">
        <f t="shared" si="1"/>
        <v>144350.02687912001</v>
      </c>
      <c r="CM25" s="28">
        <f t="shared" si="1"/>
        <v>150212.2332785</v>
      </c>
      <c r="CN25" s="28">
        <f t="shared" si="1"/>
        <v>139091.8522812</v>
      </c>
      <c r="CO25" s="28">
        <f t="shared" si="1"/>
        <v>135530.5444406</v>
      </c>
      <c r="CP25" s="28">
        <f t="shared" si="1"/>
        <v>145301.43959860003</v>
      </c>
      <c r="CQ25" s="28">
        <f t="shared" si="1"/>
        <v>151898.6794397</v>
      </c>
      <c r="CR25" s="28">
        <f t="shared" si="1"/>
        <v>139951.16035190001</v>
      </c>
      <c r="CS25" s="28">
        <f t="shared" si="1"/>
        <v>139491.4261208</v>
      </c>
      <c r="CT25" s="28">
        <f t="shared" si="1"/>
        <v>146959.4708599</v>
      </c>
      <c r="CU25" s="28">
        <f t="shared" si="1"/>
        <v>152932.32139650002</v>
      </c>
      <c r="CV25" s="28">
        <f t="shared" si="1"/>
        <v>140569.67840599999</v>
      </c>
      <c r="CW25" s="28">
        <f t="shared" si="1"/>
        <v>138167.9581436</v>
      </c>
      <c r="CX25" s="28">
        <f t="shared" si="1"/>
        <v>148383.81094920001</v>
      </c>
      <c r="CY25" s="76">
        <f t="shared" si="1"/>
        <v>156458.18526890001</v>
      </c>
      <c r="CZ25" s="76">
        <f t="shared" si="1"/>
        <v>144735.59957800002</v>
      </c>
      <c r="DA25" s="76">
        <f t="shared" si="1"/>
        <v>145239.58543780001</v>
      </c>
      <c r="DB25" s="76">
        <f t="shared" si="1"/>
        <v>151907.1286349</v>
      </c>
      <c r="DC25" s="28">
        <f t="shared" si="1"/>
        <v>157654.4086046</v>
      </c>
      <c r="DD25" s="28">
        <f t="shared" si="1"/>
        <v>144850.52831060003</v>
      </c>
      <c r="DE25" s="28">
        <f t="shared" si="1"/>
        <v>144398.21421520002</v>
      </c>
      <c r="DF25" s="28">
        <f t="shared" si="1"/>
        <v>152641.77648140001</v>
      </c>
      <c r="DG25" s="28">
        <f t="shared" si="1"/>
        <v>159595.78928310002</v>
      </c>
      <c r="DH25" s="28">
        <f t="shared" si="1"/>
        <v>147496.09612599999</v>
      </c>
      <c r="DI25" s="28">
        <f t="shared" si="1"/>
        <v>143712.04075660001</v>
      </c>
      <c r="DJ25" s="28">
        <f t="shared" si="1"/>
        <v>155002.50434490002</v>
      </c>
      <c r="DK25" s="28">
        <f t="shared" si="1"/>
        <v>161559.92799349999</v>
      </c>
      <c r="DL25" s="28">
        <f t="shared" si="1"/>
        <v>149454.36177300001</v>
      </c>
      <c r="DM25" s="28">
        <f t="shared" si="1"/>
        <v>146525.91567160003</v>
      </c>
      <c r="DN25" s="28">
        <f t="shared" si="1"/>
        <v>156884.37229059997</v>
      </c>
      <c r="DO25" s="28">
        <f t="shared" si="1"/>
        <v>163506.52624228003</v>
      </c>
      <c r="DP25" s="28">
        <f t="shared" si="1"/>
        <v>150123.57011209003</v>
      </c>
      <c r="DQ25" s="28">
        <f t="shared" si="1"/>
        <v>153234.54070978001</v>
      </c>
      <c r="DR25" s="28">
        <f t="shared" si="1"/>
        <v>158934.90361638003</v>
      </c>
      <c r="DS25" s="28">
        <f t="shared" si="1"/>
        <v>165052.54340319999</v>
      </c>
      <c r="DT25" s="28">
        <f t="shared" si="1"/>
        <v>151406.05574027001</v>
      </c>
      <c r="DU25" s="28">
        <f t="shared" si="1"/>
        <v>151919.33188030001</v>
      </c>
      <c r="DV25" s="28">
        <f t="shared" si="1"/>
        <v>161018.75769570001</v>
      </c>
      <c r="DW25" s="28">
        <f t="shared" si="1"/>
        <v>166914.62868950001</v>
      </c>
      <c r="DX25" s="28">
        <f t="shared" si="1"/>
        <v>153082.78019170003</v>
      </c>
      <c r="DY25" s="28">
        <f t="shared" si="1"/>
        <v>155894.94291859999</v>
      </c>
      <c r="DZ25" s="28">
        <f t="shared" si="1"/>
        <v>161794.46957470002</v>
      </c>
      <c r="EA25" s="28">
        <f t="shared" si="1"/>
        <v>168857.59254090002</v>
      </c>
      <c r="EB25" s="28">
        <f t="shared" ref="EB25:EP25" si="2">SUM(EB4:EB24)</f>
        <v>154625.43668410002</v>
      </c>
      <c r="EC25" s="28">
        <f t="shared" si="2"/>
        <v>157455.63629440003</v>
      </c>
      <c r="ED25" s="28">
        <f t="shared" si="2"/>
        <v>163715.79775930001</v>
      </c>
      <c r="EE25" s="28">
        <f t="shared" si="2"/>
        <v>170976.07823330001</v>
      </c>
      <c r="EF25" s="28">
        <f t="shared" si="2"/>
        <v>156717.33262539998</v>
      </c>
      <c r="EG25" s="28">
        <f t="shared" si="2"/>
        <v>163122.90441839999</v>
      </c>
      <c r="EH25" s="28">
        <f t="shared" si="2"/>
        <v>166747.2323799</v>
      </c>
      <c r="EI25" s="28">
        <f t="shared" si="2"/>
        <v>173493.01270579998</v>
      </c>
      <c r="EJ25" s="28">
        <f t="shared" si="2"/>
        <v>161867.2318292</v>
      </c>
      <c r="EK25" s="28">
        <f t="shared" si="2"/>
        <v>159388.27307390003</v>
      </c>
      <c r="EL25" s="28">
        <f t="shared" si="2"/>
        <v>170458.28667959999</v>
      </c>
      <c r="EM25" s="28">
        <f t="shared" si="2"/>
        <v>174826.0502468</v>
      </c>
      <c r="EN25" s="28">
        <f t="shared" si="2"/>
        <v>160589.72388219999</v>
      </c>
      <c r="EO25" s="28">
        <f t="shared" si="2"/>
        <v>159733.5830896</v>
      </c>
      <c r="EP25" s="28">
        <f t="shared" si="2"/>
        <v>170359.18635959999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0.7033113828430021</v>
      </c>
      <c r="D30" s="47">
        <f>IF(PLANEL_Pot_Trim!D4&lt;&gt;0,D4/PLANEL_Pot_Trim!D4,0)</f>
        <v>0.64771686595459965</v>
      </c>
      <c r="E30" s="47">
        <f>IF(PLANEL_Pot_Trim!E4&lt;&gt;0,E4/PLANEL_Pot_Trim!E4,0)</f>
        <v>0.60145071304993736</v>
      </c>
      <c r="F30" s="47">
        <f>IF(PLANEL_Pot_Trim!F4&lt;&gt;0,F4/PLANEL_Pot_Trim!F4,0)</f>
        <v>0.66329104830618957</v>
      </c>
      <c r="G30" s="47">
        <f>IF(PLANEL_Pot_Trim!G4&lt;&gt;0,G4/PLANEL_Pot_Trim!G4,0)</f>
        <v>0.66861727679303529</v>
      </c>
      <c r="H30" s="47">
        <f>IF(PLANEL_Pot_Trim!H4&lt;&gt;0,H4/PLANEL_Pot_Trim!H4,0)</f>
        <v>0.60475895235574839</v>
      </c>
      <c r="I30" s="47">
        <f>IF(PLANEL_Pot_Trim!I4&lt;&gt;0,I4/PLANEL_Pot_Trim!I4,0)</f>
        <v>0.58408466513266422</v>
      </c>
      <c r="J30" s="47">
        <f>IF(PLANEL_Pot_Trim!J4&lt;&gt;0,J4/PLANEL_Pot_Trim!J4,0)</f>
        <v>0.6184481008016226</v>
      </c>
      <c r="K30" s="47">
        <f>IF(PLANEL_Pot_Trim!K4&lt;&gt;0,K4/PLANEL_Pot_Trim!K4,0)</f>
        <v>0.70901128762644305</v>
      </c>
      <c r="L30" s="47">
        <f>IF(PLANEL_Pot_Trim!L4&lt;&gt;0,L4/PLANEL_Pot_Trim!L4,0)</f>
        <v>0.617419652865414</v>
      </c>
      <c r="M30" s="47">
        <f>IF(PLANEL_Pot_Trim!M4&lt;&gt;0,M4/PLANEL_Pot_Trim!M4,0)</f>
        <v>0.60291422490640711</v>
      </c>
      <c r="N30" s="47">
        <f>IF(PLANEL_Pot_Trim!N4&lt;&gt;0,N4/PLANEL_Pot_Trim!N4,0)</f>
        <v>0.66185102778477234</v>
      </c>
      <c r="O30" s="47">
        <f>IF(PLANEL_Pot_Trim!O4&lt;&gt;0,O4/PLANEL_Pot_Trim!O4,0)</f>
        <v>0.66416512770647551</v>
      </c>
      <c r="P30" s="47">
        <f>IF(PLANEL_Pot_Trim!P4&lt;&gt;0,P4/PLANEL_Pot_Trim!P4,0)</f>
        <v>0.63556284482429215</v>
      </c>
      <c r="Q30" s="47">
        <f>IF(PLANEL_Pot_Trim!Q4&lt;&gt;0,Q4/PLANEL_Pot_Trim!Q4,0)</f>
        <v>0.58210504698610399</v>
      </c>
      <c r="R30" s="47">
        <f>IF(PLANEL_Pot_Trim!R4&lt;&gt;0,R4/PLANEL_Pot_Trim!R4,0)</f>
        <v>0.62572317742483619</v>
      </c>
      <c r="S30" s="47">
        <f>IF(PLANEL_Pot_Trim!S4&lt;&gt;0,S4/PLANEL_Pot_Trim!S4,0)</f>
        <v>0.64752982041893115</v>
      </c>
      <c r="T30" s="47">
        <f>IF(PLANEL_Pot_Trim!T4&lt;&gt;0,T4/PLANEL_Pot_Trim!T4,0)</f>
        <v>0.62569874043408835</v>
      </c>
      <c r="U30" s="47">
        <f>IF(PLANEL_Pot_Trim!U4&lt;&gt;0,U4/PLANEL_Pot_Trim!U4,0)</f>
        <v>0.61172331529472668</v>
      </c>
      <c r="V30" s="47">
        <f>IF(PLANEL_Pot_Trim!V4&lt;&gt;0,V4/PLANEL_Pot_Trim!V4,0)</f>
        <v>0.60941561769267416</v>
      </c>
      <c r="W30" s="47">
        <f>IF(PLANEL_Pot_Trim!W4&lt;&gt;0,W4/PLANEL_Pot_Trim!W4,0)</f>
        <v>0.66549289281862911</v>
      </c>
      <c r="X30" s="47">
        <f>IF(PLANEL_Pot_Trim!X4&lt;&gt;0,X4/PLANEL_Pot_Trim!X4,0)</f>
        <v>0.59420575755184957</v>
      </c>
      <c r="Y30" s="47">
        <f>IF(PLANEL_Pot_Trim!Y4&lt;&gt;0,Y4/PLANEL_Pot_Trim!Y4,0)</f>
        <v>0.60332542540167422</v>
      </c>
      <c r="Z30" s="47">
        <f>IF(PLANEL_Pot_Trim!Z4&lt;&gt;0,Z4/PLANEL_Pot_Trim!Z4,0)</f>
        <v>0.63928738593149415</v>
      </c>
      <c r="AA30" s="47">
        <f>IF(PLANEL_Pot_Trim!AA4&lt;&gt;0,AA4/PLANEL_Pot_Trim!AA4,0)</f>
        <v>0.700222963661012</v>
      </c>
      <c r="AB30" s="47">
        <f>IF(PLANEL_Pot_Trim!AB4&lt;&gt;0,AB4/PLANEL_Pot_Trim!AB4,0)</f>
        <v>0.64688559823532477</v>
      </c>
      <c r="AC30" s="47">
        <f>IF(PLANEL_Pot_Trim!AC4&lt;&gt;0,AC4/PLANEL_Pot_Trim!AC4,0)</f>
        <v>0.60895675072326139</v>
      </c>
      <c r="AD30" s="47">
        <f>IF(PLANEL_Pot_Trim!AD4&lt;&gt;0,AD4/PLANEL_Pot_Trim!AD4,0)</f>
        <v>0.64522096458425215</v>
      </c>
      <c r="AE30" s="47">
        <f>IF(PLANEL_Pot_Trim!AE4&lt;&gt;0,AE4/PLANEL_Pot_Trim!AE4,0)</f>
        <v>0.7045719406642359</v>
      </c>
      <c r="AF30" s="47">
        <f>IF(PLANEL_Pot_Trim!AF4&lt;&gt;0,AF4/PLANEL_Pot_Trim!AF4,0)</f>
        <v>0.66978127063802839</v>
      </c>
      <c r="AG30" s="47">
        <f>IF(PLANEL_Pot_Trim!AG4&lt;&gt;0,AG4/PLANEL_Pot_Trim!AG4,0)</f>
        <v>0.61134201324657733</v>
      </c>
      <c r="AH30" s="47">
        <f>IF(PLANEL_Pot_Trim!AH4&lt;&gt;0,AH4/PLANEL_Pot_Trim!AH4,0)</f>
        <v>0.66680104518981653</v>
      </c>
      <c r="AI30" s="47">
        <f>IF(PLANEL_Pot_Trim!AI4&lt;&gt;0,AI4/PLANEL_Pot_Trim!AI4,0)</f>
        <v>0.7231092053430126</v>
      </c>
      <c r="AJ30" s="47">
        <f>IF(PLANEL_Pot_Trim!AJ4&lt;&gt;0,AJ4/PLANEL_Pot_Trim!AJ4,0)</f>
        <v>0.66715169510996897</v>
      </c>
      <c r="AK30" s="47">
        <f>IF(PLANEL_Pot_Trim!AK4&lt;&gt;0,AK4/PLANEL_Pot_Trim!AK4,0)</f>
        <v>0.62750179001179329</v>
      </c>
      <c r="AL30" s="47">
        <f>IF(PLANEL_Pot_Trim!AL4&lt;&gt;0,AL4/PLANEL_Pot_Trim!AL4,0)</f>
        <v>0.66994853341818428</v>
      </c>
      <c r="AM30" s="47">
        <f>IF(PLANEL_Pot_Trim!AM4&lt;&gt;0,AM4/PLANEL_Pot_Trim!AM4,0)</f>
        <v>0.72569288326759429</v>
      </c>
      <c r="AN30" s="47">
        <f>IF(PLANEL_Pot_Trim!AN4&lt;&gt;0,AN4/PLANEL_Pot_Trim!AN4,0)</f>
        <v>0.69976696816271422</v>
      </c>
      <c r="AO30" s="47">
        <f>IF(PLANEL_Pot_Trim!AO4&lt;&gt;0,AO4/PLANEL_Pot_Trim!AO4,0)</f>
        <v>0.62407669253083342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0.68794463427378116</v>
      </c>
      <c r="AS30" s="47">
        <f>IF(PLANEL_Pot_Trim!AS4&lt;&gt;0,AS4/PLANEL_Pot_Trim!AS4,0)</f>
        <v>0.62157695094703125</v>
      </c>
      <c r="AT30" s="47">
        <f>IF(PLANEL_Pot_Trim!AT4&lt;&gt;0,AT4/PLANEL_Pot_Trim!AT4,0)</f>
        <v>0.67060942192339856</v>
      </c>
      <c r="AU30" s="47">
        <f>IF(PLANEL_Pot_Trim!AU4&lt;&gt;0,AU4/PLANEL_Pot_Trim!AU4,0)</f>
        <v>0.7346527076574233</v>
      </c>
      <c r="AV30" s="47">
        <f>IF(PLANEL_Pot_Trim!AV4&lt;&gt;0,AV4/PLANEL_Pot_Trim!AV4,0)</f>
        <v>0.66239401240705631</v>
      </c>
      <c r="AW30" s="47">
        <f>IF(PLANEL_Pot_Trim!AW4&lt;&gt;0,AW4/PLANEL_Pot_Trim!AW4,0)</f>
        <v>0.6506372607499511</v>
      </c>
      <c r="AX30" s="47">
        <f>IF(PLANEL_Pot_Trim!AX4&lt;&gt;0,AX4/PLANEL_Pot_Trim!AX4,0)</f>
        <v>0.6717614142699152</v>
      </c>
      <c r="AY30" s="47">
        <f>IF(PLANEL_Pot_Trim!AY4&lt;&gt;0,AY4/PLANEL_Pot_Trim!AY4,0)</f>
        <v>0.73510334072443517</v>
      </c>
      <c r="AZ30" s="47">
        <f>IF(PLANEL_Pot_Trim!AZ4&lt;&gt;0,AZ4/PLANEL_Pot_Trim!AZ4,0)</f>
        <v>0.68099133799413358</v>
      </c>
      <c r="BA30" s="47">
        <f>IF(PLANEL_Pot_Trim!BA4&lt;&gt;0,BA4/PLANEL_Pot_Trim!BA4,0)</f>
        <v>0.6163265259321028</v>
      </c>
      <c r="BB30" s="47">
        <f>IF(PLANEL_Pot_Trim!BB4&lt;&gt;0,BB4/PLANEL_Pot_Trim!BB4,0)</f>
        <v>0.67244014740164826</v>
      </c>
      <c r="BC30" s="47">
        <f>IF(PLANEL_Pot_Trim!BC4&lt;&gt;0,BC4/PLANEL_Pot_Trim!BC4,0)</f>
        <v>0.73930300713071395</v>
      </c>
      <c r="BD30" s="47">
        <f>IF(PLANEL_Pot_Trim!BD4&lt;&gt;0,BD4/PLANEL_Pot_Trim!BD4,0)</f>
        <v>0.69513747948518567</v>
      </c>
      <c r="BE30" s="47">
        <f>IF(PLANEL_Pot_Trim!BE4&lt;&gt;0,BE4/PLANEL_Pot_Trim!BE4,0)</f>
        <v>0.63828324302521311</v>
      </c>
      <c r="BF30" s="47">
        <f>IF(PLANEL_Pot_Trim!BF4&lt;&gt;0,BF4/PLANEL_Pot_Trim!BF4,0)</f>
        <v>0.67763845096774189</v>
      </c>
      <c r="BG30" s="47">
        <f>IF(PLANEL_Pot_Trim!BG4&lt;&gt;0,BG4/PLANEL_Pot_Trim!BG4,0)</f>
        <v>0.74221273024485801</v>
      </c>
      <c r="BH30" s="47">
        <f>IF(PLANEL_Pot_Trim!BH4&lt;&gt;0,BH4/PLANEL_Pot_Trim!BH4,0)</f>
        <v>0.68119439368314272</v>
      </c>
      <c r="BI30" s="47">
        <f>IF(PLANEL_Pot_Trim!BI4&lt;&gt;0,BI4/PLANEL_Pot_Trim!BI4,0)</f>
        <v>0.64101945310410913</v>
      </c>
      <c r="BJ30" s="47">
        <f>IF(PLANEL_Pot_Trim!BJ4&lt;&gt;0,BJ4/PLANEL_Pot_Trim!BJ4,0)</f>
        <v>0.68001488183053893</v>
      </c>
      <c r="BK30" s="47">
        <f>IF(PLANEL_Pot_Trim!BK4&lt;&gt;0,BK4/PLANEL_Pot_Trim!BK4,0)</f>
        <v>0.74221273024485801</v>
      </c>
      <c r="BL30" s="47">
        <f>IF(PLANEL_Pot_Trim!BL4&lt;&gt;0,BL4/PLANEL_Pot_Trim!BL4,0)</f>
        <v>0.70588635474337735</v>
      </c>
      <c r="BM30" s="47">
        <f>IF(PLANEL_Pot_Trim!BM4&lt;&gt;0,BM4/PLANEL_Pot_Trim!BM4,0)</f>
        <v>0.66394010192026676</v>
      </c>
      <c r="BN30" s="47">
        <f>IF(PLANEL_Pot_Trim!BN4&lt;&gt;0,BN4/PLANEL_Pot_Trim!BN4,0)</f>
        <v>0.68182277985001671</v>
      </c>
      <c r="BO30" s="47">
        <f>IF(PLANEL_Pot_Trim!BO4&lt;&gt;0,BO4/PLANEL_Pot_Trim!BO4,0)</f>
        <v>0.74248684696789635</v>
      </c>
      <c r="BP30" s="47">
        <f>IF(PLANEL_Pot_Trim!BP4&lt;&gt;0,BP4/PLANEL_Pot_Trim!BP4,0)</f>
        <v>0.69762633659367823</v>
      </c>
      <c r="BQ30" s="47">
        <f>IF(PLANEL_Pot_Trim!BQ4&lt;&gt;0,BQ4/PLANEL_Pot_Trim!BQ4,0)</f>
        <v>0.64910195508592794</v>
      </c>
      <c r="BR30" s="47">
        <f>IF(PLANEL_Pot_Trim!BR4&lt;&gt;0,BR4/PLANEL_Pot_Trim!BR4,0)</f>
        <v>0.68050650562713266</v>
      </c>
      <c r="BS30" s="47">
        <f>IF(PLANEL_Pot_Trim!BS4&lt;&gt;0,BS4/PLANEL_Pot_Trim!BS4,0)</f>
        <v>0.7452348362062805</v>
      </c>
      <c r="BT30" s="47">
        <f>IF(PLANEL_Pot_Trim!BT4&lt;&gt;0,BT4/PLANEL_Pot_Trim!BT4,0)</f>
        <v>0.69145197160600169</v>
      </c>
      <c r="BU30" s="47">
        <f>IF(PLANEL_Pot_Trim!BU4&lt;&gt;0,BU4/PLANEL_Pot_Trim!BU4,0)</f>
        <v>0.64196232387277163</v>
      </c>
      <c r="BV30" s="47">
        <f>IF(PLANEL_Pot_Trim!BV4&lt;&gt;0,BV4/PLANEL_Pot_Trim!BV4,0)</f>
        <v>0.67333363028682169</v>
      </c>
      <c r="BW30" s="47">
        <f>IF(PLANEL_Pot_Trim!BW4&lt;&gt;0,BW4/PLANEL_Pot_Trim!BW4,0)</f>
        <v>0.7452348362062805</v>
      </c>
      <c r="BX30" s="47">
        <f>IF(PLANEL_Pot_Trim!BX4&lt;&gt;0,BX4/PLANEL_Pot_Trim!BX4,0)</f>
        <v>0.67819100776255581</v>
      </c>
      <c r="BY30" s="47">
        <f>IF(PLANEL_Pot_Trim!BY4&lt;&gt;0,BY4/PLANEL_Pot_Trim!BY4,0)</f>
        <v>0.62465368646238628</v>
      </c>
      <c r="BZ30" s="47">
        <f>IF(PLANEL_Pot_Trim!BZ4&lt;&gt;0,BZ4/PLANEL_Pot_Trim!BZ4,0)</f>
        <v>0.66909750976721039</v>
      </c>
      <c r="CA30" s="47">
        <f>IF(PLANEL_Pot_Trim!CA4&lt;&gt;0,CA4/PLANEL_Pot_Trim!CA4,0)</f>
        <v>0.7452348362062805</v>
      </c>
      <c r="CB30" s="47">
        <f>IF(PLANEL_Pot_Trim!CB4&lt;&gt;0,CB4/PLANEL_Pot_Trim!CB4,0)</f>
        <v>0.68098080719758092</v>
      </c>
      <c r="CC30" s="47">
        <f>IF(PLANEL_Pot_Trim!CC4&lt;&gt;0,CC4/PLANEL_Pot_Trim!CC4,0)</f>
        <v>0.62280284076146131</v>
      </c>
      <c r="CD30" s="47">
        <f>IF(PLANEL_Pot_Trim!CD4&lt;&gt;0,CD4/PLANEL_Pot_Trim!CD4,0)</f>
        <v>0.67421105329133346</v>
      </c>
      <c r="CE30" s="47">
        <f>IF(PLANEL_Pot_Trim!CE4&lt;&gt;0,CE4/PLANEL_Pot_Trim!CE4,0)</f>
        <v>0.7452348362062805</v>
      </c>
      <c r="CF30" s="47">
        <f>IF(PLANEL_Pot_Trim!CF4&lt;&gt;0,CF4/PLANEL_Pot_Trim!CF4,0)</f>
        <v>0.68452939827347214</v>
      </c>
      <c r="CG30" s="47">
        <f>IF(PLANEL_Pot_Trim!CG4&lt;&gt;0,CG4/PLANEL_Pot_Trim!CG4,0)</f>
        <v>0.63867593785211485</v>
      </c>
      <c r="CH30" s="47">
        <f>IF(PLANEL_Pot_Trim!CH4&lt;&gt;0,CH4/PLANEL_Pot_Trim!CH4,0)</f>
        <v>0.66910514322853465</v>
      </c>
      <c r="CI30" s="47">
        <f>IF(PLANEL_Pot_Trim!CI4&lt;&gt;0,CI4/PLANEL_Pot_Trim!CI4,0)</f>
        <v>0.7452348362062805</v>
      </c>
      <c r="CJ30" s="47">
        <f>IF(PLANEL_Pot_Trim!CJ4&lt;&gt;0,CJ4/PLANEL_Pot_Trim!CJ4,0)</f>
        <v>0.68245978055818024</v>
      </c>
      <c r="CK30" s="47">
        <f>IF(PLANEL_Pot_Trim!CK4&lt;&gt;0,CK4/PLANEL_Pot_Trim!CK4,0)</f>
        <v>0.60691153175627577</v>
      </c>
      <c r="CL30" s="47">
        <f>IF(PLANEL_Pot_Trim!CL4&lt;&gt;0,CL4/PLANEL_Pot_Trim!CL4,0)</f>
        <v>0.67143798402924804</v>
      </c>
      <c r="CM30" s="47">
        <f>IF(PLANEL_Pot_Trim!CM4&lt;&gt;0,CM4/PLANEL_Pot_Trim!CM4,0)</f>
        <v>0.7452348362062805</v>
      </c>
      <c r="CN30" s="47">
        <f>IF(PLANEL_Pot_Trim!CN4&lt;&gt;0,CN4/PLANEL_Pot_Trim!CN4,0)</f>
        <v>0.68304143099608239</v>
      </c>
      <c r="CO30" s="47">
        <f>IF(PLANEL_Pot_Trim!CO4&lt;&gt;0,CO4/PLANEL_Pot_Trim!CO4,0)</f>
        <v>0.65169009728870364</v>
      </c>
      <c r="CP30" s="47">
        <f>IF(PLANEL_Pot_Trim!CP4&lt;&gt;0,CP4/PLANEL_Pot_Trim!CP4,0)</f>
        <v>0.67109634866478229</v>
      </c>
      <c r="CQ30" s="47">
        <f>IF(PLANEL_Pot_Trim!CQ4&lt;&gt;0,CQ4/PLANEL_Pot_Trim!CQ4,0)</f>
        <v>0.7452348362062805</v>
      </c>
      <c r="CR30" s="47">
        <f>IF(PLANEL_Pot_Trim!CR4&lt;&gt;0,CR4/PLANEL_Pot_Trim!CR4,0)</f>
        <v>0.68864140417024733</v>
      </c>
      <c r="CS30" s="47">
        <f>IF(PLANEL_Pot_Trim!CS4&lt;&gt;0,CS4/PLANEL_Pot_Trim!CS4,0)</f>
        <v>0.584654841328203</v>
      </c>
      <c r="CT30" s="47">
        <f>IF(PLANEL_Pot_Trim!CT4&lt;&gt;0,CT4/PLANEL_Pot_Trim!CT4,0)</f>
        <v>0.66297181620577816</v>
      </c>
      <c r="CU30" s="47">
        <f>IF(PLANEL_Pot_Trim!CU4&lt;&gt;0,CU4/PLANEL_Pot_Trim!CU4,0)</f>
        <v>0.74526591569596512</v>
      </c>
      <c r="CV30" s="47">
        <f>IF(PLANEL_Pot_Trim!CV4&lt;&gt;0,CV4/PLANEL_Pot_Trim!CV4,0)</f>
        <v>0.68043954960176889</v>
      </c>
      <c r="CW30" s="47">
        <f>IF(PLANEL_Pot_Trim!CW4&lt;&gt;0,CW4/PLANEL_Pot_Trim!CW4,0)</f>
        <v>0.62005500410599623</v>
      </c>
      <c r="CX30" s="47">
        <f>IF(PLANEL_Pot_Trim!CX4&lt;&gt;0,CX4/PLANEL_Pot_Trim!CX4,0)</f>
        <v>0.65571281373221846</v>
      </c>
      <c r="CY30" s="77">
        <f>IF(PLANEL_Pot_Trim!CY4&lt;&gt;0,CY4/PLANEL_Pot_Trim!CY4,0)</f>
        <v>0.74526591569596512</v>
      </c>
      <c r="CZ30" s="77">
        <f>IF(PLANEL_Pot_Trim!CZ4&lt;&gt;0,CZ4/PLANEL_Pot_Trim!CZ4,0)</f>
        <v>0.67849877437722261</v>
      </c>
      <c r="DA30" s="77">
        <f>IF(PLANEL_Pot_Trim!DA4&lt;&gt;0,DA4/PLANEL_Pot_Trim!DA4,0)</f>
        <v>0.61130033687495122</v>
      </c>
      <c r="DB30" s="77">
        <f>IF(PLANEL_Pot_Trim!DB4&lt;&gt;0,DB4/PLANEL_Pot_Trim!DB4,0)</f>
        <v>0.66646477759108302</v>
      </c>
      <c r="DC30" s="47">
        <f>IF(PLANEL_Pot_Trim!DC4&lt;&gt;0,DC4/PLANEL_Pot_Trim!DC4,0)</f>
        <v>0.74526591569596512</v>
      </c>
      <c r="DD30" s="47">
        <f>IF(PLANEL_Pot_Trim!DD4&lt;&gt;0,DD4/PLANEL_Pot_Trim!DD4,0)</f>
        <v>0.68496207912194829</v>
      </c>
      <c r="DE30" s="47">
        <f>IF(PLANEL_Pot_Trim!DE4&lt;&gt;0,DE4/PLANEL_Pot_Trim!DE4,0)</f>
        <v>0.65436774452696789</v>
      </c>
      <c r="DF30" s="47">
        <f>IF(PLANEL_Pot_Trim!DF4&lt;&gt;0,DF4/PLANEL_Pot_Trim!DF4,0)</f>
        <v>0.65060642658962942</v>
      </c>
      <c r="DG30" s="47">
        <f>IF(PLANEL_Pot_Trim!DG4&lt;&gt;0,DG4/PLANEL_Pot_Trim!DG4,0)</f>
        <v>0.74526591569596512</v>
      </c>
      <c r="DH30" s="47">
        <f>IF(PLANEL_Pot_Trim!DH4&lt;&gt;0,DH4/PLANEL_Pot_Trim!DH4,0)</f>
        <v>0.68329758896782289</v>
      </c>
      <c r="DI30" s="47">
        <f>IF(PLANEL_Pot_Trim!DI4&lt;&gt;0,DI4/PLANEL_Pot_Trim!DI4,0)</f>
        <v>0.53559788272790276</v>
      </c>
      <c r="DJ30" s="47">
        <f>IF(PLANEL_Pot_Trim!DJ4&lt;&gt;0,DJ4/PLANEL_Pot_Trim!DJ4,0)</f>
        <v>0.65691678807131593</v>
      </c>
      <c r="DK30" s="47">
        <f>IF(PLANEL_Pot_Trim!DK4&lt;&gt;0,DK4/PLANEL_Pot_Trim!DK4,0)</f>
        <v>0.74526591569596512</v>
      </c>
      <c r="DL30" s="47">
        <f>IF(PLANEL_Pot_Trim!DL4&lt;&gt;0,DL4/PLANEL_Pot_Trim!DL4,0)</f>
        <v>0.6668882352036144</v>
      </c>
      <c r="DM30" s="47">
        <f>IF(PLANEL_Pot_Trim!DM4&lt;&gt;0,DM4/PLANEL_Pot_Trim!DM4,0)</f>
        <v>0.56488315403493228</v>
      </c>
      <c r="DN30" s="47">
        <f>IF(PLANEL_Pot_Trim!DN4&lt;&gt;0,DN4/PLANEL_Pot_Trim!DN4,0)</f>
        <v>0.6584848941783672</v>
      </c>
      <c r="DO30" s="47">
        <f>IF(PLANEL_Pot_Trim!DO4&lt;&gt;0,DO4/PLANEL_Pot_Trim!DO4,0)</f>
        <v>0.74526591569596512</v>
      </c>
      <c r="DP30" s="47">
        <f>IF(PLANEL_Pot_Trim!DP4&lt;&gt;0,DP4/PLANEL_Pot_Trim!DP4,0)</f>
        <v>0.67381251128026121</v>
      </c>
      <c r="DQ30" s="47">
        <f>IF(PLANEL_Pot_Trim!DQ4&lt;&gt;0,DQ4/PLANEL_Pot_Trim!DQ4,0)</f>
        <v>0.61936174924066456</v>
      </c>
      <c r="DR30" s="47">
        <f>IF(PLANEL_Pot_Trim!DR4&lt;&gt;0,DR4/PLANEL_Pot_Trim!DR4,0)</f>
        <v>0.65798984504031222</v>
      </c>
      <c r="DS30" s="47">
        <f>IF(PLANEL_Pot_Trim!DS4&lt;&gt;0,DS4/PLANEL_Pot_Trim!DS4,0)</f>
        <v>0.74526591569596512</v>
      </c>
      <c r="DT30" s="47">
        <f>IF(PLANEL_Pot_Trim!DT4&lt;&gt;0,DT4/PLANEL_Pot_Trim!DT4,0)</f>
        <v>0.66839371038474582</v>
      </c>
      <c r="DU30" s="47">
        <f>IF(PLANEL_Pot_Trim!DU4&lt;&gt;0,DU4/PLANEL_Pot_Trim!DU4,0)</f>
        <v>0.57942047781276873</v>
      </c>
      <c r="DV30" s="47">
        <f>IF(PLANEL_Pot_Trim!DV4&lt;&gt;0,DV4/PLANEL_Pot_Trim!DV4,0)</f>
        <v>0.63782596449820161</v>
      </c>
      <c r="DW30" s="47">
        <f>IF(PLANEL_Pot_Trim!DW4&lt;&gt;0,DW4/PLANEL_Pot_Trim!DW4,0)</f>
        <v>0.74526591569596512</v>
      </c>
      <c r="DX30" s="47">
        <f>IF(PLANEL_Pot_Trim!DX4&lt;&gt;0,DX4/PLANEL_Pot_Trim!DX4,0)</f>
        <v>0.66517258338519913</v>
      </c>
      <c r="DY30" s="47">
        <f>IF(PLANEL_Pot_Trim!DY4&lt;&gt;0,DY4/PLANEL_Pot_Trim!DY4,0)</f>
        <v>0.60203646183752824</v>
      </c>
      <c r="DZ30" s="47">
        <f>IF(PLANEL_Pot_Trim!DZ4&lt;&gt;0,DZ4/PLANEL_Pot_Trim!DZ4,0)</f>
        <v>0.6747496276731294</v>
      </c>
      <c r="EA30" s="47">
        <f>IF(PLANEL_Pot_Trim!EA4&lt;&gt;0,EA4/PLANEL_Pot_Trim!EA4,0)</f>
        <v>0.74526591569596512</v>
      </c>
      <c r="EB30" s="47">
        <f>IF(PLANEL_Pot_Trim!EB4&lt;&gt;0,EB4/PLANEL_Pot_Trim!EB4,0)</f>
        <v>0.70558431713064262</v>
      </c>
      <c r="EC30" s="47">
        <f>IF(PLANEL_Pot_Trim!EC4&lt;&gt;0,EC4/PLANEL_Pot_Trim!EC4,0)</f>
        <v>0.60514754550129346</v>
      </c>
      <c r="ED30" s="47">
        <f>IF(PLANEL_Pot_Trim!ED4&lt;&gt;0,ED4/PLANEL_Pot_Trim!ED4,0)</f>
        <v>0.66800583821238202</v>
      </c>
      <c r="EE30" s="47">
        <f>IF(PLANEL_Pot_Trim!EE4&lt;&gt;0,EE4/PLANEL_Pot_Trim!EE4,0)</f>
        <v>0.74526591569596512</v>
      </c>
      <c r="EF30" s="47">
        <f>IF(PLANEL_Pot_Trim!EF4&lt;&gt;0,EF4/PLANEL_Pot_Trim!EF4,0)</f>
        <v>0.67250769629024132</v>
      </c>
      <c r="EG30" s="47">
        <f>IF(PLANEL_Pot_Trim!EG4&lt;&gt;0,EG4/PLANEL_Pot_Trim!EG4,0)</f>
        <v>0.61313112481052789</v>
      </c>
      <c r="EH30" s="47">
        <f>IF(PLANEL_Pot_Trim!EH4&lt;&gt;0,EH4/PLANEL_Pot_Trim!EH4,0)</f>
        <v>0.63298089591055828</v>
      </c>
      <c r="EI30" s="47">
        <f>IF(PLANEL_Pot_Trim!EI4&lt;&gt;0,EI4/PLANEL_Pot_Trim!EI4,0)</f>
        <v>0.74526591569596512</v>
      </c>
      <c r="EJ30" s="47">
        <f>IF(PLANEL_Pot_Trim!EJ4&lt;&gt;0,EJ4/PLANEL_Pot_Trim!EJ4,0)</f>
        <v>0.68720447265995754</v>
      </c>
      <c r="EK30" s="47">
        <f>IF(PLANEL_Pot_Trim!EK4&lt;&gt;0,EK4/PLANEL_Pot_Trim!EK4,0)</f>
        <v>0.61436708835072396</v>
      </c>
      <c r="EL30" s="47">
        <f>IF(PLANEL_Pot_Trim!EL4&lt;&gt;0,EL4/PLANEL_Pot_Trim!EL4,0)</f>
        <v>0.66794685856400449</v>
      </c>
      <c r="EM30" s="47">
        <f>IF(PLANEL_Pot_Trim!EM4&lt;&gt;0,EM4/PLANEL_Pot_Trim!EM4,0)</f>
        <v>0.74538656281832749</v>
      </c>
      <c r="EN30" s="47">
        <f>IF(PLANEL_Pot_Trim!EN4&lt;&gt;0,EN4/PLANEL_Pot_Trim!EN4,0)</f>
        <v>0.6667380558939654</v>
      </c>
      <c r="EO30" s="47">
        <f>IF(PLANEL_Pot_Trim!EO4&lt;&gt;0,EO4/PLANEL_Pot_Trim!EO4,0)</f>
        <v>0.60683299404295576</v>
      </c>
      <c r="EP30" s="47">
        <f>IF(PLANEL_Pot_Trim!EP4&lt;&gt;0,EP4/PLANEL_Pot_Trim!EP4,0)</f>
        <v>0.6636172589131375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0.82171264749032202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0.8447635574088681</v>
      </c>
      <c r="L31" s="47">
        <f>IF(PLANEL_Pot_Trim!L5&lt;&gt;0,L5/PLANEL_Pot_Trim!L5,0)</f>
        <v>0.83912166003033717</v>
      </c>
      <c r="M31" s="47">
        <f>IF(PLANEL_Pot_Trim!M5&lt;&gt;0,M5/PLANEL_Pot_Trim!M5,0)</f>
        <v>0.81848665770908757</v>
      </c>
      <c r="N31" s="47">
        <f>IF(PLANEL_Pot_Trim!N5&lt;&gt;0,N5/PLANEL_Pot_Trim!N5,0)</f>
        <v>0.80929233045170945</v>
      </c>
      <c r="O31" s="47">
        <f>IF(PLANEL_Pot_Trim!O5&lt;&gt;0,O5/PLANEL_Pot_Trim!O5,0)</f>
        <v>0.80836872644801006</v>
      </c>
      <c r="P31" s="47">
        <f>IF(PLANEL_Pot_Trim!P5&lt;&gt;0,P5/PLANEL_Pot_Trim!P5,0)</f>
        <v>0.82875982902780465</v>
      </c>
      <c r="Q31" s="47">
        <f>IF(PLANEL_Pot_Trim!Q5&lt;&gt;0,Q5/PLANEL_Pot_Trim!Q5,0)</f>
        <v>0.82001934245454056</v>
      </c>
      <c r="R31" s="47">
        <f>IF(PLANEL_Pot_Trim!R5&lt;&gt;0,R5/PLANEL_Pot_Trim!R5,0)</f>
        <v>0.79577804326056423</v>
      </c>
      <c r="S31" s="47">
        <f>IF(PLANEL_Pot_Trim!S5&lt;&gt;0,S5/PLANEL_Pot_Trim!S5,0)</f>
        <v>0.83242614589768182</v>
      </c>
      <c r="T31" s="47">
        <f>IF(PLANEL_Pot_Trim!T5&lt;&gt;0,T5/PLANEL_Pot_Trim!T5,0)</f>
        <v>0.83067555461199694</v>
      </c>
      <c r="U31" s="47">
        <f>IF(PLANEL_Pot_Trim!U5&lt;&gt;0,U5/PLANEL_Pot_Trim!U5,0)</f>
        <v>0.77942239106477895</v>
      </c>
      <c r="V31" s="47">
        <f>IF(PLANEL_Pot_Trim!V5&lt;&gt;0,V5/PLANEL_Pot_Trim!V5,0)</f>
        <v>0.79749661465195099</v>
      </c>
      <c r="W31" s="47">
        <f>IF(PLANEL_Pot_Trim!W5&lt;&gt;0,W5/PLANEL_Pot_Trim!W5,0)</f>
        <v>0.82344371207687339</v>
      </c>
      <c r="X31" s="47">
        <f>IF(PLANEL_Pot_Trim!X5&lt;&gt;0,X5/PLANEL_Pot_Trim!X5,0)</f>
        <v>0.80538556144846851</v>
      </c>
      <c r="Y31" s="47">
        <f>IF(PLANEL_Pot_Trim!Y5&lt;&gt;0,Y5/PLANEL_Pot_Trim!Y5,0)</f>
        <v>0.80666946758440516</v>
      </c>
      <c r="Z31" s="47">
        <f>IF(PLANEL_Pot_Trim!Z5&lt;&gt;0,Z5/PLANEL_Pot_Trim!Z5,0)</f>
        <v>0.80143948084873629</v>
      </c>
      <c r="AA31" s="47">
        <f>IF(PLANEL_Pot_Trim!AA5&lt;&gt;0,AA5/PLANEL_Pot_Trim!AA5,0)</f>
        <v>0.83767083585860025</v>
      </c>
      <c r="AB31" s="47">
        <f>IF(PLANEL_Pot_Trim!AB5&lt;&gt;0,AB5/PLANEL_Pot_Trim!AB5,0)</f>
        <v>0.81509664782941949</v>
      </c>
      <c r="AC31" s="47">
        <f>IF(PLANEL_Pot_Trim!AC5&lt;&gt;0,AC5/PLANEL_Pot_Trim!AC5,0)</f>
        <v>0.80112719420153766</v>
      </c>
      <c r="AD31" s="47">
        <f>IF(PLANEL_Pot_Trim!AD5&lt;&gt;0,AD5/PLANEL_Pot_Trim!AD5,0)</f>
        <v>0.81662156429415012</v>
      </c>
      <c r="AE31" s="47">
        <f>IF(PLANEL_Pot_Trim!AE5&lt;&gt;0,AE5/PLANEL_Pot_Trim!AE5,0)</f>
        <v>0.85078803875541176</v>
      </c>
      <c r="AF31" s="47">
        <f>IF(PLANEL_Pot_Trim!AF5&lt;&gt;0,AF5/PLANEL_Pot_Trim!AF5,0)</f>
        <v>0.85634917241048081</v>
      </c>
      <c r="AG31" s="47">
        <f>IF(PLANEL_Pot_Trim!AG5&lt;&gt;0,AG5/PLANEL_Pot_Trim!AG5,0)</f>
        <v>0.82780555069997974</v>
      </c>
      <c r="AH31" s="47">
        <f>IF(PLANEL_Pot_Trim!AH5&lt;&gt;0,AH5/PLANEL_Pot_Trim!AH5,0)</f>
        <v>0.82653159295604828</v>
      </c>
      <c r="AI31" s="47">
        <f>IF(PLANEL_Pot_Trim!AI5&lt;&gt;0,AI5/PLANEL_Pot_Trim!AI5,0)</f>
        <v>0.84262081462498295</v>
      </c>
      <c r="AJ31" s="47">
        <f>IF(PLANEL_Pot_Trim!AJ5&lt;&gt;0,AJ5/PLANEL_Pot_Trim!AJ5,0)</f>
        <v>0.8573412057643891</v>
      </c>
      <c r="AK31" s="47">
        <f>IF(PLANEL_Pot_Trim!AK5&lt;&gt;0,AK5/PLANEL_Pot_Trim!AK5,0)</f>
        <v>0.8325236331841428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0.70095932773816239</v>
      </c>
      <c r="AO31" s="47">
        <f>IF(PLANEL_Pot_Trim!AO5&lt;&gt;0,AO5/PLANEL_Pot_Trim!AO5,0)</f>
        <v>0.8463484921759078</v>
      </c>
      <c r="AP31" s="47">
        <f>IF(PLANEL_Pot_Trim!AP5&lt;&gt;0,AP5/PLANEL_Pot_Trim!AP5,0)</f>
        <v>0.84096341049727696</v>
      </c>
      <c r="AQ31" s="47">
        <f>IF(PLANEL_Pot_Trim!AQ5&lt;&gt;0,AQ5/PLANEL_Pot_Trim!AQ5,0)</f>
        <v>0.8431144009596595</v>
      </c>
      <c r="AR31" s="47">
        <f>IF(PLANEL_Pot_Trim!AR5&lt;&gt;0,AR5/PLANEL_Pot_Trim!AR5,0)</f>
        <v>0.68272750947430627</v>
      </c>
      <c r="AS31" s="47">
        <f>IF(PLANEL_Pot_Trim!AS5&lt;&gt;0,AS5/PLANEL_Pot_Trim!AS5,0)</f>
        <v>0.84508662842031812</v>
      </c>
      <c r="AT31" s="47">
        <f>IF(PLANEL_Pot_Trim!AT5&lt;&gt;0,AT5/PLANEL_Pot_Trim!AT5,0)</f>
        <v>0.84096341049727696</v>
      </c>
      <c r="AU31" s="47">
        <f>IF(PLANEL_Pot_Trim!AU5&lt;&gt;0,AU5/PLANEL_Pot_Trim!AU5,0)</f>
        <v>0.85775673639621519</v>
      </c>
      <c r="AV31" s="47">
        <f>IF(PLANEL_Pot_Trim!AV5&lt;&gt;0,AV5/PLANEL_Pot_Trim!AV5,0)</f>
        <v>0.86137976552237905</v>
      </c>
      <c r="AW31" s="47">
        <f>IF(PLANEL_Pot_Trim!AW5&lt;&gt;0,AW5/PLANEL_Pot_Trim!AW5,0)</f>
        <v>0.42111534309657861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0.68272750947430627</v>
      </c>
      <c r="BA31" s="47">
        <f>IF(PLANEL_Pot_Trim!BA5&lt;&gt;0,BA5/PLANEL_Pot_Trim!BA5,0)</f>
        <v>0.8186908560208157</v>
      </c>
      <c r="BB31" s="47">
        <f>IF(PLANEL_Pot_Trim!BB5&lt;&gt;0,BB5/PLANEL_Pot_Trim!BB5,0)</f>
        <v>0.82158399656200676</v>
      </c>
      <c r="BC31" s="47">
        <f>IF(PLANEL_Pot_Trim!BC5&lt;&gt;0,BC5/PLANEL_Pot_Trim!BC5,0)</f>
        <v>0.8578519640630794</v>
      </c>
      <c r="BD31" s="47">
        <f>IF(PLANEL_Pot_Trim!BD5&lt;&gt;0,BD5/PLANEL_Pot_Trim!BD5,0)</f>
        <v>0.50525057324757494</v>
      </c>
      <c r="BE31" s="47">
        <f>IF(PLANEL_Pot_Trim!BE5&lt;&gt;0,BE5/PLANEL_Pot_Trim!BE5,0)</f>
        <v>0.83615362708147312</v>
      </c>
      <c r="BF31" s="47">
        <f>IF(PLANEL_Pot_Trim!BF5&lt;&gt;0,BF5/PLANEL_Pot_Trim!BF5,0)</f>
        <v>0.82647525680851841</v>
      </c>
      <c r="BG31" s="47">
        <f>IF(PLANEL_Pot_Trim!BG5&lt;&gt;0,BG5/PLANEL_Pot_Trim!BG5,0)</f>
        <v>0.85787125321950686</v>
      </c>
      <c r="BH31" s="47">
        <f>IF(PLANEL_Pot_Trim!BH5&lt;&gt;0,BH5/PLANEL_Pot_Trim!BH5,0)</f>
        <v>0.85859654034099742</v>
      </c>
      <c r="BI31" s="47">
        <f>IF(PLANEL_Pot_Trim!BI5&lt;&gt;0,BI5/PLANEL_Pot_Trim!BI5,0)</f>
        <v>0.68964798039479602</v>
      </c>
      <c r="BJ31" s="47">
        <f>IF(PLANEL_Pot_Trim!BJ5&lt;&gt;0,BJ5/PLANEL_Pot_Trim!BJ5,0)</f>
        <v>0.83225938531288124</v>
      </c>
      <c r="BK31" s="47">
        <f>IF(PLANEL_Pot_Trim!BK5&lt;&gt;0,BK5/PLANEL_Pot_Trim!BK5,0)</f>
        <v>0.85787125321950686</v>
      </c>
      <c r="BL31" s="47">
        <f>IF(PLANEL_Pot_Trim!BL5&lt;&gt;0,BL5/PLANEL_Pot_Trim!BL5,0)</f>
        <v>0.74049537116515785</v>
      </c>
      <c r="BM31" s="47">
        <f>IF(PLANEL_Pot_Trim!BM5&lt;&gt;0,BM5/PLANEL_Pot_Trim!BM5,0)</f>
        <v>0.84944531229046716</v>
      </c>
      <c r="BN31" s="47">
        <f>IF(PLANEL_Pot_Trim!BN5&lt;&gt;0,BN5/PLANEL_Pot_Trim!BN5,0)</f>
        <v>0.79320652811369996</v>
      </c>
      <c r="BO31" s="47">
        <f>IF(PLANEL_Pot_Trim!BO5&lt;&gt;0,BO5/PLANEL_Pot_Trim!BO5,0)</f>
        <v>0.85787125321950686</v>
      </c>
      <c r="BP31" s="47">
        <f>IF(PLANEL_Pot_Trim!BP5&lt;&gt;0,BP5/PLANEL_Pot_Trim!BP5,0)</f>
        <v>0.71112271940138283</v>
      </c>
      <c r="BQ31" s="47">
        <f>IF(PLANEL_Pot_Trim!BQ5&lt;&gt;0,BQ5/PLANEL_Pot_Trim!BQ5,0)</f>
        <v>0.42957652133943353</v>
      </c>
      <c r="BR31" s="47">
        <f>IF(PLANEL_Pot_Trim!BR5&lt;&gt;0,BR5/PLANEL_Pot_Trim!BR5,0)</f>
        <v>0.77468694385911696</v>
      </c>
      <c r="BS31" s="47">
        <f>IF(PLANEL_Pot_Trim!BS5&lt;&gt;0,BS5/PLANEL_Pot_Trim!BS5,0)</f>
        <v>0.85787125321950686</v>
      </c>
      <c r="BT31" s="47">
        <f>IF(PLANEL_Pot_Trim!BT5&lt;&gt;0,BT5/PLANEL_Pot_Trim!BT5,0)</f>
        <v>0.77897877408890692</v>
      </c>
      <c r="BU31" s="47">
        <f>IF(PLANEL_Pot_Trim!BU5&lt;&gt;0,BU5/PLANEL_Pot_Trim!BU5,0)</f>
        <v>0.69076043952023714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0.7236493298098744</v>
      </c>
      <c r="BY31" s="47">
        <f>IF(PLANEL_Pot_Trim!BY5&lt;&gt;0,BY5/PLANEL_Pot_Trim!BY5,0)</f>
        <v>0.7360838782965532</v>
      </c>
      <c r="BZ31" s="47">
        <f>IF(PLANEL_Pot_Trim!BZ5&lt;&gt;0,BZ5/PLANEL_Pot_Trim!BZ5,0)</f>
        <v>0.84295444346021275</v>
      </c>
      <c r="CA31" s="47">
        <f>IF(PLANEL_Pot_Trim!CA5&lt;&gt;0,CA5/PLANEL_Pot_Trim!CA5,0)</f>
        <v>0.85787125321950686</v>
      </c>
      <c r="CB31" s="47">
        <f>IF(PLANEL_Pot_Trim!CB5&lt;&gt;0,CB5/PLANEL_Pot_Trim!CB5,0)</f>
        <v>0.72323533697618547</v>
      </c>
      <c r="CC31" s="47">
        <f>IF(PLANEL_Pot_Trim!CC5&lt;&gt;0,CC5/PLANEL_Pot_Trim!CC5,0)</f>
        <v>0.75451384287533441</v>
      </c>
      <c r="CD31" s="47">
        <f>IF(PLANEL_Pot_Trim!CD5&lt;&gt;0,CD5/PLANEL_Pot_Trim!CD5,0)</f>
        <v>0.81412397092886801</v>
      </c>
      <c r="CE31" s="47">
        <f>IF(PLANEL_Pot_Trim!CE5&lt;&gt;0,CE5/PLANEL_Pot_Trim!CE5,0)</f>
        <v>0.85787125321950686</v>
      </c>
      <c r="CF31" s="47">
        <f>IF(PLANEL_Pot_Trim!CF5&lt;&gt;0,CF5/PLANEL_Pot_Trim!CF5,0)</f>
        <v>0.71120893958444487</v>
      </c>
      <c r="CG31" s="47">
        <f>IF(PLANEL_Pot_Trim!CG5&lt;&gt;0,CG5/PLANEL_Pot_Trim!CG5,0)</f>
        <v>0.84941327635088892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0.75012496179355781</v>
      </c>
      <c r="CK31" s="47">
        <f>IF(PLANEL_Pot_Trim!CK5&lt;&gt;0,CK5/PLANEL_Pot_Trim!CK5,0)</f>
        <v>0.59680748458177713</v>
      </c>
      <c r="CL31" s="47">
        <f>IF(PLANEL_Pot_Trim!CL5&lt;&gt;0,CL5/PLANEL_Pot_Trim!CL5,0)</f>
        <v>0.80357683242917088</v>
      </c>
      <c r="CM31" s="47">
        <f>IF(PLANEL_Pot_Trim!CM5&lt;&gt;0,CM5/PLANEL_Pot_Trim!CM5,0)</f>
        <v>0.85787125321950686</v>
      </c>
      <c r="CN31" s="47">
        <f>IF(PLANEL_Pot_Trim!CN5&lt;&gt;0,CN5/PLANEL_Pot_Trim!CN5,0)</f>
        <v>0.71116852387363461</v>
      </c>
      <c r="CO31" s="47">
        <f>IF(PLANEL_Pot_Trim!CO5&lt;&gt;0,CO5/PLANEL_Pot_Trim!CO5,0)</f>
        <v>0.69077545636691429</v>
      </c>
      <c r="CP31" s="47">
        <f>IF(PLANEL_Pot_Trim!CP5&lt;&gt;0,CP5/PLANEL_Pot_Trim!CP5,0)</f>
        <v>0.73292828263015564</v>
      </c>
      <c r="CQ31" s="47">
        <f>IF(PLANEL_Pot_Trim!CQ5&lt;&gt;0,CQ5/PLANEL_Pot_Trim!CQ5,0)</f>
        <v>0.85787125321950686</v>
      </c>
      <c r="CR31" s="47">
        <f>IF(PLANEL_Pot_Trim!CR5&lt;&gt;0,CR5/PLANEL_Pot_Trim!CR5,0)</f>
        <v>0.61927877237093021</v>
      </c>
      <c r="CS31" s="47">
        <f>IF(PLANEL_Pot_Trim!CS5&lt;&gt;0,CS5/PLANEL_Pot_Trim!CS5,0)</f>
        <v>0.80708793494627873</v>
      </c>
      <c r="CT31" s="47">
        <f>IF(PLANEL_Pot_Trim!CT5&lt;&gt;0,CT5/PLANEL_Pot_Trim!CT5,0)</f>
        <v>0.77189829750981132</v>
      </c>
      <c r="CU31" s="47">
        <f>IF(PLANEL_Pot_Trim!CU5&lt;&gt;0,CU5/PLANEL_Pot_Trim!CU5,0)</f>
        <v>0.85787125321950686</v>
      </c>
      <c r="CV31" s="47">
        <f>IF(PLANEL_Pot_Trim!CV5&lt;&gt;0,CV5/PLANEL_Pot_Trim!CV5,0)</f>
        <v>0.70685400337390858</v>
      </c>
      <c r="CW31" s="47">
        <f>IF(PLANEL_Pot_Trim!CW5&lt;&gt;0,CW5/PLANEL_Pot_Trim!CW5,0)</f>
        <v>0.68504881340338242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0.71120893958444487</v>
      </c>
      <c r="DA31" s="77">
        <f>IF(PLANEL_Pot_Trim!DA5&lt;&gt;0,DA5/PLANEL_Pot_Trim!DA5,0)</f>
        <v>0.68840364740048499</v>
      </c>
      <c r="DB31" s="77">
        <f>IF(PLANEL_Pot_Trim!DB5&lt;&gt;0,DB5/PLANEL_Pot_Trim!DB5,0)</f>
        <v>0.78014442869426492</v>
      </c>
      <c r="DC31" s="47">
        <f>IF(PLANEL_Pot_Trim!DC5&lt;&gt;0,DC5/PLANEL_Pot_Trim!DC5,0)</f>
        <v>0.85787125321950686</v>
      </c>
      <c r="DD31" s="47">
        <f>IF(PLANEL_Pot_Trim!DD5&lt;&gt;0,DD5/PLANEL_Pot_Trim!DD5,0)</f>
        <v>0.61319858525236892</v>
      </c>
      <c r="DE31" s="47">
        <f>IF(PLANEL_Pot_Trim!DE5&lt;&gt;0,DE5/PLANEL_Pot_Trim!DE5,0)</f>
        <v>0.84924566980265404</v>
      </c>
      <c r="DF31" s="47">
        <f>IF(PLANEL_Pot_Trim!DF5&lt;&gt;0,DF5/PLANEL_Pot_Trim!DF5,0)</f>
        <v>0.78159299636518165</v>
      </c>
      <c r="DG31" s="47">
        <f>IF(PLANEL_Pot_Trim!DG5&lt;&gt;0,DG5/PLANEL_Pot_Trim!DG5,0)</f>
        <v>0.85787125321950686</v>
      </c>
      <c r="DH31" s="47">
        <f>IF(PLANEL_Pot_Trim!DH5&lt;&gt;0,DH5/PLANEL_Pot_Trim!DH5,0)</f>
        <v>0.68924723266706744</v>
      </c>
      <c r="DI31" s="47">
        <f>IF(PLANEL_Pot_Trim!DI5&lt;&gt;0,DI5/PLANEL_Pot_Trim!DI5,0)</f>
        <v>0.81841523818140183</v>
      </c>
      <c r="DJ31" s="47">
        <f>IF(PLANEL_Pot_Trim!DJ5&lt;&gt;0,DJ5/PLANEL_Pot_Trim!DJ5,0)</f>
        <v>0.84032261192278301</v>
      </c>
      <c r="DK31" s="47">
        <f>IF(PLANEL_Pot_Trim!DK5&lt;&gt;0,DK5/PLANEL_Pot_Trim!DK5,0)</f>
        <v>0.85787125321950686</v>
      </c>
      <c r="DL31" s="47">
        <f>IF(PLANEL_Pot_Trim!DL5&lt;&gt;0,DL5/PLANEL_Pot_Trim!DL5,0)</f>
        <v>0.86748529554081233</v>
      </c>
      <c r="DM31" s="47">
        <f>IF(PLANEL_Pot_Trim!DM5&lt;&gt;0,DM5/PLANEL_Pot_Trim!DM5,0)</f>
        <v>0.67672650663775524</v>
      </c>
      <c r="DN31" s="47">
        <f>IF(PLANEL_Pot_Trim!DN5&lt;&gt;0,DN5/PLANEL_Pot_Trim!DN5,0)</f>
        <v>0.69694724872211578</v>
      </c>
      <c r="DO31" s="47">
        <f>IF(PLANEL_Pot_Trim!DO5&lt;&gt;0,DO5/PLANEL_Pot_Trim!DO5,0)</f>
        <v>0.85787125321950686</v>
      </c>
      <c r="DP31" s="47">
        <f>IF(PLANEL_Pot_Trim!DP5&lt;&gt;0,DP5/PLANEL_Pot_Trim!DP5,0)</f>
        <v>0.7068135876630981</v>
      </c>
      <c r="DQ31" s="47">
        <f>IF(PLANEL_Pot_Trim!DQ5&lt;&gt;0,DQ5/PLANEL_Pot_Trim!DQ5,0)</f>
        <v>0.69074342042733627</v>
      </c>
      <c r="DR31" s="47">
        <f>IF(PLANEL_Pot_Trim!DR5&lt;&gt;0,DR5/PLANEL_Pot_Trim!DR5,0)</f>
        <v>0.68385068100472723</v>
      </c>
      <c r="DS31" s="47">
        <f>IF(PLANEL_Pot_Trim!DS5&lt;&gt;0,DS5/PLANEL_Pot_Trim!DS5,0)</f>
        <v>0.85787125321950686</v>
      </c>
      <c r="DT31" s="47">
        <f>IF(PLANEL_Pot_Trim!DT5&lt;&gt;0,DT5/PLANEL_Pot_Trim!DT5,0)</f>
        <v>0.7068081989016568</v>
      </c>
      <c r="DU31" s="47">
        <f>IF(PLANEL_Pot_Trim!DU5&lt;&gt;0,DU5/PLANEL_Pot_Trim!DU5,0)</f>
        <v>0.68181210451774732</v>
      </c>
      <c r="DV31" s="47">
        <f>IF(PLANEL_Pot_Trim!DV5&lt;&gt;0,DV5/PLANEL_Pot_Trim!DV5,0)</f>
        <v>0.84042115457180178</v>
      </c>
      <c r="DW31" s="47">
        <f>IF(PLANEL_Pot_Trim!DW5&lt;&gt;0,DW5/PLANEL_Pot_Trim!DW5,0)</f>
        <v>0.85787125321950686</v>
      </c>
      <c r="DX31" s="47">
        <f>IF(PLANEL_Pot_Trim!DX5&lt;&gt;0,DX5/PLANEL_Pot_Trim!DX5,0)</f>
        <v>0.7256575395137731</v>
      </c>
      <c r="DY31" s="47">
        <f>IF(PLANEL_Pot_Trim!DY5&lt;&gt;0,DY5/PLANEL_Pot_Trim!DY5,0)</f>
        <v>0.68726439525428096</v>
      </c>
      <c r="DZ31" s="47">
        <f>IF(PLANEL_Pot_Trim!DZ5&lt;&gt;0,DZ5/PLANEL_Pot_Trim!DZ5,0)</f>
        <v>0.59686040215733382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0.76557727601322623</v>
      </c>
      <c r="ED31" s="47">
        <f>IF(PLANEL_Pot_Trim!ED5&lt;&gt;0,ED5/PLANEL_Pot_Trim!ED5,0)</f>
        <v>0.73128691595126527</v>
      </c>
      <c r="EE31" s="47">
        <f>IF(PLANEL_Pot_Trim!EE5&lt;&gt;0,EE5/PLANEL_Pot_Trim!EE5,0)</f>
        <v>0.85787125321950686</v>
      </c>
      <c r="EF31" s="47">
        <f>IF(PLANEL_Pot_Trim!EF5&lt;&gt;0,EF5/PLANEL_Pot_Trim!EF5,0)</f>
        <v>0.66250905429337825</v>
      </c>
      <c r="EG31" s="47">
        <f>IF(PLANEL_Pot_Trim!EG5&lt;&gt;0,EG5/PLANEL_Pot_Trim!EG5,0)</f>
        <v>0.67278295910486252</v>
      </c>
      <c r="EH31" s="47">
        <f>IF(PLANEL_Pot_Trim!EH5&lt;&gt;0,EH5/PLANEL_Pot_Trim!EH5,0)</f>
        <v>0.84042115457180178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0.33179310159434416</v>
      </c>
      <c r="EL31" s="47">
        <f>IF(PLANEL_Pot_Trim!EL5&lt;&gt;0,EL5/PLANEL_Pot_Trim!EL5,0)</f>
        <v>0.60110226287194046</v>
      </c>
      <c r="EM31" s="47">
        <f>IF(PLANEL_Pot_Trim!EM5&lt;&gt;0,EM5/PLANEL_Pot_Trim!EM5,0)</f>
        <v>0.85787125321950686</v>
      </c>
      <c r="EN31" s="47">
        <f>IF(PLANEL_Pot_Trim!EN5&lt;&gt;0,EN5/PLANEL_Pot_Trim!EN5,0)</f>
        <v>0.74892139181326023</v>
      </c>
      <c r="EO31" s="47">
        <f>IF(PLANEL_Pot_Trim!EO5&lt;&gt;0,EO5/PLANEL_Pot_Trim!EO5,0)</f>
        <v>0.33177808474766696</v>
      </c>
      <c r="EP31" s="47">
        <f>IF(PLANEL_Pot_Trim!EP5&lt;&gt;0,EP5/PLANEL_Pot_Trim!EP5,0)</f>
        <v>0.6833344290069614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0.26169924005234335</v>
      </c>
      <c r="P33" s="48">
        <f>IF(PLANEL_Pot_Trim!P7&lt;&gt;0,P7/PLANEL_Pot_Trim!P7,0)</f>
        <v>6.8610908253768241E-2</v>
      </c>
      <c r="Q33" s="48">
        <f>IF(PLANEL_Pot_Trim!Q7&lt;&gt;0,Q7/PLANEL_Pot_Trim!Q7,0)</f>
        <v>0.24440263009095461</v>
      </c>
      <c r="R33" s="48">
        <f>IF(PLANEL_Pot_Trim!R7&lt;&gt;0,R7/PLANEL_Pot_Trim!R7,0)</f>
        <v>0.20812566923536732</v>
      </c>
      <c r="S33" s="48">
        <f>IF(PLANEL_Pot_Trim!S7&lt;&gt;0,S7/PLANEL_Pot_Trim!S7,0)</f>
        <v>0.34779962172248341</v>
      </c>
      <c r="T33" s="48">
        <f>IF(PLANEL_Pot_Trim!T7&lt;&gt;0,T7/PLANEL_Pot_Trim!T7,0)</f>
        <v>8.2334924958399974E-2</v>
      </c>
      <c r="U33" s="48">
        <f>IF(PLANEL_Pot_Trim!U7&lt;&gt;0,U7/PLANEL_Pot_Trim!U7,0)</f>
        <v>0.16564948092860954</v>
      </c>
      <c r="V33" s="48">
        <f>IF(PLANEL_Pot_Trim!V7&lt;&gt;0,V7/PLANEL_Pot_Trim!V7,0)</f>
        <v>0.29361378156351475</v>
      </c>
      <c r="W33" s="48">
        <f>IF(PLANEL_Pot_Trim!W7&lt;&gt;0,W7/PLANEL_Pot_Trim!W7,0)</f>
        <v>0.23833333961084341</v>
      </c>
      <c r="X33" s="48">
        <f>IF(PLANEL_Pot_Trim!X7&lt;&gt;0,X7/PLANEL_Pot_Trim!X7,0)</f>
        <v>0.28294155669989335</v>
      </c>
      <c r="Y33" s="48">
        <f>IF(PLANEL_Pot_Trim!Y7&lt;&gt;0,Y7/PLANEL_Pot_Trim!Y7,0)</f>
        <v>0.23833333961084341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0.22279016397542944</v>
      </c>
      <c r="AC33" s="48">
        <f>IF(PLANEL_Pot_Trim!AC7&lt;&gt;0,AC7/PLANEL_Pot_Trim!AC7,0)</f>
        <v>0.26739838106447933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0.17632013535283689</v>
      </c>
      <c r="AG33" s="48">
        <f>IF(PLANEL_Pot_Trim!AG7&lt;&gt;0,AG7/PLANEL_Pot_Trim!AG7,0)</f>
        <v>0.24083076930433053</v>
      </c>
      <c r="AH33" s="48">
        <f>IF(PLANEL_Pot_Trim!AH7&lt;&gt;0,AH7/PLANEL_Pot_Trim!AH7,0)</f>
        <v>0.30118975136272352</v>
      </c>
      <c r="AI33" s="48">
        <f>IF(PLANEL_Pot_Trim!AI7&lt;&gt;0,AI7/PLANEL_Pot_Trim!AI7,0)</f>
        <v>0.29497741079465584</v>
      </c>
      <c r="AJ33" s="48">
        <f>IF(PLANEL_Pot_Trim!AJ7&lt;&gt;0,AJ7/PLANEL_Pot_Trim!AJ7,0)</f>
        <v>0.20289943057981014</v>
      </c>
      <c r="AK33" s="48">
        <f>IF(PLANEL_Pot_Trim!AK7&lt;&gt;0,AK7/PLANEL_Pot_Trim!AK7,0)</f>
        <v>0.28196102869846668</v>
      </c>
      <c r="AL33" s="48">
        <f>IF(PLANEL_Pot_Trim!AL7&lt;&gt;0,AL7/PLANEL_Pot_Trim!AL7,0)</f>
        <v>0.27974492592993527</v>
      </c>
      <c r="AM33" s="48">
        <f>IF(PLANEL_Pot_Trim!AM7&lt;&gt;0,AM7/PLANEL_Pot_Trim!AM7,0)</f>
        <v>0.24365097084047033</v>
      </c>
      <c r="AN33" s="48">
        <f>IF(PLANEL_Pot_Trim!AN7&lt;&gt;0,AN7/PLANEL_Pot_Trim!AN7,0)</f>
        <v>0.24365097084047033</v>
      </c>
      <c r="AO33" s="48">
        <f>IF(PLANEL_Pot_Trim!AO7&lt;&gt;0,AO7/PLANEL_Pot_Trim!AO7,0)</f>
        <v>0.16326436539316658</v>
      </c>
      <c r="AP33" s="48">
        <f>IF(PLANEL_Pot_Trim!AP7&lt;&gt;0,AP7/PLANEL_Pot_Trim!AP7,0)</f>
        <v>0.24365097084047033</v>
      </c>
      <c r="AQ33" s="48">
        <f>IF(PLANEL_Pot_Trim!AQ7&lt;&gt;0,AQ7/PLANEL_Pot_Trim!AQ7,0)</f>
        <v>0.20338648470502846</v>
      </c>
      <c r="AR33" s="48">
        <f>IF(PLANEL_Pot_Trim!AR7&lt;&gt;0,AR7/PLANEL_Pot_Trim!AR7,0)</f>
        <v>0.20338648470502846</v>
      </c>
      <c r="AS33" s="48">
        <f>IF(PLANEL_Pot_Trim!AS7&lt;&gt;0,AS7/PLANEL_Pot_Trim!AS7,0)</f>
        <v>0.20338648470502846</v>
      </c>
      <c r="AT33" s="48">
        <f>IF(PLANEL_Pot_Trim!AT7&lt;&gt;0,AT7/PLANEL_Pot_Trim!AT7,0)</f>
        <v>0.20338648470502846</v>
      </c>
      <c r="AU33" s="48">
        <f>IF(PLANEL_Pot_Trim!AU7&lt;&gt;0,AU7/PLANEL_Pot_Trim!AU7,0)</f>
        <v>0.14584408955276515</v>
      </c>
      <c r="AV33" s="48">
        <f>IF(PLANEL_Pot_Trim!AV7&lt;&gt;0,AV7/PLANEL_Pot_Trim!AV7,0)</f>
        <v>7.6143749380923068E-2</v>
      </c>
      <c r="AW33" s="48">
        <f>IF(PLANEL_Pot_Trim!AW7&lt;&gt;0,AW7/PLANEL_Pot_Trim!AW7,0)</f>
        <v>0.14584408955276515</v>
      </c>
      <c r="AX33" s="48">
        <f>IF(PLANEL_Pot_Trim!AX7&lt;&gt;0,AX7/PLANEL_Pot_Trim!AX7,0)</f>
        <v>0.14584408955276515</v>
      </c>
      <c r="AY33" s="48">
        <f>IF(PLANEL_Pot_Trim!AY7&lt;&gt;0,AY7/PLANEL_Pot_Trim!AY7,0)</f>
        <v>0.13213286295786919</v>
      </c>
      <c r="AZ33" s="48">
        <f>IF(PLANEL_Pot_Trim!AZ7&lt;&gt;0,AZ7/PLANEL_Pot_Trim!AZ7,0)</f>
        <v>0.13213286295786919</v>
      </c>
      <c r="BA33" s="48">
        <f>IF(PLANEL_Pot_Trim!BA7&lt;&gt;0,BA7/PLANEL_Pot_Trim!BA7,0)</f>
        <v>0.13213286295786919</v>
      </c>
      <c r="BB33" s="48">
        <f>IF(PLANEL_Pot_Trim!BB7&lt;&gt;0,BB7/PLANEL_Pot_Trim!BB7,0)</f>
        <v>0.13213286295786919</v>
      </c>
      <c r="BC33" s="48">
        <f>IF(PLANEL_Pot_Trim!BC7&lt;&gt;0,BC7/PLANEL_Pot_Trim!BC7,0)</f>
        <v>0.12897864802455122</v>
      </c>
      <c r="BD33" s="48">
        <f>IF(PLANEL_Pot_Trim!BD7&lt;&gt;0,BD7/PLANEL_Pot_Trim!BD7,0)</f>
        <v>0.12897864802455122</v>
      </c>
      <c r="BE33" s="48">
        <f>IF(PLANEL_Pot_Trim!BE7&lt;&gt;0,BE7/PLANEL_Pot_Trim!BE7,0)</f>
        <v>0.12897864802455122</v>
      </c>
      <c r="BF33" s="48">
        <f>IF(PLANEL_Pot_Trim!BF7&lt;&gt;0,BF7/PLANEL_Pot_Trim!BF7,0)</f>
        <v>0.12897864802455122</v>
      </c>
      <c r="BG33" s="48">
        <f>IF(PLANEL_Pot_Trim!BG7&lt;&gt;0,BG7/PLANEL_Pot_Trim!BG7,0)</f>
        <v>0.12897864802455122</v>
      </c>
      <c r="BH33" s="48">
        <f>IF(PLANEL_Pot_Trim!BH7&lt;&gt;0,BH7/PLANEL_Pot_Trim!BH7,0)</f>
        <v>0.12897864802455122</v>
      </c>
      <c r="BI33" s="48">
        <f>IF(PLANEL_Pot_Trim!BI7&lt;&gt;0,BI7/PLANEL_Pot_Trim!BI7,0)</f>
        <v>8.772925856305297E-2</v>
      </c>
      <c r="BJ33" s="48">
        <f>IF(PLANEL_Pot_Trim!BJ7&lt;&gt;0,BJ7/PLANEL_Pot_Trim!BJ7,0)</f>
        <v>0.12897864802455122</v>
      </c>
      <c r="BK33" s="48">
        <f>IF(PLANEL_Pot_Trim!BK7&lt;&gt;0,BK7/PLANEL_Pot_Trim!BK7,0)</f>
        <v>0.12897864802455122</v>
      </c>
      <c r="BL33" s="48">
        <f>IF(PLANEL_Pot_Trim!BL7&lt;&gt;0,BL7/PLANEL_Pot_Trim!BL7,0)</f>
        <v>0.12897864802455122</v>
      </c>
      <c r="BM33" s="48">
        <f>IF(PLANEL_Pot_Trim!BM7&lt;&gt;0,BM7/PLANEL_Pot_Trim!BM7,0)</f>
        <v>0.12897864802455122</v>
      </c>
      <c r="BN33" s="48">
        <f>IF(PLANEL_Pot_Trim!BN7&lt;&gt;0,BN7/PLANEL_Pot_Trim!BN7,0)</f>
        <v>0.12897864802455122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0.58277789349441089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0.49423214527451698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0.56240209634686411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0.70213599180026687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0.28265435747889855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0.56314860938148603</v>
      </c>
      <c r="O37" s="49">
        <f>IF(PLANEL_Pot_Trim!O10&lt;&gt;0,O11/PLANEL_Pot_Trim!O10,0)</f>
        <v>0.37624533001245331</v>
      </c>
      <c r="P37" s="49">
        <f>IF(PLANEL_Pot_Trim!P10&lt;&gt;0,P11/PLANEL_Pot_Trim!P10,0)</f>
        <v>0.43906656856233567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0.56314860938148603</v>
      </c>
      <c r="U37" s="49">
        <f>IF(PLANEL_Pot_Trim!U10&lt;&gt;0,U11/PLANEL_Pot_Trim!U10,0)</f>
        <v>0.74242405147364043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0.56314860938148603</v>
      </c>
      <c r="Y37" s="49">
        <f>IF(PLANEL_Pot_Trim!Y10&lt;&gt;0,Y11/PLANEL_Pot_Trim!Y10,0)</f>
        <v>0.37624533001245331</v>
      </c>
      <c r="Z37" s="49">
        <f>IF(PLANEL_Pot_Trim!Z10&lt;&gt;0,Z11/PLANEL_Pot_Trim!Z10,0)</f>
        <v>0.37624533001245331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0.70140506088280052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0.18685139061851389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0.37624533001245331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0.76717844509819055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0.84809962228481051</v>
      </c>
      <c r="H39" s="47">
        <f>IF(PLANEL_Pot_Trim!H12&lt;&gt;0,H13/PLANEL_Pot_Trim!H12,0)</f>
        <v>0.76244748755739034</v>
      </c>
      <c r="I39" s="47">
        <f>IF(PLANEL_Pot_Trim!I12&lt;&gt;0,I13/PLANEL_Pot_Trim!I12,0)</f>
        <v>0.77323468864539524</v>
      </c>
      <c r="J39" s="47">
        <f>IF(PLANEL_Pot_Trim!J12&lt;&gt;0,J13/PLANEL_Pot_Trim!J12,0)</f>
        <v>0.85064212083799529</v>
      </c>
      <c r="K39" s="47">
        <f>IF(PLANEL_Pot_Trim!K12&lt;&gt;0,K13/PLANEL_Pot_Trim!K12,0)</f>
        <v>0.78327112948030397</v>
      </c>
      <c r="L39" s="47">
        <f>IF(PLANEL_Pot_Trim!L12&lt;&gt;0,L13/PLANEL_Pot_Trim!L12,0)</f>
        <v>0.90221246845943126</v>
      </c>
      <c r="M39" s="47">
        <f>IF(PLANEL_Pot_Trim!M12&lt;&gt;0,M13/PLANEL_Pot_Trim!M12,0)</f>
        <v>0.77304494482811825</v>
      </c>
      <c r="N39" s="47">
        <f>IF(PLANEL_Pot_Trim!N12&lt;&gt;0,N13/PLANEL_Pot_Trim!N12,0)</f>
        <v>0.8788719506925422</v>
      </c>
      <c r="O39" s="47">
        <f>IF(PLANEL_Pot_Trim!O12&lt;&gt;0,O13/PLANEL_Pot_Trim!O12,0)</f>
        <v>0.75793827848296613</v>
      </c>
      <c r="P39" s="47">
        <f>IF(PLANEL_Pot_Trim!P12&lt;&gt;0,P13/PLANEL_Pot_Trim!P12,0)</f>
        <v>0.65463826212431031</v>
      </c>
      <c r="Q39" s="47">
        <f>IF(PLANEL_Pot_Trim!Q12&lt;&gt;0,Q13/PLANEL_Pot_Trim!Q12,0)</f>
        <v>0.56746332902503949</v>
      </c>
      <c r="R39" s="47">
        <f>IF(PLANEL_Pot_Trim!R12&lt;&gt;0,R13/PLANEL_Pot_Trim!R12,0)</f>
        <v>0.81193675469732629</v>
      </c>
      <c r="S39" s="47">
        <f>IF(PLANEL_Pot_Trim!S12&lt;&gt;0,S13/PLANEL_Pot_Trim!S12,0)</f>
        <v>0.86877350167830547</v>
      </c>
      <c r="T39" s="47">
        <f>IF(PLANEL_Pot_Trim!T12&lt;&gt;0,T13/PLANEL_Pot_Trim!T12,0)</f>
        <v>0.75129466183108917</v>
      </c>
      <c r="U39" s="47">
        <f>IF(PLANEL_Pot_Trim!U12&lt;&gt;0,U13/PLANEL_Pot_Trim!U12,0)</f>
        <v>0.7528454403912187</v>
      </c>
      <c r="V39" s="47">
        <f>IF(PLANEL_Pot_Trim!V12&lt;&gt;0,V13/PLANEL_Pot_Trim!V12,0)</f>
        <v>0.8416405843203828</v>
      </c>
      <c r="W39" s="47">
        <f>IF(PLANEL_Pot_Trim!W12&lt;&gt;0,W13/PLANEL_Pot_Trim!W12,0)</f>
        <v>0.81721253732782906</v>
      </c>
      <c r="X39" s="47">
        <f>IF(PLANEL_Pot_Trim!X12&lt;&gt;0,X13/PLANEL_Pot_Trim!X12,0)</f>
        <v>0.77454370363439951</v>
      </c>
      <c r="Y39" s="47">
        <f>IF(PLANEL_Pot_Trim!Y12&lt;&gt;0,Y13/PLANEL_Pot_Trim!Y12,0)</f>
        <v>0.56309074489756539</v>
      </c>
      <c r="Z39" s="47">
        <f>IF(PLANEL_Pot_Trim!Z12&lt;&gt;0,Z13/PLANEL_Pot_Trim!Z12,0)</f>
        <v>0.69776678567845973</v>
      </c>
      <c r="AA39" s="47">
        <f>IF(PLANEL_Pot_Trim!AA12&lt;&gt;0,AA13/PLANEL_Pot_Trim!AA12,0)</f>
        <v>0.87014481885875228</v>
      </c>
      <c r="AB39" s="47">
        <f>IF(PLANEL_Pot_Trim!AB12&lt;&gt;0,AB13/PLANEL_Pot_Trim!AB12,0)</f>
        <v>0.70833070488830574</v>
      </c>
      <c r="AC39" s="47">
        <f>IF(PLANEL_Pot_Trim!AC12&lt;&gt;0,AC13/PLANEL_Pot_Trim!AC12,0)</f>
        <v>0.76688541089548201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0.84974570064431498</v>
      </c>
      <c r="AF39" s="47">
        <f>IF(PLANEL_Pot_Trim!AF12&lt;&gt;0,AF13/PLANEL_Pot_Trim!AF12,0)</f>
        <v>0.88996823006288828</v>
      </c>
      <c r="AG39" s="47">
        <f>IF(PLANEL_Pot_Trim!AG12&lt;&gt;0,AG13/PLANEL_Pot_Trim!AG12,0)</f>
        <v>0.79270773274431872</v>
      </c>
      <c r="AH39" s="47">
        <f>IF(PLANEL_Pot_Trim!AH12&lt;&gt;0,AH13/PLANEL_Pot_Trim!AH12,0)</f>
        <v>0.78552851035919591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0.8348183136005769</v>
      </c>
      <c r="AK39" s="47">
        <f>IF(PLANEL_Pot_Trim!AK12&lt;&gt;0,AK13/PLANEL_Pot_Trim!AK12,0)</f>
        <v>0.88291985956688113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0.85514059579882862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0.92108757719599821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3.9408809343931477E-2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0.33018034014100706</v>
      </c>
      <c r="G41" s="50">
        <f>IF(PLANEL_Pot_Trim!G14&lt;&gt;0,G15/PLANEL_Pot_Trim!G14,0)</f>
        <v>3.9595730403169174E-2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0.32558606054627615</v>
      </c>
      <c r="K41" s="50">
        <f>IF(PLANEL_Pot_Trim!K14&lt;&gt;0,K15/PLANEL_Pot_Trim!K14,0)</f>
        <v>3.8843535416164955E-2</v>
      </c>
      <c r="L41" s="50">
        <f>IF(PLANEL_Pot_Trim!L14&lt;&gt;0,L15/PLANEL_Pot_Trim!L14,0)</f>
        <v>0.38764947336682176</v>
      </c>
      <c r="M41" s="50">
        <f>IF(PLANEL_Pot_Trim!M14&lt;&gt;0,M15/PLANEL_Pot_Trim!M14,0)</f>
        <v>0.50618950244017091</v>
      </c>
      <c r="N41" s="50">
        <f>IF(PLANEL_Pot_Trim!N14&lt;&gt;0,N15/PLANEL_Pot_Trim!N14,0)</f>
        <v>0.33827437719170439</v>
      </c>
      <c r="O41" s="50">
        <f>IF(PLANEL_Pot_Trim!O14&lt;&gt;0,O15/PLANEL_Pot_Trim!O14,0)</f>
        <v>3.8324430260392776E-2</v>
      </c>
      <c r="P41" s="50">
        <f>IF(PLANEL_Pot_Trim!P14&lt;&gt;0,P15/PLANEL_Pot_Trim!P14,0)</f>
        <v>0.37174471142601145</v>
      </c>
      <c r="Q41" s="50">
        <f>IF(PLANEL_Pot_Trim!Q14&lt;&gt;0,Q15/PLANEL_Pot_Trim!Q14,0)</f>
        <v>0.4510760537327696</v>
      </c>
      <c r="R41" s="50">
        <f>IF(PLANEL_Pot_Trim!R14&lt;&gt;0,R15/PLANEL_Pot_Trim!R14,0)</f>
        <v>0.32626622029541463</v>
      </c>
      <c r="S41" s="50">
        <f>IF(PLANEL_Pot_Trim!S14&lt;&gt;0,S15/PLANEL_Pot_Trim!S14,0)</f>
        <v>3.9669464919398399E-2</v>
      </c>
      <c r="T41" s="50">
        <f>IF(PLANEL_Pot_Trim!T14&lt;&gt;0,T15/PLANEL_Pot_Trim!T14,0)</f>
        <v>0.38010099535451825</v>
      </c>
      <c r="U41" s="50">
        <f>IF(PLANEL_Pot_Trim!U14&lt;&gt;0,U15/PLANEL_Pot_Trim!U14,0)</f>
        <v>0.41087920849509552</v>
      </c>
      <c r="V41" s="50">
        <f>IF(PLANEL_Pot_Trim!V14&lt;&gt;0,V15/PLANEL_Pot_Trim!V14,0)</f>
        <v>0.32872258284872846</v>
      </c>
      <c r="W41" s="50">
        <f>IF(PLANEL_Pot_Trim!W14&lt;&gt;0,W15/PLANEL_Pot_Trim!W14,0)</f>
        <v>3.9924232640197156E-2</v>
      </c>
      <c r="X41" s="50">
        <f>IF(PLANEL_Pot_Trim!X14&lt;&gt;0,X15/PLANEL_Pot_Trim!X14,0)</f>
        <v>0.3806853830994032</v>
      </c>
      <c r="Y41" s="50">
        <f>IF(PLANEL_Pot_Trim!Y14&lt;&gt;0,Y15/PLANEL_Pot_Trim!Y14,0)</f>
        <v>0.50665957289572783</v>
      </c>
      <c r="Z41" s="50">
        <f>IF(PLANEL_Pot_Trim!Z14&lt;&gt;0,Z15/PLANEL_Pot_Trim!Z14,0)</f>
        <v>0.33378812975706751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0.37928309626156431</v>
      </c>
      <c r="AC41" s="50">
        <f>IF(PLANEL_Pot_Trim!AC14&lt;&gt;0,AC15/PLANEL_Pot_Trim!AC14,0)</f>
        <v>0.52216619308980528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3.9066799034861266E-2</v>
      </c>
      <c r="AF41" s="50">
        <f>IF(PLANEL_Pot_Trim!AF14&lt;&gt;0,AF15/PLANEL_Pot_Trim!AF14,0)</f>
        <v>0.3802245032413214</v>
      </c>
      <c r="AG41" s="50">
        <f>IF(PLANEL_Pot_Trim!AG14&lt;&gt;0,AG15/PLANEL_Pot_Trim!AG14,0)</f>
        <v>0.49993803540757525</v>
      </c>
      <c r="AH41" s="50">
        <f>IF(PLANEL_Pot_Trim!AH14&lt;&gt;0,AH15/PLANEL_Pot_Trim!AH14,0)</f>
        <v>0.3280514528510089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0.378451161266669</v>
      </c>
      <c r="AK41" s="50">
        <f>IF(PLANEL_Pot_Trim!AK14&lt;&gt;0,AK15/PLANEL_Pot_Trim!AK14,0)</f>
        <v>0.53999999984215141</v>
      </c>
      <c r="AL41" s="50">
        <f>IF(PLANEL_Pot_Trim!AL14&lt;&gt;0,AL15/PLANEL_Pot_Trim!AL14,0)</f>
        <v>0.33647983154581518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0.14876689525588524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0.14851902946900195</v>
      </c>
      <c r="AS41" s="50">
        <f>IF(PLANEL_Pot_Trim!AS14&lt;&gt;0,AS15/PLANEL_Pot_Trim!AS14,0)</f>
        <v>0.19818880511961071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0.14876689525588524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0.14763074137646484</v>
      </c>
      <c r="BA41" s="50">
        <f>IF(PLANEL_Pot_Trim!BA14&lt;&gt;0,BA15/PLANEL_Pot_Trim!BA14,0)</f>
        <v>0.19818880511961071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0.19322279697804431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0.14269921940254818</v>
      </c>
      <c r="BI41" s="50">
        <f>IF(PLANEL_Pot_Trim!BI14&lt;&gt;0,BI15/PLANEL_Pot_Trim!BI14,0)</f>
        <v>0.20496451923670914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0.14326139755414388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4.9213189799868926E-2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0.84173762376237626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0.63443069306930688</v>
      </c>
      <c r="S42" s="50">
        <f>IF(PLANEL_Pot_Trim!S15&lt;&gt;0,S16/PLANEL_Pot_Trim!S15,0)</f>
        <v>0.90250000000000008</v>
      </c>
      <c r="T42" s="50">
        <f>IF(PLANEL_Pot_Trim!T15&lt;&gt;0,T16/PLANEL_Pot_Trim!T15,0)</f>
        <v>0.90250000000000008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0.88065273775216135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0.51230559875583204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0.77383877656817013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0.15142588972050711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0.1667235361751391</v>
      </c>
      <c r="G44" s="51">
        <f>IF(PLANEL_Pot_Trim!G17&lt;&gt;0,G18/PLANEL_Pot_Trim!G17,0)</f>
        <v>0.16035874072996784</v>
      </c>
      <c r="H44" s="51">
        <f>IF(PLANEL_Pot_Trim!H17&lt;&gt;0,H18/PLANEL_Pot_Trim!H17,0)</f>
        <v>0.16809019126564101</v>
      </c>
      <c r="I44" s="51">
        <f>IF(PLANEL_Pot_Trim!I17&lt;&gt;0,I18/PLANEL_Pot_Trim!I17,0)</f>
        <v>0.2246576327382746</v>
      </c>
      <c r="J44" s="51">
        <f>IF(PLANEL_Pot_Trim!J17&lt;&gt;0,J18/PLANEL_Pot_Trim!J17,0)</f>
        <v>0.20544725625002189</v>
      </c>
      <c r="K44" s="51">
        <f>IF(PLANEL_Pot_Trim!K17&lt;&gt;0,K18/PLANEL_Pot_Trim!K17,0)</f>
        <v>0.14009515064521186</v>
      </c>
      <c r="L44" s="51">
        <f>IF(PLANEL_Pot_Trim!L17&lt;&gt;0,L18/PLANEL_Pot_Trim!L17,0)</f>
        <v>0.1997312996828747</v>
      </c>
      <c r="M44" s="51">
        <f>IF(PLANEL_Pot_Trim!M17&lt;&gt;0,M18/PLANEL_Pot_Trim!M17,0)</f>
        <v>0.22461431442144192</v>
      </c>
      <c r="N44" s="51">
        <f>IF(PLANEL_Pot_Trim!N17&lt;&gt;0,N18/PLANEL_Pot_Trim!N17,0)</f>
        <v>0.25449546966351427</v>
      </c>
      <c r="O44" s="51">
        <f>IF(PLANEL_Pot_Trim!O17&lt;&gt;0,O18/PLANEL_Pot_Trim!O17,0)</f>
        <v>0.15206020227514944</v>
      </c>
      <c r="P44" s="51">
        <f>IF(PLANEL_Pot_Trim!P17&lt;&gt;0,P18/PLANEL_Pot_Trim!P17,0)</f>
        <v>0.16773653022862361</v>
      </c>
      <c r="Q44" s="51">
        <f>IF(PLANEL_Pot_Trim!Q17&lt;&gt;0,Q18/PLANEL_Pot_Trim!Q17,0)</f>
        <v>0.16041708899762297</v>
      </c>
      <c r="R44" s="51">
        <f>IF(PLANEL_Pot_Trim!R17&lt;&gt;0,R18/PLANEL_Pot_Trim!R17,0)</f>
        <v>0.21674830274019502</v>
      </c>
      <c r="S44" s="51">
        <f>IF(PLANEL_Pot_Trim!S17&lt;&gt;0,S18/PLANEL_Pot_Trim!S17,0)</f>
        <v>0.18558607917185851</v>
      </c>
      <c r="T44" s="51">
        <f>IF(PLANEL_Pot_Trim!T17&lt;&gt;0,T18/PLANEL_Pot_Trim!T17,0)</f>
        <v>0.19079696749694988</v>
      </c>
      <c r="U44" s="51">
        <f>IF(PLANEL_Pot_Trim!U17&lt;&gt;0,U18/PLANEL_Pot_Trim!U17,0)</f>
        <v>0.20267505745564443</v>
      </c>
      <c r="V44" s="51">
        <f>IF(PLANEL_Pot_Trim!V17&lt;&gt;0,V18/PLANEL_Pot_Trim!V17,0)</f>
        <v>0.21895497714052234</v>
      </c>
      <c r="W44" s="51">
        <f>IF(PLANEL_Pot_Trim!W17&lt;&gt;0,W18/PLANEL_Pot_Trim!W17,0)</f>
        <v>0.19685649148797935</v>
      </c>
      <c r="X44" s="51">
        <f>IF(PLANEL_Pot_Trim!X17&lt;&gt;0,X18/PLANEL_Pot_Trim!X17,0)</f>
        <v>0.17736948501027633</v>
      </c>
      <c r="Y44" s="51">
        <f>IF(PLANEL_Pot_Trim!Y17&lt;&gt;0,Y18/PLANEL_Pot_Trim!Y17,0)</f>
        <v>0.19516287234699642</v>
      </c>
      <c r="Z44" s="51">
        <f>IF(PLANEL_Pot_Trim!Z17&lt;&gt;0,Z18/PLANEL_Pot_Trim!Z17,0)</f>
        <v>0.20578868478934814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0.17625281455216493</v>
      </c>
      <c r="AC44" s="51">
        <f>IF(PLANEL_Pot_Trim!AC17&lt;&gt;0,AC18/PLANEL_Pot_Trim!AC17,0)</f>
        <v>0.23900426418241269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0.18691858453896881</v>
      </c>
      <c r="AF44" s="51">
        <f>IF(PLANEL_Pot_Trim!AF17&lt;&gt;0,AF18/PLANEL_Pot_Trim!AF17,0)</f>
        <v>0.2237654582612125</v>
      </c>
      <c r="AG44" s="51">
        <f>IF(PLANEL_Pot_Trim!AG17&lt;&gt;0,AG18/PLANEL_Pot_Trim!AG17,0)</f>
        <v>0.26725010422539608</v>
      </c>
      <c r="AH44" s="51">
        <f>IF(PLANEL_Pot_Trim!AH17&lt;&gt;0,AH18/PLANEL_Pot_Trim!AH17,0)</f>
        <v>0.22273098538361277</v>
      </c>
      <c r="AI44" s="51">
        <f>IF(PLANEL_Pot_Trim!AI17&lt;&gt;0,AI18/PLANEL_Pot_Trim!AI17,0)</f>
        <v>0.20478843882209685</v>
      </c>
      <c r="AJ44" s="51">
        <f>IF(PLANEL_Pot_Trim!AJ17&lt;&gt;0,AJ18/PLANEL_Pot_Trim!AJ17,0)</f>
        <v>0.19826788573167869</v>
      </c>
      <c r="AK44" s="51">
        <f>IF(PLANEL_Pot_Trim!AK17&lt;&gt;0,AK18/PLANEL_Pot_Trim!AK17,0)</f>
        <v>0.20391949860873998</v>
      </c>
      <c r="AL44" s="51">
        <f>IF(PLANEL_Pot_Trim!AL17&lt;&gt;0,AL18/PLANEL_Pot_Trim!AL17,0)</f>
        <v>0.27378112157215656</v>
      </c>
      <c r="AM44" s="51">
        <f>IF(PLANEL_Pot_Trim!AM17&lt;&gt;0,AM18/PLANEL_Pot_Trim!AM17,0)</f>
        <v>0.20596383223591333</v>
      </c>
      <c r="AN44" s="51">
        <f>IF(PLANEL_Pot_Trim!AN17&lt;&gt;0,AN18/PLANEL_Pot_Trim!AN17,0)</f>
        <v>0.13450928988824121</v>
      </c>
      <c r="AO44" s="51">
        <f>IF(PLANEL_Pot_Trim!AO17&lt;&gt;0,AO18/PLANEL_Pot_Trim!AO17,0)</f>
        <v>0.32529694879888243</v>
      </c>
      <c r="AP44" s="51">
        <f>IF(PLANEL_Pot_Trim!AP17&lt;&gt;0,AP18/PLANEL_Pot_Trim!AP17,0)</f>
        <v>0.28126971977524384</v>
      </c>
      <c r="AQ44" s="51">
        <f>IF(PLANEL_Pot_Trim!AQ17&lt;&gt;0,AQ18/PLANEL_Pot_Trim!AQ17,0)</f>
        <v>0.20928131069661543</v>
      </c>
      <c r="AR44" s="51">
        <f>IF(PLANEL_Pot_Trim!AR17&lt;&gt;0,AR18/PLANEL_Pot_Trim!AR17,0)</f>
        <v>0.22003979000449259</v>
      </c>
      <c r="AS44" s="51">
        <f>IF(PLANEL_Pot_Trim!AS17&lt;&gt;0,AS18/PLANEL_Pot_Trim!AS17,0)</f>
        <v>0.31305167015020258</v>
      </c>
      <c r="AT44" s="51">
        <f>IF(PLANEL_Pot_Trim!AT17&lt;&gt;0,AT18/PLANEL_Pot_Trim!AT17,0)</f>
        <v>0.2856966618340237</v>
      </c>
      <c r="AU44" s="51">
        <f>IF(PLANEL_Pot_Trim!AU17&lt;&gt;0,AU18/PLANEL_Pot_Trim!AU17,0)</f>
        <v>0.20992754799479255</v>
      </c>
      <c r="AV44" s="51">
        <f>IF(PLANEL_Pot_Trim!AV17&lt;&gt;0,AV18/PLANEL_Pot_Trim!AV17,0)</f>
        <v>0.23740252392834657</v>
      </c>
      <c r="AW44" s="51">
        <f>IF(PLANEL_Pot_Trim!AW17&lt;&gt;0,AW18/PLANEL_Pot_Trim!AW17,0)</f>
        <v>0.33270085606186417</v>
      </c>
      <c r="AX44" s="51">
        <f>IF(PLANEL_Pot_Trim!AX17&lt;&gt;0,AX18/PLANEL_Pot_Trim!AX17,0)</f>
        <v>0.28655902011822132</v>
      </c>
      <c r="AY44" s="51">
        <f>IF(PLANEL_Pot_Trim!AY17&lt;&gt;0,AY18/PLANEL_Pot_Trim!AY17,0)</f>
        <v>0.21137526443237897</v>
      </c>
      <c r="AZ44" s="51">
        <f>IF(PLANEL_Pot_Trim!AZ17&lt;&gt;0,AZ18/PLANEL_Pot_Trim!AZ17,0)</f>
        <v>0.22525205836418044</v>
      </c>
      <c r="BA44" s="51">
        <f>IF(PLANEL_Pot_Trim!BA17&lt;&gt;0,BA18/PLANEL_Pot_Trim!BA17,0)</f>
        <v>0.31894959445009841</v>
      </c>
      <c r="BB44" s="51">
        <f>IF(PLANEL_Pot_Trim!BB17&lt;&gt;0,BB18/PLANEL_Pot_Trim!BB17,0)</f>
        <v>0.28849089606009759</v>
      </c>
      <c r="BC44" s="51">
        <f>IF(PLANEL_Pot_Trim!BC17&lt;&gt;0,BC18/PLANEL_Pot_Trim!BC17,0)</f>
        <v>0.21156440666573023</v>
      </c>
      <c r="BD44" s="51">
        <f>IF(PLANEL_Pot_Trim!BD17&lt;&gt;0,BD18/PLANEL_Pot_Trim!BD17,0)</f>
        <v>0.2397160362937589</v>
      </c>
      <c r="BE44" s="51">
        <f>IF(PLANEL_Pot_Trim!BE17&lt;&gt;0,BE18/PLANEL_Pot_Trim!BE17,0)</f>
        <v>0.27025674394942345</v>
      </c>
      <c r="BF44" s="51">
        <f>IF(PLANEL_Pot_Trim!BF17&lt;&gt;0,BF18/PLANEL_Pot_Trim!BF17,0)</f>
        <v>0.28874329308758695</v>
      </c>
      <c r="BG44" s="51">
        <f>IF(PLANEL_Pot_Trim!BG17&lt;&gt;0,BG18/PLANEL_Pot_Trim!BG17,0)</f>
        <v>0.21213028593566399</v>
      </c>
      <c r="BH44" s="51">
        <f>IF(PLANEL_Pot_Trim!BH17&lt;&gt;0,BH18/PLANEL_Pot_Trim!BH17,0)</f>
        <v>0.22262588932413496</v>
      </c>
      <c r="BI44" s="51">
        <f>IF(PLANEL_Pot_Trim!BI17&lt;&gt;0,BI18/PLANEL_Pot_Trim!BI17,0)</f>
        <v>0.30128404414517385</v>
      </c>
      <c r="BJ44" s="51">
        <f>IF(PLANEL_Pot_Trim!BJ17&lt;&gt;0,BJ18/PLANEL_Pot_Trim!BJ17,0)</f>
        <v>0.28949841921189279</v>
      </c>
      <c r="BK44" s="51">
        <f>IF(PLANEL_Pot_Trim!BK17&lt;&gt;0,BK18/PLANEL_Pot_Trim!BK17,0)</f>
        <v>0.2130367174209592</v>
      </c>
      <c r="BL44" s="51">
        <f>IF(PLANEL_Pot_Trim!BL17&lt;&gt;0,BL18/PLANEL_Pot_Trim!BL17,0)</f>
        <v>0.23389957131872108</v>
      </c>
      <c r="BM44" s="51">
        <f>IF(PLANEL_Pot_Trim!BM17&lt;&gt;0,BM18/PLANEL_Pot_Trim!BM17,0)</f>
        <v>0.16852206872722619</v>
      </c>
      <c r="BN44" s="51">
        <f>IF(PLANEL_Pot_Trim!BN17&lt;&gt;0,BN18/PLANEL_Pot_Trim!BN17,0)</f>
        <v>0.29070798836844203</v>
      </c>
      <c r="BO44" s="51">
        <f>IF(PLANEL_Pot_Trim!BO17&lt;&gt;0,BO18/PLANEL_Pot_Trim!BO17,0)</f>
        <v>0.21385553943640367</v>
      </c>
      <c r="BP44" s="51">
        <f>IF(PLANEL_Pot_Trim!BP17&lt;&gt;0,BP18/PLANEL_Pot_Trim!BP17,0)</f>
        <v>0.18891940178843272</v>
      </c>
      <c r="BQ44" s="51">
        <f>IF(PLANEL_Pot_Trim!BQ17&lt;&gt;0,BQ18/PLANEL_Pot_Trim!BQ17,0)</f>
        <v>0.33721657577051123</v>
      </c>
      <c r="BR44" s="51">
        <f>IF(PLANEL_Pot_Trim!BR17&lt;&gt;0,BR18/PLANEL_Pot_Trim!BR17,0)</f>
        <v>0.2918006488588219</v>
      </c>
      <c r="BS44" s="51">
        <f>IF(PLANEL_Pot_Trim!BS17&lt;&gt;0,BS18/PLANEL_Pot_Trim!BS17,0)</f>
        <v>0.21505137766604182</v>
      </c>
      <c r="BT44" s="51">
        <f>IF(PLANEL_Pot_Trim!BT17&lt;&gt;0,BT18/PLANEL_Pot_Trim!BT17,0)</f>
        <v>0.23809337220472682</v>
      </c>
      <c r="BU44" s="51">
        <f>IF(PLANEL_Pot_Trim!BU17&lt;&gt;0,BU18/PLANEL_Pot_Trim!BU17,0)</f>
        <v>0.34150088480086094</v>
      </c>
      <c r="BV44" s="51">
        <f>IF(PLANEL_Pot_Trim!BV17&lt;&gt;0,BV18/PLANEL_Pot_Trim!BV17,0)</f>
        <v>0.29339641099991137</v>
      </c>
      <c r="BW44" s="51">
        <f>IF(PLANEL_Pot_Trim!BW17&lt;&gt;0,BW18/PLANEL_Pot_Trim!BW17,0)</f>
        <v>0.21610477798630481</v>
      </c>
      <c r="BX44" s="51">
        <f>IF(PLANEL_Pot_Trim!BX17&lt;&gt;0,BX18/PLANEL_Pot_Trim!BX17,0)</f>
        <v>0.24525127393999541</v>
      </c>
      <c r="BY44" s="51">
        <f>IF(PLANEL_Pot_Trim!BY17&lt;&gt;0,BY18/PLANEL_Pot_Trim!BY17,0)</f>
        <v>0.34331006927298796</v>
      </c>
      <c r="BZ44" s="51">
        <f>IF(PLANEL_Pot_Trim!BZ17&lt;&gt;0,BZ18/PLANEL_Pot_Trim!BZ17,0)</f>
        <v>0.29480209976528127</v>
      </c>
      <c r="CA44" s="51">
        <f>IF(PLANEL_Pot_Trim!CA17&lt;&gt;0,CA18/PLANEL_Pot_Trim!CA17,0)</f>
        <v>0.2170615788121209</v>
      </c>
      <c r="CB44" s="51">
        <f>IF(PLANEL_Pot_Trim!CB17&lt;&gt;0,CB18/PLANEL_Pot_Trim!CB17,0)</f>
        <v>0.24641772477587356</v>
      </c>
      <c r="CC44" s="51">
        <f>IF(PLANEL_Pot_Trim!CC17&lt;&gt;0,CC18/PLANEL_Pot_Trim!CC17,0)</f>
        <v>0.34379267313057271</v>
      </c>
      <c r="CD44" s="51">
        <f>IF(PLANEL_Pot_Trim!CD17&lt;&gt;0,CD18/PLANEL_Pot_Trim!CD17,0)</f>
        <v>0.29607888326558474</v>
      </c>
      <c r="CE44" s="51">
        <f>IF(PLANEL_Pot_Trim!CE17&lt;&gt;0,CE18/PLANEL_Pot_Trim!CE17,0)</f>
        <v>0.21858398076046986</v>
      </c>
      <c r="CF44" s="51">
        <f>IF(PLANEL_Pot_Trim!CF17&lt;&gt;0,CF18/PLANEL_Pot_Trim!CF17,0)</f>
        <v>0.24827370880653876</v>
      </c>
      <c r="CG44" s="51">
        <f>IF(PLANEL_Pot_Trim!CG17&lt;&gt;0,CG18/PLANEL_Pot_Trim!CG17,0)</f>
        <v>0.32027596838589356</v>
      </c>
      <c r="CH44" s="51">
        <f>IF(PLANEL_Pot_Trim!CH17&lt;&gt;0,CH18/PLANEL_Pot_Trim!CH17,0)</f>
        <v>0.29811042182163022</v>
      </c>
      <c r="CI44" s="51">
        <f>IF(PLANEL_Pot_Trim!CI17&lt;&gt;0,CI18/PLANEL_Pot_Trim!CI17,0)</f>
        <v>0.21610690719410189</v>
      </c>
      <c r="CJ44" s="51">
        <f>IF(PLANEL_Pot_Trim!CJ17&lt;&gt;0,CJ18/PLANEL_Pot_Trim!CJ17,0)</f>
        <v>0.24522649814780847</v>
      </c>
      <c r="CK44" s="51">
        <f>IF(PLANEL_Pot_Trim!CK17&lt;&gt;0,CK18/PLANEL_Pot_Trim!CK17,0)</f>
        <v>0.34327723082398542</v>
      </c>
      <c r="CL44" s="51">
        <f>IF(PLANEL_Pot_Trim!CL17&lt;&gt;0,CL18/PLANEL_Pot_Trim!CL17,0)</f>
        <v>0.29480494103858518</v>
      </c>
      <c r="CM44" s="51">
        <f>IF(PLANEL_Pot_Trim!CM17&lt;&gt;0,CM18/PLANEL_Pot_Trim!CM17,0)</f>
        <v>0.2121922765985603</v>
      </c>
      <c r="CN44" s="51">
        <f>IF(PLANEL_Pot_Trim!CN17&lt;&gt;0,CN18/PLANEL_Pot_Trim!CN17,0)</f>
        <v>0.24048148230445995</v>
      </c>
      <c r="CO44" s="51">
        <f>IF(PLANEL_Pot_Trim!CO17&lt;&gt;0,CO18/PLANEL_Pot_Trim!CO17,0)</f>
        <v>0.33659046179155366</v>
      </c>
      <c r="CP44" s="51">
        <f>IF(PLANEL_Pot_Trim!CP17&lt;&gt;0,CP18/PLANEL_Pot_Trim!CP17,0)</f>
        <v>0.28958114137292906</v>
      </c>
      <c r="CQ44" s="51">
        <f>IF(PLANEL_Pot_Trim!CQ17&lt;&gt;0,CQ18/PLANEL_Pot_Trim!CQ17,0)</f>
        <v>0.20989505061055252</v>
      </c>
      <c r="CR44" s="51">
        <f>IF(PLANEL_Pot_Trim!CR17&lt;&gt;0,CR18/PLANEL_Pot_Trim!CR17,0)</f>
        <v>0.23768089824399011</v>
      </c>
      <c r="CS44" s="51">
        <f>IF(PLANEL_Pot_Trim!CS17&lt;&gt;0,CS18/PLANEL_Pot_Trim!CS17,0)</f>
        <v>0.33264504279218443</v>
      </c>
      <c r="CT44" s="51">
        <f>IF(PLANEL_Pot_Trim!CT17&lt;&gt;0,CT18/PLANEL_Pot_Trim!CT17,0)</f>
        <v>0.28651565471838375</v>
      </c>
      <c r="CU44" s="51">
        <f>IF(PLANEL_Pot_Trim!CU17&lt;&gt;0,CU18/PLANEL_Pot_Trim!CU17,0)</f>
        <v>0.199303479543883</v>
      </c>
      <c r="CV44" s="51">
        <f>IF(PLANEL_Pot_Trim!CV17&lt;&gt;0,CV18/PLANEL_Pot_Trim!CV17,0)</f>
        <v>0.224768548333388</v>
      </c>
      <c r="CW44" s="51">
        <f>IF(PLANEL_Pot_Trim!CW17&lt;&gt;0,CW18/PLANEL_Pot_Trim!CW17,0)</f>
        <v>0.28405847986491495</v>
      </c>
      <c r="CX44" s="51">
        <f>IF(PLANEL_Pot_Trim!CX17&lt;&gt;0,CX18/PLANEL_Pot_Trim!CX17,0)</f>
        <v>0.27238194683690881</v>
      </c>
      <c r="CY44" s="81">
        <f>IF(PLANEL_Pot_Trim!CY17&lt;&gt;0,CY18/PLANEL_Pot_Trim!CY17,0)</f>
        <v>0.20147724483941096</v>
      </c>
      <c r="CZ44" s="81">
        <f>IF(PLANEL_Pot_Trim!CZ17&lt;&gt;0,CZ18/PLANEL_Pot_Trim!CZ17,0)</f>
        <v>0.22741861958656953</v>
      </c>
      <c r="DA44" s="81">
        <f>IF(PLANEL_Pot_Trim!DA17&lt;&gt;0,DA18/PLANEL_Pot_Trim!DA17,0)</f>
        <v>0.31518353792155052</v>
      </c>
      <c r="DB44" s="81">
        <f>IF(PLANEL_Pot_Trim!DB17&lt;&gt;0,DB18/PLANEL_Pot_Trim!DB17,0)</f>
        <v>0.27528268397341471</v>
      </c>
      <c r="DC44" s="51">
        <f>IF(PLANEL_Pot_Trim!DC17&lt;&gt;0,DC18/PLANEL_Pot_Trim!DC17,0)</f>
        <v>0.20245009129666913</v>
      </c>
      <c r="DD44" s="51">
        <f>IF(PLANEL_Pot_Trim!DD17&lt;&gt;0,DD18/PLANEL_Pot_Trim!DD17,0)</f>
        <v>0.22860463191478703</v>
      </c>
      <c r="DE44" s="51">
        <f>IF(PLANEL_Pot_Trim!DE17&lt;&gt;0,DE18/PLANEL_Pot_Trim!DE17,0)</f>
        <v>0.23387117067334781</v>
      </c>
      <c r="DF44" s="51">
        <f>IF(PLANEL_Pot_Trim!DF17&lt;&gt;0,DF18/PLANEL_Pot_Trim!DF17,0)</f>
        <v>0.27658087925604419</v>
      </c>
      <c r="DG44" s="51">
        <f>IF(PLANEL_Pot_Trim!DG17&lt;&gt;0,DG18/PLANEL_Pot_Trim!DG17,0)</f>
        <v>0.2030769249805198</v>
      </c>
      <c r="DH44" s="51">
        <f>IF(PLANEL_Pot_Trim!DH17&lt;&gt;0,DH18/PLANEL_Pot_Trim!DH17,0)</f>
        <v>0.22936881466267131</v>
      </c>
      <c r="DI44" s="51">
        <f>IF(PLANEL_Pot_Trim!DI17&lt;&gt;0,DI18/PLANEL_Pot_Trim!DI17,0)</f>
        <v>0.32093510993439478</v>
      </c>
      <c r="DJ44" s="51">
        <f>IF(PLANEL_Pot_Trim!DJ17&lt;&gt;0,DJ18/PLANEL_Pot_Trim!DJ17,0)</f>
        <v>0.27741734478961305</v>
      </c>
      <c r="DK44" s="51">
        <f>IF(PLANEL_Pot_Trim!DK17&lt;&gt;0,DK18/PLANEL_Pot_Trim!DK17,0)</f>
        <v>0.20367629820435892</v>
      </c>
      <c r="DL44" s="51">
        <f>IF(PLANEL_Pot_Trim!DL17&lt;&gt;0,DL18/PLANEL_Pot_Trim!DL17,0)</f>
        <v>0.23009951993104213</v>
      </c>
      <c r="DM44" s="51">
        <f>IF(PLANEL_Pot_Trim!DM17&lt;&gt;0,DM18/PLANEL_Pot_Trim!DM17,0)</f>
        <v>0.3219645160405864</v>
      </c>
      <c r="DN44" s="51">
        <f>IF(PLANEL_Pot_Trim!DN17&lt;&gt;0,DN18/PLANEL_Pot_Trim!DN17,0)</f>
        <v>0.27821716626549226</v>
      </c>
      <c r="DO44" s="51">
        <f>IF(PLANEL_Pot_Trim!DO17&lt;&gt;0,DO18/PLANEL_Pot_Trim!DO17,0)</f>
        <v>0.20285607164689601</v>
      </c>
      <c r="DP44" s="51">
        <f>IF(PLANEL_Pot_Trim!DP17&lt;&gt;0,DP18/PLANEL_Pot_Trim!DP17,0)</f>
        <v>0.2290995689073792</v>
      </c>
      <c r="DQ44" s="51">
        <f>IF(PLANEL_Pot_Trim!DQ17&lt;&gt;0,DQ18/PLANEL_Pot_Trim!DQ17,0)</f>
        <v>0.31005432330934474</v>
      </c>
      <c r="DR44" s="51">
        <f>IF(PLANEL_Pot_Trim!DR17&lt;&gt;0,DR18/PLANEL_Pot_Trim!DR17,0)</f>
        <v>0.27712263150242872</v>
      </c>
      <c r="DS44" s="51">
        <f>IF(PLANEL_Pot_Trim!DS17&lt;&gt;0,DS18/PLANEL_Pot_Trim!DS17,0)</f>
        <v>0.20100654559641887</v>
      </c>
      <c r="DT44" s="51">
        <f>IF(PLANEL_Pot_Trim!DT17&lt;&gt;0,DT18/PLANEL_Pot_Trim!DT17,0)</f>
        <v>0.22684478278900511</v>
      </c>
      <c r="DU44" s="51">
        <f>IF(PLANEL_Pot_Trim!DU17&lt;&gt;0,DU18/PLANEL_Pot_Trim!DU17,0)</f>
        <v>0.31737929347573757</v>
      </c>
      <c r="DV44" s="51">
        <f>IF(PLANEL_Pot_Trim!DV17&lt;&gt;0,DV18/PLANEL_Pot_Trim!DV17,0)</f>
        <v>0.27465456886031475</v>
      </c>
      <c r="DW44" s="51">
        <f>IF(PLANEL_Pot_Trim!DW17&lt;&gt;0,DW18/PLANEL_Pot_Trim!DW17,0)</f>
        <v>0.2004197775779277</v>
      </c>
      <c r="DX44" s="51">
        <f>IF(PLANEL_Pot_Trim!DX17&lt;&gt;0,DX18/PLANEL_Pot_Trim!DX17,0)</f>
        <v>0.22612944473516117</v>
      </c>
      <c r="DY44" s="51">
        <f>IF(PLANEL_Pot_Trim!DY17&lt;&gt;0,DY18/PLANEL_Pot_Trim!DY17,0)</f>
        <v>0.31637153642290611</v>
      </c>
      <c r="DZ44" s="51">
        <f>IF(PLANEL_Pot_Trim!DZ17&lt;&gt;0,DZ18/PLANEL_Pot_Trim!DZ17,0)</f>
        <v>0.26055923035177525</v>
      </c>
      <c r="EA44" s="51">
        <f>IF(PLANEL_Pot_Trim!EA17&lt;&gt;0,EA18/PLANEL_Pot_Trim!EA17,0)</f>
        <v>0.19982782354668144</v>
      </c>
      <c r="EB44" s="51">
        <f>IF(PLANEL_Pot_Trim!EB17&lt;&gt;0,EB18/PLANEL_Pot_Trim!EB17,0)</f>
        <v>0.17933888389648003</v>
      </c>
      <c r="EC44" s="51">
        <f>IF(PLANEL_Pot_Trim!EC17&lt;&gt;0,EC18/PLANEL_Pot_Trim!EC17,0)</f>
        <v>0.31248168015527983</v>
      </c>
      <c r="ED44" s="51">
        <f>IF(PLANEL_Pot_Trim!ED17&lt;&gt;0,ED18/PLANEL_Pot_Trim!ED17,0)</f>
        <v>0.27308164714567656</v>
      </c>
      <c r="EE44" s="51">
        <f>IF(PLANEL_Pot_Trim!EE17&lt;&gt;0,EE18/PLANEL_Pot_Trim!EE17,0)</f>
        <v>0.19904186010369027</v>
      </c>
      <c r="EF44" s="51">
        <f>IF(PLANEL_Pot_Trim!EF17&lt;&gt;0,EF18/PLANEL_Pot_Trim!EF17,0)</f>
        <v>0.22444960403216052</v>
      </c>
      <c r="EG44" s="51">
        <f>IF(PLANEL_Pot_Trim!EG17&lt;&gt;0,EG18/PLANEL_Pot_Trim!EG17,0)</f>
        <v>0.3140050031943547</v>
      </c>
      <c r="EH44" s="51">
        <f>IF(PLANEL_Pot_Trim!EH17&lt;&gt;0,EH18/PLANEL_Pot_Trim!EH17,0)</f>
        <v>0.27203283408324924</v>
      </c>
      <c r="EI44" s="51">
        <f>IF(PLANEL_Pot_Trim!EI17&lt;&gt;0,EI18/PLANEL_Pot_Trim!EI17,0)</f>
        <v>0.19600979393829218</v>
      </c>
      <c r="EJ44" s="51">
        <f>IF(PLANEL_Pot_Trim!EJ17&lt;&gt;0,EJ18/PLANEL_Pot_Trim!EJ17,0)</f>
        <v>0.21876847112987288</v>
      </c>
      <c r="EK44" s="51">
        <f>IF(PLANEL_Pot_Trim!EK17&lt;&gt;0,EK18/PLANEL_Pot_Trim!EK17,0)</f>
        <v>0.30879751749046153</v>
      </c>
      <c r="EL44" s="51">
        <f>IF(PLANEL_Pot_Trim!EL17&lt;&gt;0,EL18/PLANEL_Pot_Trim!EL17,0)</f>
        <v>0.26798675469341254</v>
      </c>
      <c r="EM44" s="51">
        <f>IF(PLANEL_Pot_Trim!EM17&lt;&gt;0,EM18/PLANEL_Pot_Trim!EM17,0)</f>
        <v>0.19615121958338907</v>
      </c>
      <c r="EN44" s="51">
        <f>IF(PLANEL_Pot_Trim!EN17&lt;&gt;0,EN18/PLANEL_Pot_Trim!EN17,0)</f>
        <v>0.22092557889236134</v>
      </c>
      <c r="EO44" s="51">
        <f>IF(PLANEL_Pot_Trim!EO17&lt;&gt;0,EO18/PLANEL_Pot_Trim!EO17,0)</f>
        <v>0.30656309897418305</v>
      </c>
      <c r="EP44" s="51">
        <f>IF(PLANEL_Pot_Trim!EP17&lt;&gt;0,EP18/PLANEL_Pot_Trim!EP17,0)</f>
        <v>0.26817547723731405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0.24618557696952131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0.19999999999999998</v>
      </c>
      <c r="O47" s="52">
        <f>IF(PLANEL_Pot_Trim!O20&lt;&gt;0,O21/PLANEL_Pot_Trim!O20,0)</f>
        <v>0.22363303557206979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0.15564445163968887</v>
      </c>
      <c r="S47" s="52">
        <f>IF(PLANEL_Pot_Trim!S20&lt;&gt;0,S21/PLANEL_Pot_Trim!S20,0)</f>
        <v>0.24658895753553675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0.25604853213100637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0.19953945595932476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0.25999999996867112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0.20000000000000004</v>
      </c>
      <c r="BG47" s="52">
        <f>IF(PLANEL_Pot_Trim!BG20&lt;&gt;0,BG21/PLANEL_Pot_Trim!BG20,0)</f>
        <v>0.26000000000940793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0.19999999999999998</v>
      </c>
      <c r="BK47" s="52">
        <f>IF(PLANEL_Pot_Trim!BK20&lt;&gt;0,BK21/PLANEL_Pot_Trim!BK20,0)</f>
        <v>0.26000000001493206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0.19999999999999998</v>
      </c>
      <c r="BO47" s="52">
        <f>IF(PLANEL_Pot_Trim!BO20&lt;&gt;0,BO21/PLANEL_Pot_Trim!BO20,0)</f>
        <v>0.2600000000244202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0.20000000001526264</v>
      </c>
      <c r="BS47" s="52">
        <f>IF(PLANEL_Pot_Trim!BS20&lt;&gt;0,BS21/PLANEL_Pot_Trim!BS20,0)</f>
        <v>0.26000000002052842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0.2000000000128303</v>
      </c>
      <c r="BW47" s="52">
        <f>IF(PLANEL_Pot_Trim!BW20&lt;&gt;0,BW21/PLANEL_Pot_Trim!BW20,0)</f>
        <v>0.25999999995350181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0.19999999999999998</v>
      </c>
      <c r="CA47" s="52">
        <f>IF(PLANEL_Pot_Trim!CA20&lt;&gt;0,CA21/PLANEL_Pot_Trim!CA20,0)</f>
        <v>0.26000000001552781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0.20000000003881951</v>
      </c>
      <c r="CE47" s="52">
        <f>IF(PLANEL_Pot_Trim!CE20&lt;&gt;0,CE21/PLANEL_Pot_Trim!CE20,0)</f>
        <v>0.25999999999482926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0.26000000001848678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0.25999999997488932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0.25999999993490225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0.19999999993218986</v>
      </c>
      <c r="CU47" s="52">
        <f>IF(PLANEL_Pot_Trim!CU20&lt;&gt;0,CU21/PLANEL_Pot_Trim!CU20,0)</f>
        <v>0.25999999992300238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0.19999999993362272</v>
      </c>
      <c r="CY47" s="82">
        <f>IF(PLANEL_Pot_Trim!CY20&lt;&gt;0,CY21/PLANEL_Pot_Trim!CY20,0)</f>
        <v>0.25999999993518902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0.19999999994391357</v>
      </c>
      <c r="DC47" s="52">
        <f>IF(PLANEL_Pot_Trim!DC20&lt;&gt;0,DC21/PLANEL_Pot_Trim!DC20,0)</f>
        <v>0.25999999992873701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0.19999999994158774</v>
      </c>
      <c r="DG47" s="52">
        <f>IF(PLANEL_Pot_Trim!DG20&lt;&gt;0,DG21/PLANEL_Pot_Trim!DG20,0)</f>
        <v>0.25999999992857403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0.19999999993956263</v>
      </c>
      <c r="DK47" s="52">
        <f>IF(PLANEL_Pot_Trim!DK20&lt;&gt;0,DK21/PLANEL_Pot_Trim!DK20,0)</f>
        <v>0.25999999992836464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0.19999999994809034</v>
      </c>
      <c r="DO47" s="52">
        <f>IF(PLANEL_Pot_Trim!DO20&lt;&gt;0,DO21/PLANEL_Pot_Trim!DO20,0)</f>
        <v>0.25999999996164758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0.19999999993116241</v>
      </c>
      <c r="DS47" s="52">
        <f>IF(PLANEL_Pot_Trim!DS20&lt;&gt;0,DS21/PLANEL_Pot_Trim!DS20,0)</f>
        <v>0.25999999992250866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0.19999999995331844</v>
      </c>
      <c r="DW47" s="52">
        <f>IF(PLANEL_Pot_Trim!DW20&lt;&gt;0,DW21/PLANEL_Pot_Trim!DW20,0)</f>
        <v>0.25999999994222062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0.19999999996444345</v>
      </c>
      <c r="EA47" s="52">
        <f>IF(PLANEL_Pot_Trim!EA20&lt;&gt;0,EA21/PLANEL_Pot_Trim!EA20,0)</f>
        <v>0.25999999995499384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9.1921961503778932E-2</v>
      </c>
      <c r="EE47" s="52">
        <f>IF(PLANEL_Pot_Trim!EE20&lt;&gt;0,EE21/PLANEL_Pot_Trim!EE20,0)</f>
        <v>0.25999999993044692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0.19999999995147461</v>
      </c>
      <c r="EI47" s="52">
        <f>IF(PLANEL_Pot_Trim!EI20&lt;&gt;0,EI21/PLANEL_Pot_Trim!EI20,0)</f>
        <v>0.25999999991638423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0.19999999992257797</v>
      </c>
      <c r="EM47" s="52">
        <f>IF(PLANEL_Pot_Trim!EM20&lt;&gt;0,EM21/PLANEL_Pot_Trim!EM20,0)</f>
        <v>0.25999999998661333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0.19999999996281476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0.84984977387755101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0.78938200757268884</v>
      </c>
      <c r="BL50" s="54">
        <f>IF(PLANEL_Pot_Trim!BL23&lt;&gt;0,BL24/PLANEL_Pot_Trim!BL23,0)</f>
        <v>0.78938200757268884</v>
      </c>
      <c r="BM50" s="54">
        <f>IF(PLANEL_Pot_Trim!BM23&lt;&gt;0,BM24/PLANEL_Pot_Trim!BM23,0)</f>
        <v>0.78938200757268884</v>
      </c>
      <c r="BN50" s="54">
        <f>IF(PLANEL_Pot_Trim!BN23&lt;&gt;0,BN24/PLANEL_Pot_Trim!BN23,0)</f>
        <v>0.78938200757268884</v>
      </c>
      <c r="BO50" s="54">
        <f>IF(PLANEL_Pot_Trim!BO23&lt;&gt;0,BO24/PLANEL_Pot_Trim!BO23,0)</f>
        <v>0.58711502068720711</v>
      </c>
      <c r="BP50" s="54">
        <f>IF(PLANEL_Pot_Trim!BP23&lt;&gt;0,BP24/PLANEL_Pot_Trim!BP23,0)</f>
        <v>0.58711502068720711</v>
      </c>
      <c r="BQ50" s="54">
        <f>IF(PLANEL_Pot_Trim!BQ23&lt;&gt;0,BQ24/PLANEL_Pot_Trim!BQ23,0)</f>
        <v>0.58711502068720711</v>
      </c>
      <c r="BR50" s="54">
        <f>IF(PLANEL_Pot_Trim!BR23&lt;&gt;0,BR24/PLANEL_Pot_Trim!BR23,0)</f>
        <v>0.58711502068720711</v>
      </c>
      <c r="BS50" s="54">
        <f>IF(PLANEL_Pot_Trim!BS23&lt;&gt;0,BS24/PLANEL_Pot_Trim!BS23,0)</f>
        <v>0.5585329420695232</v>
      </c>
      <c r="BT50" s="54">
        <f>IF(PLANEL_Pot_Trim!BT23&lt;&gt;0,BT24/PLANEL_Pot_Trim!BT23,0)</f>
        <v>0.5585329420695232</v>
      </c>
      <c r="BU50" s="54">
        <f>IF(PLANEL_Pot_Trim!BU23&lt;&gt;0,BU24/PLANEL_Pot_Trim!BU23,0)</f>
        <v>0.5585329420695232</v>
      </c>
      <c r="BV50" s="54">
        <f>IF(PLANEL_Pot_Trim!BV23&lt;&gt;0,BV24/PLANEL_Pot_Trim!BV23,0)</f>
        <v>0.5585329420695232</v>
      </c>
      <c r="BW50" s="54">
        <f>IF(PLANEL_Pot_Trim!BW23&lt;&gt;0,BW24/PLANEL_Pot_Trim!BW23,0)</f>
        <v>0.50720563688910603</v>
      </c>
      <c r="BX50" s="54">
        <f>IF(PLANEL_Pot_Trim!BX23&lt;&gt;0,BX24/PLANEL_Pot_Trim!BX23,0)</f>
        <v>0.50720563688910603</v>
      </c>
      <c r="BY50" s="54">
        <f>IF(PLANEL_Pot_Trim!BY23&lt;&gt;0,BY24/PLANEL_Pot_Trim!BY23,0)</f>
        <v>0.50720563688910603</v>
      </c>
      <c r="BZ50" s="54">
        <f>IF(PLANEL_Pot_Trim!BZ23&lt;&gt;0,BZ24/PLANEL_Pot_Trim!BZ23,0)</f>
        <v>0.50720563688910603</v>
      </c>
      <c r="CA50" s="54">
        <f>IF(PLANEL_Pot_Trim!CA23&lt;&gt;0,CA24/PLANEL_Pot_Trim!CA23,0)</f>
        <v>0.45949245672638805</v>
      </c>
      <c r="CB50" s="54">
        <f>IF(PLANEL_Pot_Trim!CB23&lt;&gt;0,CB24/PLANEL_Pot_Trim!CB23,0)</f>
        <v>0.45949245672638805</v>
      </c>
      <c r="CC50" s="54">
        <f>IF(PLANEL_Pot_Trim!CC23&lt;&gt;0,CC24/PLANEL_Pot_Trim!CC23,0)</f>
        <v>0.45949245672638805</v>
      </c>
      <c r="CD50" s="54">
        <f>IF(PLANEL_Pot_Trim!CD23&lt;&gt;0,CD24/PLANEL_Pot_Trim!CD23,0)</f>
        <v>0.45949245672638805</v>
      </c>
      <c r="CE50" s="54">
        <f>IF(PLANEL_Pot_Trim!CE23&lt;&gt;0,CE24/PLANEL_Pot_Trim!CE23,0)</f>
        <v>0.41455825170459387</v>
      </c>
      <c r="CF50" s="54">
        <f>IF(PLANEL_Pot_Trim!CF23&lt;&gt;0,CF24/PLANEL_Pot_Trim!CF23,0)</f>
        <v>0.41455825170459387</v>
      </c>
      <c r="CG50" s="54">
        <f>IF(PLANEL_Pot_Trim!CG23&lt;&gt;0,CG24/PLANEL_Pot_Trim!CG23,0)</f>
        <v>0.41455825170459387</v>
      </c>
      <c r="CH50" s="54">
        <f>IF(PLANEL_Pot_Trim!CH23&lt;&gt;0,CH24/PLANEL_Pot_Trim!CH23,0)</f>
        <v>0.41455825170459387</v>
      </c>
      <c r="CI50" s="54">
        <f>IF(PLANEL_Pot_Trim!CI23&lt;&gt;0,CI24/PLANEL_Pot_Trim!CI23,0)</f>
        <v>0.37207580526778378</v>
      </c>
      <c r="CJ50" s="54">
        <f>IF(PLANEL_Pot_Trim!CJ23&lt;&gt;0,CJ24/PLANEL_Pot_Trim!CJ23,0)</f>
        <v>0.37207580526778378</v>
      </c>
      <c r="CK50" s="54">
        <f>IF(PLANEL_Pot_Trim!CK23&lt;&gt;0,CK24/PLANEL_Pot_Trim!CK23,0)</f>
        <v>0.37207580526778378</v>
      </c>
      <c r="CL50" s="54">
        <f>IF(PLANEL_Pot_Trim!CL23&lt;&gt;0,CL24/PLANEL_Pot_Trim!CL23,0)</f>
        <v>0.37207580526778378</v>
      </c>
      <c r="CM50" s="54">
        <f>IF(PLANEL_Pot_Trim!CM23&lt;&gt;0,CM24/PLANEL_Pot_Trim!CM23,0)</f>
        <v>0.33686146215432933</v>
      </c>
      <c r="CN50" s="54">
        <f>IF(PLANEL_Pot_Trim!CN23&lt;&gt;0,CN24/PLANEL_Pot_Trim!CN23,0)</f>
        <v>0.33686146215432933</v>
      </c>
      <c r="CO50" s="54">
        <f>IF(PLANEL_Pot_Trim!CO23&lt;&gt;0,CO24/PLANEL_Pot_Trim!CO23,0)</f>
        <v>9.1868666322912684E-2</v>
      </c>
      <c r="CP50" s="54">
        <f>IF(PLANEL_Pot_Trim!CP23&lt;&gt;0,CP24/PLANEL_Pot_Trim!CP23,0)</f>
        <v>0.33686146215432933</v>
      </c>
      <c r="CQ50" s="54">
        <f>IF(PLANEL_Pot_Trim!CQ23&lt;&gt;0,CQ24/PLANEL_Pot_Trim!CQ23,0)</f>
        <v>0.30353636737587952</v>
      </c>
      <c r="CR50" s="54">
        <f>IF(PLANEL_Pot_Trim!CR23&lt;&gt;0,CR24/PLANEL_Pot_Trim!CR23,0)</f>
        <v>0.30353636737587952</v>
      </c>
      <c r="CS50" s="54">
        <f>IF(PLANEL_Pot_Trim!CS23&lt;&gt;0,CS24/PLANEL_Pot_Trim!CS23,0)</f>
        <v>0.2992939287549109</v>
      </c>
      <c r="CT50" s="54">
        <f>IF(PLANEL_Pot_Trim!CT23&lt;&gt;0,CT24/PLANEL_Pot_Trim!CT23,0)</f>
        <v>0.30353636737587952</v>
      </c>
      <c r="CU50" s="54">
        <f>IF(PLANEL_Pot_Trim!CU23&lt;&gt;0,CU24/PLANEL_Pot_Trim!CU23,0)</f>
        <v>0.27312731132812834</v>
      </c>
      <c r="CV50" s="54">
        <f>IF(PLANEL_Pot_Trim!CV23&lt;&gt;0,CV24/PLANEL_Pot_Trim!CV23,0)</f>
        <v>0.27312731132812834</v>
      </c>
      <c r="CW50" s="54">
        <f>IF(PLANEL_Pot_Trim!CW23&lt;&gt;0,CW24/PLANEL_Pot_Trim!CW23,0)</f>
        <v>0.27312731132812834</v>
      </c>
      <c r="CX50" s="54">
        <f>IF(PLANEL_Pot_Trim!CX23&lt;&gt;0,CX24/PLANEL_Pot_Trim!CX23,0)</f>
        <v>0.27312731132812834</v>
      </c>
      <c r="CY50" s="84">
        <f>IF(PLANEL_Pot_Trim!CY23&lt;&gt;0,CY24/PLANEL_Pot_Trim!CY23,0)</f>
        <v>0.26272913378189033</v>
      </c>
      <c r="CZ50" s="84">
        <f>IF(PLANEL_Pot_Trim!CZ23&lt;&gt;0,CZ24/PLANEL_Pot_Trim!CZ23,0)</f>
        <v>0.26272913378189033</v>
      </c>
      <c r="DA50" s="84">
        <f>IF(PLANEL_Pot_Trim!DA23&lt;&gt;0,DA24/PLANEL_Pot_Trim!DA23,0)</f>
        <v>0.26272913378189033</v>
      </c>
      <c r="DB50" s="84">
        <f>IF(PLANEL_Pot_Trim!DB23&lt;&gt;0,DB24/PLANEL_Pot_Trim!DB23,0)</f>
        <v>0.26272913378189033</v>
      </c>
      <c r="DC50" s="54">
        <f>IF(PLANEL_Pot_Trim!DC23&lt;&gt;0,DC24/PLANEL_Pot_Trim!DC23,0)</f>
        <v>0.24989096551162499</v>
      </c>
      <c r="DD50" s="54">
        <f>IF(PLANEL_Pot_Trim!DD23&lt;&gt;0,DD24/PLANEL_Pot_Trim!DD23,0)</f>
        <v>0.24989096551162499</v>
      </c>
      <c r="DE50" s="54">
        <f>IF(PLANEL_Pot_Trim!DE23&lt;&gt;0,DE24/PLANEL_Pot_Trim!DE23,0)</f>
        <v>0.24989096551162499</v>
      </c>
      <c r="DF50" s="54">
        <f>IF(PLANEL_Pot_Trim!DF23&lt;&gt;0,DF24/PLANEL_Pot_Trim!DF23,0)</f>
        <v>0.24989096551162499</v>
      </c>
      <c r="DG50" s="54">
        <f>IF(PLANEL_Pot_Trim!DG23&lt;&gt;0,DG24/PLANEL_Pot_Trim!DG23,0)</f>
        <v>0.23609888962251557</v>
      </c>
      <c r="DH50" s="54">
        <f>IF(PLANEL_Pot_Trim!DH23&lt;&gt;0,DH24/PLANEL_Pot_Trim!DH23,0)</f>
        <v>0.23609888962251557</v>
      </c>
      <c r="DI50" s="54">
        <f>IF(PLANEL_Pot_Trim!DI23&lt;&gt;0,DI24/PLANEL_Pot_Trim!DI23,0)</f>
        <v>0.23609888962251557</v>
      </c>
      <c r="DJ50" s="54">
        <f>IF(PLANEL_Pot_Trim!DJ23&lt;&gt;0,DJ24/PLANEL_Pot_Trim!DJ23,0)</f>
        <v>0.23609888962251557</v>
      </c>
      <c r="DK50" s="54">
        <f>IF(PLANEL_Pot_Trim!DK23&lt;&gt;0,DK24/PLANEL_Pot_Trim!DK23,0)</f>
        <v>0.2236638790924127</v>
      </c>
      <c r="DL50" s="54">
        <f>IF(PLANEL_Pot_Trim!DL23&lt;&gt;0,DL24/PLANEL_Pot_Trim!DL23,0)</f>
        <v>0.2205377947718401</v>
      </c>
      <c r="DM50" s="54">
        <f>IF(PLANEL_Pot_Trim!DM23&lt;&gt;0,DM24/PLANEL_Pot_Trim!DM23,0)</f>
        <v>0.2236638790924127</v>
      </c>
      <c r="DN50" s="54">
        <f>IF(PLANEL_Pot_Trim!DN23&lt;&gt;0,DN24/PLANEL_Pot_Trim!DN23,0)</f>
        <v>0.2236638790924127</v>
      </c>
      <c r="DO50" s="54">
        <f>IF(PLANEL_Pot_Trim!DO23&lt;&gt;0,DO24/PLANEL_Pot_Trim!DO23,0)</f>
        <v>0.2119033614708373</v>
      </c>
      <c r="DP50" s="54">
        <f>IF(PLANEL_Pot_Trim!DP23&lt;&gt;0,DP24/PLANEL_Pot_Trim!DP23,0)</f>
        <v>0.2119033614708373</v>
      </c>
      <c r="DQ50" s="54">
        <f>IF(PLANEL_Pot_Trim!DQ23&lt;&gt;0,DQ24/PLANEL_Pot_Trim!DQ23,0)</f>
        <v>0.2119033614708373</v>
      </c>
      <c r="DR50" s="54">
        <f>IF(PLANEL_Pot_Trim!DR23&lt;&gt;0,DR24/PLANEL_Pot_Trim!DR23,0)</f>
        <v>0.2119033614708373</v>
      </c>
      <c r="DS50" s="54">
        <f>IF(PLANEL_Pot_Trim!DS23&lt;&gt;0,DS24/PLANEL_Pot_Trim!DS23,0)</f>
        <v>0.20043514326728684</v>
      </c>
      <c r="DT50" s="54">
        <f>IF(PLANEL_Pot_Trim!DT23&lt;&gt;0,DT24/PLANEL_Pot_Trim!DT23,0)</f>
        <v>0.20043514326728684</v>
      </c>
      <c r="DU50" s="54">
        <f>IF(PLANEL_Pot_Trim!DU23&lt;&gt;0,DU24/PLANEL_Pot_Trim!DU23,0)</f>
        <v>0.20043514326728684</v>
      </c>
      <c r="DV50" s="54">
        <f>IF(PLANEL_Pot_Trim!DV23&lt;&gt;0,DV24/PLANEL_Pot_Trim!DV23,0)</f>
        <v>0.20043514326728684</v>
      </c>
      <c r="DW50" s="54">
        <f>IF(PLANEL_Pot_Trim!DW23&lt;&gt;0,DW24/PLANEL_Pot_Trim!DW23,0)</f>
        <v>0.19016231591674684</v>
      </c>
      <c r="DX50" s="54">
        <f>IF(PLANEL_Pot_Trim!DX23&lt;&gt;0,DX24/PLANEL_Pot_Trim!DX23,0)</f>
        <v>0.19016231591674684</v>
      </c>
      <c r="DY50" s="54">
        <f>IF(PLANEL_Pot_Trim!DY23&lt;&gt;0,DY24/PLANEL_Pot_Trim!DY23,0)</f>
        <v>0.19016231591674684</v>
      </c>
      <c r="DZ50" s="54">
        <f>IF(PLANEL_Pot_Trim!DZ23&lt;&gt;0,DZ24/PLANEL_Pot_Trim!DZ23,0)</f>
        <v>0.19016231591674684</v>
      </c>
      <c r="EA50" s="54">
        <f>IF(PLANEL_Pot_Trim!EA23&lt;&gt;0,EA24/PLANEL_Pot_Trim!EA23,0)</f>
        <v>0.18118441540991262</v>
      </c>
      <c r="EB50" s="54">
        <f>IF(PLANEL_Pot_Trim!EB23&lt;&gt;0,EB24/PLANEL_Pot_Trim!EB23,0)</f>
        <v>0.18118441540991262</v>
      </c>
      <c r="EC50" s="54">
        <f>IF(PLANEL_Pot_Trim!EC23&lt;&gt;0,EC24/PLANEL_Pot_Trim!EC23,0)</f>
        <v>0.17865205407180393</v>
      </c>
      <c r="ED50" s="54">
        <f>IF(PLANEL_Pot_Trim!ED23&lt;&gt;0,ED24/PLANEL_Pot_Trim!ED23,0)</f>
        <v>0.18118441540991262</v>
      </c>
      <c r="EE50" s="54">
        <f>IF(PLANEL_Pot_Trim!EE23&lt;&gt;0,EE24/PLANEL_Pot_Trim!EE23,0)</f>
        <v>0.17215041704215114</v>
      </c>
      <c r="EF50" s="54">
        <f>IF(PLANEL_Pot_Trim!EF23&lt;&gt;0,EF24/PLANEL_Pot_Trim!EF23,0)</f>
        <v>0.17215041704215114</v>
      </c>
      <c r="EG50" s="54">
        <f>IF(PLANEL_Pot_Trim!EG23&lt;&gt;0,EG24/PLANEL_Pot_Trim!EG23,0)</f>
        <v>0.17215041704215114</v>
      </c>
      <c r="EH50" s="54">
        <f>IF(PLANEL_Pot_Trim!EH23&lt;&gt;0,EH24/PLANEL_Pot_Trim!EH23,0)</f>
        <v>0.17215041704215114</v>
      </c>
      <c r="EI50" s="54">
        <f>IF(PLANEL_Pot_Trim!EI23&lt;&gt;0,EI24/PLANEL_Pot_Trim!EI23,0)</f>
        <v>0.16497715000432855</v>
      </c>
      <c r="EJ50" s="54">
        <f>IF(PLANEL_Pot_Trim!EJ23&lt;&gt;0,EJ24/PLANEL_Pot_Trim!EJ23,0)</f>
        <v>0.16267131285273287</v>
      </c>
      <c r="EK50" s="54">
        <f>IF(PLANEL_Pot_Trim!EK23&lt;&gt;0,EK24/PLANEL_Pot_Trim!EK23,0)</f>
        <v>0.16497715000432855</v>
      </c>
      <c r="EL50" s="54">
        <f>IF(PLANEL_Pot_Trim!EL23&lt;&gt;0,EL24/PLANEL_Pot_Trim!EL23,0)</f>
        <v>0.16497715000432855</v>
      </c>
      <c r="EM50" s="54">
        <f>IF(PLANEL_Pot_Trim!EM23&lt;&gt;0,EM24/PLANEL_Pot_Trim!EM23,0)</f>
        <v>0.15723785816574393</v>
      </c>
      <c r="EN50" s="54">
        <f>IF(PLANEL_Pot_Trim!EN23&lt;&gt;0,EN24/PLANEL_Pot_Trim!EN23,0)</f>
        <v>0.15723785816574393</v>
      </c>
      <c r="EO50" s="54">
        <f>IF(PLANEL_Pot_Trim!EO23&lt;&gt;0,EO24/PLANEL_Pot_Trim!EO23,0)</f>
        <v>0.15723785816574393</v>
      </c>
      <c r="EP50" s="54">
        <f>IF(PLANEL_Pot_Trim!EP23&lt;&gt;0,EP24/PLANEL_Pot_Trim!EP23,0)</f>
        <v>0.15723785816574393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37.94869439</v>
      </c>
      <c r="G4" s="33">
        <v>24.115335049999999</v>
      </c>
      <c r="H4" s="33">
        <v>24.994511729999999</v>
      </c>
      <c r="I4" s="33">
        <v>20.723746649999999</v>
      </c>
      <c r="J4" s="33">
        <v>24.999818940000001</v>
      </c>
      <c r="K4" s="33">
        <v>27.953556859999999</v>
      </c>
      <c r="L4" s="33">
        <v>31.084238259999999</v>
      </c>
      <c r="M4" s="33">
        <v>32.183163469999997</v>
      </c>
      <c r="N4" s="33">
        <v>31.579932880000001</v>
      </c>
      <c r="O4" s="33">
        <v>31.740183909999999</v>
      </c>
      <c r="P4" s="33">
        <v>27.18106083</v>
      </c>
      <c r="Q4" s="33">
        <v>26.93741086</v>
      </c>
      <c r="R4" s="33">
        <v>28.97012776</v>
      </c>
      <c r="S4" s="33">
        <v>29.019205240000002</v>
      </c>
      <c r="T4" s="33">
        <v>22.214141590000001</v>
      </c>
      <c r="U4" s="33">
        <v>21.334001870000002</v>
      </c>
      <c r="V4" s="33">
        <v>18.76332116</v>
      </c>
      <c r="W4" s="33">
        <v>19.995463399999998</v>
      </c>
      <c r="X4" s="33">
        <v>19.382162919999999</v>
      </c>
      <c r="Y4" s="33">
        <v>19.113703640000001</v>
      </c>
      <c r="Z4" s="33">
        <v>20.819988439999999</v>
      </c>
      <c r="AA4" s="33">
        <v>22.424236059999998</v>
      </c>
      <c r="AB4" s="33">
        <v>23.516576059999998</v>
      </c>
      <c r="AC4" s="33">
        <v>26.55407683</v>
      </c>
      <c r="AD4" s="33">
        <v>28.692904930000001</v>
      </c>
      <c r="AE4" s="33">
        <v>24.091124730000001</v>
      </c>
      <c r="AF4" s="33">
        <v>23.53222306</v>
      </c>
      <c r="AG4" s="33">
        <v>25.19174971</v>
      </c>
      <c r="AH4" s="33">
        <v>26.75973823</v>
      </c>
      <c r="AI4" s="33">
        <v>27.226569600000001</v>
      </c>
      <c r="AJ4" s="33">
        <v>25.323111239999999</v>
      </c>
      <c r="AK4" s="33">
        <v>25.76427966</v>
      </c>
      <c r="AL4" s="33">
        <v>26.182863309999998</v>
      </c>
      <c r="AM4" s="33">
        <v>26.638376269999998</v>
      </c>
      <c r="AN4" s="33">
        <v>27.889461910000001</v>
      </c>
      <c r="AO4" s="33">
        <v>35.618516540000002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51.679703879999998</v>
      </c>
      <c r="G16" s="33">
        <v>35.696936299999997</v>
      </c>
      <c r="H16" s="33">
        <v>37.85026878</v>
      </c>
      <c r="I16" s="33">
        <v>23.465780729999999</v>
      </c>
      <c r="J16" s="33">
        <v>30.769493220000001</v>
      </c>
      <c r="K16" s="33">
        <v>30.653462680000001</v>
      </c>
      <c r="L16" s="33">
        <v>37.944424239999996</v>
      </c>
      <c r="M16" s="33">
        <v>41.621824969999999</v>
      </c>
      <c r="N16" s="33">
        <v>41.591251130000003</v>
      </c>
      <c r="O16" s="33">
        <v>42.919854800000003</v>
      </c>
      <c r="P16" s="33">
        <v>38.40310066</v>
      </c>
      <c r="Q16" s="33">
        <v>38.29874847</v>
      </c>
      <c r="R16" s="33">
        <v>41.618596599999996</v>
      </c>
      <c r="S16" s="33">
        <v>42.065420199999998</v>
      </c>
      <c r="T16" s="33">
        <v>34.275487890000001</v>
      </c>
      <c r="U16" s="33">
        <v>34.337936050000003</v>
      </c>
      <c r="V16" s="33">
        <v>30.097469969999999</v>
      </c>
      <c r="W16" s="33">
        <v>31.746949969999999</v>
      </c>
      <c r="X16" s="33">
        <v>32.062967219999997</v>
      </c>
      <c r="Y16" s="33">
        <v>32.506417419999998</v>
      </c>
      <c r="Z16" s="33">
        <v>34.943417099999998</v>
      </c>
      <c r="AA16" s="33">
        <v>36.767402250000004</v>
      </c>
      <c r="AB16" s="33">
        <v>38.351489479999998</v>
      </c>
      <c r="AC16" s="33">
        <v>42.075084889999999</v>
      </c>
      <c r="AD16" s="33">
        <v>44.31845835</v>
      </c>
      <c r="AE16" s="33">
        <v>40.012534600000002</v>
      </c>
      <c r="AF16" s="33">
        <v>40.043761959999998</v>
      </c>
      <c r="AG16" s="33">
        <v>41.94934902</v>
      </c>
      <c r="AH16" s="33">
        <v>43.753529090000001</v>
      </c>
      <c r="AI16" s="33">
        <v>44.238923900000003</v>
      </c>
      <c r="AJ16" s="33">
        <v>42.128576700000004</v>
      </c>
      <c r="AK16" s="33">
        <v>42.555478299999997</v>
      </c>
      <c r="AL16" s="33">
        <v>42.961324210000001</v>
      </c>
      <c r="AM16" s="33">
        <v>43.403225370000001</v>
      </c>
      <c r="AN16" s="33">
        <v>45.168488920000001</v>
      </c>
      <c r="AO16" s="33">
        <v>51.384014540000003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37.94869439</v>
      </c>
      <c r="D4" s="1">
        <f>Planel_CO2_total_Resultado!G4</f>
        <v>24.115335049999999</v>
      </c>
      <c r="E4" s="1">
        <f>Planel_CO2_total_Resultado!H4</f>
        <v>24.994511729999999</v>
      </c>
      <c r="F4" s="1">
        <f>Planel_CO2_total_Resultado!I4</f>
        <v>20.723746649999999</v>
      </c>
      <c r="G4" s="1">
        <f>Planel_CO2_total_Resultado!J4</f>
        <v>24.999818940000001</v>
      </c>
      <c r="H4" s="1">
        <f>Planel_CO2_total_Resultado!K4</f>
        <v>27.953556859999999</v>
      </c>
      <c r="I4" s="1">
        <f>Planel_CO2_total_Resultado!L4</f>
        <v>31.084238259999999</v>
      </c>
      <c r="J4" s="1">
        <f>Planel_CO2_total_Resultado!M4</f>
        <v>32.183163469999997</v>
      </c>
      <c r="K4" s="1">
        <f>Planel_CO2_total_Resultado!N4</f>
        <v>31.579932880000001</v>
      </c>
      <c r="L4" s="1">
        <f>Planel_CO2_total_Resultado!O4</f>
        <v>31.740183909999999</v>
      </c>
      <c r="M4" s="1">
        <f>Planel_CO2_total_Resultado!P4</f>
        <v>27.18106083</v>
      </c>
      <c r="N4" s="1">
        <f>Planel_CO2_total_Resultado!Q4</f>
        <v>26.93741086</v>
      </c>
      <c r="O4" s="1">
        <f>Planel_CO2_total_Resultado!R4</f>
        <v>28.97012776</v>
      </c>
      <c r="P4" s="1">
        <f>Planel_CO2_total_Resultado!S4</f>
        <v>29.019205240000002</v>
      </c>
      <c r="Q4" s="1">
        <f>Planel_CO2_total_Resultado!T4</f>
        <v>22.214141590000001</v>
      </c>
      <c r="R4" s="1">
        <f>Planel_CO2_total_Resultado!U4</f>
        <v>21.334001870000002</v>
      </c>
      <c r="S4" s="1">
        <f>Planel_CO2_total_Resultado!V4</f>
        <v>18.76332116</v>
      </c>
      <c r="T4" s="1">
        <f>Planel_CO2_total_Resultado!W4</f>
        <v>19.995463399999998</v>
      </c>
      <c r="U4" s="1">
        <f>Planel_CO2_total_Resultado!X4</f>
        <v>19.382162919999999</v>
      </c>
      <c r="V4" s="1">
        <f>Planel_CO2_total_Resultado!Y4</f>
        <v>19.113703640000001</v>
      </c>
      <c r="W4" s="1">
        <f>Planel_CO2_total_Resultado!Z4</f>
        <v>20.819988439999999</v>
      </c>
      <c r="X4" s="1">
        <f>Planel_CO2_total_Resultado!AA4</f>
        <v>22.424236059999998</v>
      </c>
      <c r="Y4" s="1">
        <f>Planel_CO2_total_Resultado!AB4</f>
        <v>23.516576059999998</v>
      </c>
      <c r="Z4" s="1">
        <f>Planel_CO2_total_Resultado!AC4</f>
        <v>26.55407683</v>
      </c>
      <c r="AA4" s="1">
        <f>Planel_CO2_total_Resultado!AD4</f>
        <v>28.692904930000001</v>
      </c>
      <c r="AB4" s="1">
        <f>Planel_CO2_total_Resultado!AE4</f>
        <v>24.091124730000001</v>
      </c>
      <c r="AC4" s="1">
        <f>Planel_CO2_total_Resultado!AF4</f>
        <v>23.53222306</v>
      </c>
      <c r="AD4" s="1">
        <f>Planel_CO2_total_Resultado!AG4</f>
        <v>25.19174971</v>
      </c>
      <c r="AE4" s="1">
        <f>Planel_CO2_total_Resultado!AH4</f>
        <v>26.75973823</v>
      </c>
      <c r="AF4" s="1">
        <f>Planel_CO2_total_Resultado!AI4</f>
        <v>27.226569600000001</v>
      </c>
      <c r="AG4" s="1">
        <f>Planel_CO2_total_Resultado!AJ4</f>
        <v>25.323111239999999</v>
      </c>
      <c r="AH4" s="1">
        <f>Planel_CO2_total_Resultado!AK4</f>
        <v>25.76427966</v>
      </c>
      <c r="AI4" s="1">
        <f>Planel_CO2_total_Resultado!AL4</f>
        <v>26.182863309999998</v>
      </c>
      <c r="AJ4" s="1">
        <f>Planel_CO2_total_Resultado!AM4</f>
        <v>26.638376269999998</v>
      </c>
      <c r="AK4" s="1">
        <f>Planel_CO2_total_Resultado!AN4</f>
        <v>27.889461910000001</v>
      </c>
      <c r="AL4" s="1">
        <f>Planel_CO2_total_Resultado!AO4</f>
        <v>35.618516540000002</v>
      </c>
    </row>
    <row r="5" spans="2:38" x14ac:dyDescent="0.25">
      <c r="B5" s="16" t="s">
        <v>314</v>
      </c>
      <c r="C5" s="1">
        <f>Planel_CO2_total_Resultado!F16</f>
        <v>51.679703879999998</v>
      </c>
      <c r="D5" s="1">
        <f>Planel_CO2_total_Resultado!G16</f>
        <v>35.696936299999997</v>
      </c>
      <c r="E5" s="1">
        <f>Planel_CO2_total_Resultado!H16</f>
        <v>37.85026878</v>
      </c>
      <c r="F5" s="1">
        <f>Planel_CO2_total_Resultado!I16</f>
        <v>23.465780729999999</v>
      </c>
      <c r="G5" s="1">
        <f>Planel_CO2_total_Resultado!J16</f>
        <v>30.769493220000001</v>
      </c>
      <c r="H5" s="1">
        <f>Planel_CO2_total_Resultado!K16</f>
        <v>30.653462680000001</v>
      </c>
      <c r="I5" s="1">
        <f>Planel_CO2_total_Resultado!L16</f>
        <v>37.944424239999996</v>
      </c>
      <c r="J5" s="1">
        <f>Planel_CO2_total_Resultado!M16</f>
        <v>41.621824969999999</v>
      </c>
      <c r="K5" s="1">
        <f>Planel_CO2_total_Resultado!N16</f>
        <v>41.591251130000003</v>
      </c>
      <c r="L5" s="1">
        <f>Planel_CO2_total_Resultado!O16</f>
        <v>42.919854800000003</v>
      </c>
      <c r="M5" s="1">
        <f>Planel_CO2_total_Resultado!P16</f>
        <v>38.40310066</v>
      </c>
      <c r="N5" s="1">
        <f>Planel_CO2_total_Resultado!Q16</f>
        <v>38.29874847</v>
      </c>
      <c r="O5" s="1">
        <f>Planel_CO2_total_Resultado!R16</f>
        <v>41.618596599999996</v>
      </c>
      <c r="P5" s="1">
        <f>Planel_CO2_total_Resultado!S16</f>
        <v>42.065420199999998</v>
      </c>
      <c r="Q5" s="1">
        <f>Planel_CO2_total_Resultado!T16</f>
        <v>34.275487890000001</v>
      </c>
      <c r="R5" s="1">
        <f>Planel_CO2_total_Resultado!U16</f>
        <v>34.337936050000003</v>
      </c>
      <c r="S5" s="1">
        <f>Planel_CO2_total_Resultado!V16</f>
        <v>30.097469969999999</v>
      </c>
      <c r="T5" s="1">
        <f>Planel_CO2_total_Resultado!W16</f>
        <v>31.746949969999999</v>
      </c>
      <c r="U5" s="1">
        <f>Planel_CO2_total_Resultado!X16</f>
        <v>32.062967219999997</v>
      </c>
      <c r="V5" s="1">
        <f>Planel_CO2_total_Resultado!Y16</f>
        <v>32.506417419999998</v>
      </c>
      <c r="W5" s="1">
        <f>Planel_CO2_total_Resultado!Z16</f>
        <v>34.943417099999998</v>
      </c>
      <c r="X5" s="1">
        <f>Planel_CO2_total_Resultado!AA16</f>
        <v>36.767402250000004</v>
      </c>
      <c r="Y5" s="1">
        <f>Planel_CO2_total_Resultado!AB16</f>
        <v>38.351489479999998</v>
      </c>
      <c r="Z5" s="1">
        <f>Planel_CO2_total_Resultado!AC16</f>
        <v>42.075084889999999</v>
      </c>
      <c r="AA5" s="1">
        <f>Planel_CO2_total_Resultado!AD16</f>
        <v>44.31845835</v>
      </c>
      <c r="AB5" s="1">
        <f>Planel_CO2_total_Resultado!AE16</f>
        <v>40.012534600000002</v>
      </c>
      <c r="AC5" s="1">
        <f>Planel_CO2_total_Resultado!AF16</f>
        <v>40.043761959999998</v>
      </c>
      <c r="AD5" s="1">
        <f>Planel_CO2_total_Resultado!AG16</f>
        <v>41.94934902</v>
      </c>
      <c r="AE5" s="1">
        <f>Planel_CO2_total_Resultado!AH16</f>
        <v>43.753529090000001</v>
      </c>
      <c r="AF5" s="1">
        <f>Planel_CO2_total_Resultado!AI16</f>
        <v>44.238923900000003</v>
      </c>
      <c r="AG5" s="1">
        <f>Planel_CO2_total_Resultado!AJ16</f>
        <v>42.128576700000004</v>
      </c>
      <c r="AH5" s="1">
        <f>Planel_CO2_total_Resultado!AK16</f>
        <v>42.555478299999997</v>
      </c>
      <c r="AI5" s="1">
        <f>Planel_CO2_total_Resultado!AL16</f>
        <v>42.961324210000001</v>
      </c>
      <c r="AJ5" s="1">
        <f>Planel_CO2_total_Resultado!AM16</f>
        <v>43.403225370000001</v>
      </c>
      <c r="AK5" s="1">
        <f>Planel_CO2_total_Resultado!AN16</f>
        <v>45.168488920000001</v>
      </c>
      <c r="AL5" s="1">
        <f>Planel_CO2_total_Resultado!AO16</f>
        <v>51.384014540000003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G11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6" width="5" customWidth="1"/>
    <col min="7" max="7" width="10" customWidth="1"/>
    <col min="8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7" x14ac:dyDescent="0.25">
      <c r="A3" s="227" t="s">
        <v>646</v>
      </c>
      <c r="B3" s="227" t="s">
        <v>644</v>
      </c>
    </row>
    <row r="4" spans="1:7" x14ac:dyDescent="0.25">
      <c r="A4" s="227" t="s">
        <v>647</v>
      </c>
      <c r="B4" s="33">
        <v>2030</v>
      </c>
      <c r="C4" s="33">
        <v>2036</v>
      </c>
      <c r="D4" s="33">
        <v>2040</v>
      </c>
      <c r="E4" s="33">
        <v>2042</v>
      </c>
      <c r="F4" s="33">
        <v>2044</v>
      </c>
      <c r="G4" s="33" t="s">
        <v>645</v>
      </c>
    </row>
    <row r="5" spans="1:7" x14ac:dyDescent="0.25">
      <c r="A5" s="229" t="s">
        <v>40</v>
      </c>
      <c r="B5" s="228"/>
      <c r="C5" s="228"/>
      <c r="D5" s="228">
        <v>4500</v>
      </c>
      <c r="E5" s="228">
        <v>4500</v>
      </c>
      <c r="F5" s="228">
        <v>1500</v>
      </c>
      <c r="G5" s="228">
        <v>10500</v>
      </c>
    </row>
    <row r="6" spans="1:7" x14ac:dyDescent="0.25">
      <c r="A6" s="230" t="s">
        <v>43</v>
      </c>
      <c r="B6" s="228"/>
      <c r="C6" s="228"/>
      <c r="D6" s="228">
        <v>4500</v>
      </c>
      <c r="E6" s="228">
        <v>4500</v>
      </c>
      <c r="F6" s="228">
        <v>1500</v>
      </c>
      <c r="G6" s="228">
        <v>10500</v>
      </c>
    </row>
    <row r="7" spans="1:7" x14ac:dyDescent="0.25">
      <c r="A7" s="229" t="s">
        <v>37</v>
      </c>
      <c r="B7" s="228"/>
      <c r="C7" s="228">
        <v>1500</v>
      </c>
      <c r="D7" s="228"/>
      <c r="E7" s="228"/>
      <c r="F7" s="228"/>
      <c r="G7" s="228">
        <v>1500</v>
      </c>
    </row>
    <row r="8" spans="1:7" x14ac:dyDescent="0.25">
      <c r="A8" s="230" t="s">
        <v>39</v>
      </c>
      <c r="B8" s="228"/>
      <c r="C8" s="228">
        <v>1500</v>
      </c>
      <c r="D8" s="228"/>
      <c r="E8" s="228"/>
      <c r="F8" s="228"/>
      <c r="G8" s="228">
        <v>1500</v>
      </c>
    </row>
    <row r="9" spans="1:7" x14ac:dyDescent="0.25">
      <c r="A9" s="229" t="s">
        <v>44</v>
      </c>
      <c r="B9" s="228">
        <v>3000</v>
      </c>
      <c r="C9" s="228"/>
      <c r="D9" s="228"/>
      <c r="E9" s="228"/>
      <c r="F9" s="228"/>
      <c r="G9" s="228">
        <v>3000</v>
      </c>
    </row>
    <row r="10" spans="1:7" x14ac:dyDescent="0.25">
      <c r="A10" s="230" t="s">
        <v>40</v>
      </c>
      <c r="B10" s="228">
        <v>3000</v>
      </c>
      <c r="C10" s="228"/>
      <c r="D10" s="228"/>
      <c r="E10" s="228"/>
      <c r="F10" s="228"/>
      <c r="G10" s="228">
        <v>3000</v>
      </c>
    </row>
    <row r="11" spans="1:7" x14ac:dyDescent="0.25">
      <c r="A11" s="229" t="s">
        <v>645</v>
      </c>
      <c r="B11" s="228">
        <v>3000</v>
      </c>
      <c r="C11" s="228">
        <v>1500</v>
      </c>
      <c r="D11" s="228">
        <v>4500</v>
      </c>
      <c r="E11" s="228">
        <v>4500</v>
      </c>
      <c r="F11" s="228">
        <v>1500</v>
      </c>
      <c r="G11" s="228">
        <v>15000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401</v>
      </c>
      <c r="C5" s="40" t="s">
        <v>44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455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456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382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504</v>
      </c>
      <c r="C9" s="40" t="s">
        <v>37</v>
      </c>
      <c r="D9" s="40" t="s">
        <v>39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354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343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493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477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357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366</v>
      </c>
      <c r="C15" s="40" t="s">
        <v>37</v>
      </c>
      <c r="D15" s="40" t="s">
        <v>38</v>
      </c>
      <c r="E15" s="40">
        <v>1500</v>
      </c>
      <c r="F15" s="40">
        <v>2043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494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466</v>
      </c>
      <c r="C17" s="40" t="s">
        <v>37</v>
      </c>
      <c r="D17" s="40" t="s">
        <v>39</v>
      </c>
      <c r="E17" s="40">
        <v>1500</v>
      </c>
      <c r="F17" s="40">
        <v>2042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484</v>
      </c>
      <c r="C18" s="40" t="s">
        <v>37</v>
      </c>
      <c r="D18" s="40" t="s">
        <v>39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351</v>
      </c>
      <c r="C19" s="40" t="s">
        <v>37</v>
      </c>
      <c r="D19" s="40" t="s">
        <v>39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482</v>
      </c>
      <c r="C20" s="40" t="s">
        <v>37</v>
      </c>
      <c r="D20" s="40" t="s">
        <v>39</v>
      </c>
      <c r="E20" s="40">
        <v>1500</v>
      </c>
      <c r="F20" s="40">
        <v>2041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523</v>
      </c>
      <c r="C21" s="40" t="s">
        <v>40</v>
      </c>
      <c r="D21" s="40" t="s">
        <v>43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469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473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339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489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522</v>
      </c>
      <c r="C26" s="40" t="s">
        <v>40</v>
      </c>
      <c r="D26" s="40" t="s">
        <v>43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488</v>
      </c>
      <c r="C27" s="40" t="s">
        <v>37</v>
      </c>
      <c r="D27" s="40" t="s">
        <v>39</v>
      </c>
      <c r="E27" s="40">
        <v>1500</v>
      </c>
      <c r="F27" s="40">
        <v>2037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388</v>
      </c>
      <c r="C28" s="40" t="s">
        <v>37</v>
      </c>
      <c r="D28" s="40" t="s">
        <v>39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499</v>
      </c>
      <c r="C29" s="40" t="s">
        <v>37</v>
      </c>
      <c r="D29" s="40" t="s">
        <v>39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367</v>
      </c>
      <c r="C30" s="40" t="s">
        <v>37</v>
      </c>
      <c r="D30" s="40" t="s">
        <v>38</v>
      </c>
      <c r="E30" s="40">
        <v>1500</v>
      </c>
      <c r="F30" s="40">
        <v>2036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449</v>
      </c>
      <c r="C31" s="40" t="s">
        <v>37</v>
      </c>
      <c r="D31" s="40" t="s">
        <v>38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459</v>
      </c>
      <c r="C32" s="40" t="s">
        <v>37</v>
      </c>
      <c r="D32" s="40" t="s">
        <v>39</v>
      </c>
      <c r="E32" s="40">
        <v>1500</v>
      </c>
      <c r="F32" s="40">
        <v>2036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381</v>
      </c>
      <c r="C33" s="40" t="s">
        <v>37</v>
      </c>
      <c r="D33" s="40" t="s">
        <v>39</v>
      </c>
      <c r="E33" s="40">
        <v>1500</v>
      </c>
      <c r="F33" s="40">
        <v>2036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490</v>
      </c>
      <c r="C34" s="40" t="s">
        <v>37</v>
      </c>
      <c r="D34" s="40" t="s">
        <v>39</v>
      </c>
      <c r="E34" s="40">
        <v>1500</v>
      </c>
      <c r="F34" s="40">
        <v>2036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327</v>
      </c>
      <c r="C35" s="40" t="s">
        <v>40</v>
      </c>
      <c r="D35" s="40" t="s">
        <v>43</v>
      </c>
      <c r="E35" s="40">
        <v>1500</v>
      </c>
      <c r="F35" s="40">
        <v>2036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532</v>
      </c>
      <c r="C36" s="40" t="s">
        <v>40</v>
      </c>
      <c r="D36" s="40" t="s">
        <v>43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441</v>
      </c>
      <c r="C37" s="40" t="s">
        <v>37</v>
      </c>
      <c r="D37" s="40" t="s">
        <v>38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450</v>
      </c>
      <c r="C38" s="40" t="s">
        <v>37</v>
      </c>
      <c r="D38" s="40" t="s">
        <v>38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457</v>
      </c>
      <c r="C39" s="40" t="s">
        <v>37</v>
      </c>
      <c r="D39" s="40" t="s">
        <v>39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462</v>
      </c>
      <c r="C40" s="40" t="s">
        <v>37</v>
      </c>
      <c r="D40" s="40" t="s">
        <v>39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352</v>
      </c>
      <c r="C41" s="40" t="s">
        <v>37</v>
      </c>
      <c r="D41" s="40" t="s">
        <v>39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527</v>
      </c>
      <c r="C42" s="40" t="s">
        <v>40</v>
      </c>
      <c r="D42" s="40" t="s">
        <v>43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341</v>
      </c>
      <c r="C43" s="40" t="s">
        <v>40</v>
      </c>
      <c r="D43" s="40" t="s">
        <v>43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533</v>
      </c>
      <c r="C44" s="40" t="s">
        <v>40</v>
      </c>
      <c r="D44" s="40" t="s">
        <v>43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375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359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333</v>
      </c>
      <c r="C47" s="40" t="s">
        <v>40</v>
      </c>
      <c r="D47" s="40" t="s">
        <v>43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386</v>
      </c>
      <c r="C48" s="40" t="s">
        <v>37</v>
      </c>
      <c r="D48" s="40" t="s">
        <v>39</v>
      </c>
      <c r="E48" s="40">
        <v>1500</v>
      </c>
      <c r="F48" s="40">
        <v>2033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491</v>
      </c>
      <c r="C49" s="40" t="s">
        <v>37</v>
      </c>
      <c r="D49" s="40" t="s">
        <v>39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497</v>
      </c>
      <c r="C50" s="40" t="s">
        <v>37</v>
      </c>
      <c r="D50" s="40" t="s">
        <v>39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409</v>
      </c>
      <c r="C51" s="40" t="s">
        <v>44</v>
      </c>
      <c r="D51" s="40" t="s">
        <v>37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410</v>
      </c>
      <c r="C52" s="40" t="s">
        <v>44</v>
      </c>
      <c r="D52" s="40" t="s">
        <v>37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454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336</v>
      </c>
      <c r="C54" s="40" t="s">
        <v>37</v>
      </c>
      <c r="D54" s="40" t="s">
        <v>39</v>
      </c>
      <c r="E54" s="40">
        <v>1500</v>
      </c>
      <c r="F54" s="40">
        <v>2032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363</v>
      </c>
      <c r="C55" s="40" t="s">
        <v>37</v>
      </c>
      <c r="D55" s="40" t="s">
        <v>39</v>
      </c>
      <c r="E55" s="40">
        <v>1500</v>
      </c>
      <c r="F55" s="40">
        <v>2032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406</v>
      </c>
      <c r="C56" s="40" t="s">
        <v>44</v>
      </c>
      <c r="D56" s="40" t="s">
        <v>40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399</v>
      </c>
      <c r="C57" s="40" t="s">
        <v>44</v>
      </c>
      <c r="D57" s="40" t="s">
        <v>37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478</v>
      </c>
      <c r="C58" s="40" t="s">
        <v>37</v>
      </c>
      <c r="D58" s="40" t="s">
        <v>39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348</v>
      </c>
      <c r="C59" s="40" t="s">
        <v>37</v>
      </c>
      <c r="D59" s="40" t="s">
        <v>39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511</v>
      </c>
      <c r="C60" s="40" t="s">
        <v>44</v>
      </c>
      <c r="D60" s="40" t="s">
        <v>40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514</v>
      </c>
      <c r="C61" s="40" t="s">
        <v>44</v>
      </c>
      <c r="D61" s="40" t="s">
        <v>40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465</v>
      </c>
      <c r="C62" s="40" t="s">
        <v>37</v>
      </c>
      <c r="D62" s="40" t="s">
        <v>39</v>
      </c>
      <c r="E62" s="40">
        <v>1500</v>
      </c>
      <c r="F62" s="40">
        <v>2030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385</v>
      </c>
      <c r="C63" s="40" t="s">
        <v>37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480</v>
      </c>
      <c r="C64" s="40" t="s">
        <v>37</v>
      </c>
      <c r="D64" s="40" t="s">
        <v>39</v>
      </c>
      <c r="E64" s="40">
        <v>1500</v>
      </c>
      <c r="F64" s="40">
        <v>2029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470</v>
      </c>
      <c r="C65" s="40" t="s">
        <v>37</v>
      </c>
      <c r="D65" s="40" t="s">
        <v>39</v>
      </c>
      <c r="E65" s="40">
        <v>1500</v>
      </c>
      <c r="F65" s="40">
        <v>2028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400</v>
      </c>
      <c r="C66" s="40" t="s">
        <v>44</v>
      </c>
      <c r="D66" s="40" t="s">
        <v>37</v>
      </c>
      <c r="E66" s="40">
        <v>1500</v>
      </c>
      <c r="F66" s="40">
        <v>2027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408</v>
      </c>
      <c r="C67" s="40" t="s">
        <v>44</v>
      </c>
      <c r="D67" s="40" t="s">
        <v>37</v>
      </c>
      <c r="E67" s="40">
        <v>1500</v>
      </c>
      <c r="F67" s="40">
        <v>2019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402</v>
      </c>
      <c r="C68" s="40" t="s">
        <v>44</v>
      </c>
      <c r="D68" s="40" t="s">
        <v>37</v>
      </c>
      <c r="E68" s="40">
        <v>1500</v>
      </c>
      <c r="F68" s="40">
        <v>2019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403</v>
      </c>
      <c r="C69" s="40" t="s">
        <v>44</v>
      </c>
      <c r="D69" s="40" t="s">
        <v>37</v>
      </c>
      <c r="E69" s="40">
        <v>1500</v>
      </c>
      <c r="F69" s="40">
        <v>2019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405</v>
      </c>
      <c r="C70" s="40" t="s">
        <v>44</v>
      </c>
      <c r="D70" s="40" t="s">
        <v>37</v>
      </c>
      <c r="E70" s="40">
        <v>1500</v>
      </c>
      <c r="F70" s="40">
        <v>2019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418</v>
      </c>
      <c r="C71" s="40" t="s">
        <v>42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398</v>
      </c>
      <c r="C72" s="40" t="s">
        <v>44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419</v>
      </c>
      <c r="C73" s="40" t="s">
        <v>42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404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420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421</v>
      </c>
      <c r="C76" s="40" t="s">
        <v>42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422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423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424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425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426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427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428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429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430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411</v>
      </c>
      <c r="C86" s="40" t="s">
        <v>45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431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432</v>
      </c>
      <c r="C88" s="40" t="s">
        <v>45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412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413</v>
      </c>
      <c r="C90" s="40" t="s">
        <v>45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414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415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433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434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435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436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416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437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417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438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439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440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368</v>
      </c>
      <c r="C103" s="40" t="s">
        <v>37</v>
      </c>
      <c r="D103" s="40" t="s">
        <v>38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1460.307644</v>
      </c>
      <c r="L103" s="40">
        <v>2015</v>
      </c>
      <c r="M103" s="40">
        <v>2100</v>
      </c>
    </row>
    <row r="104" spans="2:13" x14ac:dyDescent="0.2">
      <c r="B104" s="40" t="s">
        <v>379</v>
      </c>
      <c r="C104" s="40" t="s">
        <v>37</v>
      </c>
      <c r="D104" s="40" t="s">
        <v>38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1460.307644</v>
      </c>
      <c r="L104" s="40">
        <v>2015</v>
      </c>
      <c r="M104" s="40">
        <v>2100</v>
      </c>
    </row>
    <row r="105" spans="2:13" x14ac:dyDescent="0.2">
      <c r="B105" s="40" t="s">
        <v>442</v>
      </c>
      <c r="C105" s="40" t="s">
        <v>37</v>
      </c>
      <c r="D105" s="40" t="s">
        <v>38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1460.307644</v>
      </c>
      <c r="L105" s="40">
        <v>2015</v>
      </c>
      <c r="M105" s="40">
        <v>2100</v>
      </c>
    </row>
    <row r="106" spans="2:13" x14ac:dyDescent="0.2">
      <c r="B106" s="40" t="s">
        <v>443</v>
      </c>
      <c r="C106" s="40" t="s">
        <v>37</v>
      </c>
      <c r="D106" s="40" t="s">
        <v>38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1460.307644</v>
      </c>
      <c r="L106" s="40">
        <v>2015</v>
      </c>
      <c r="M106" s="40">
        <v>2100</v>
      </c>
    </row>
    <row r="107" spans="2:13" x14ac:dyDescent="0.2">
      <c r="B107" s="40" t="s">
        <v>444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335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369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445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446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447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380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448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331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370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342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330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371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451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452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332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453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353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372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373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344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389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338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458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460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461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337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467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384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468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471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472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475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356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340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346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374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481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483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347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390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350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376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387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349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391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492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358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495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496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360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498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392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362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500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383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364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501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377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503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505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506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507</v>
      </c>
      <c r="C181" s="40" t="s">
        <v>44</v>
      </c>
      <c r="D181" s="40" t="s">
        <v>40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3285.6921990000001</v>
      </c>
      <c r="L181" s="40">
        <v>2015</v>
      </c>
      <c r="M181" s="40">
        <v>2100</v>
      </c>
    </row>
    <row r="182" spans="2:13" x14ac:dyDescent="0.2">
      <c r="B182" s="40" t="s">
        <v>508</v>
      </c>
      <c r="C182" s="40" t="s">
        <v>44</v>
      </c>
      <c r="D182" s="40" t="s">
        <v>40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3285.6921990000001</v>
      </c>
      <c r="L182" s="40">
        <v>2015</v>
      </c>
      <c r="M182" s="40">
        <v>2100</v>
      </c>
    </row>
    <row r="183" spans="2:13" x14ac:dyDescent="0.2">
      <c r="B183" s="40" t="s">
        <v>509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510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512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513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515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407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516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517</v>
      </c>
      <c r="C190" s="40" t="s">
        <v>43</v>
      </c>
      <c r="D190" s="40" t="s">
        <v>42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365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394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378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518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396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393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519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397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520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329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521</v>
      </c>
      <c r="C202" s="40" t="s">
        <v>40</v>
      </c>
      <c r="D202" s="40" t="s">
        <v>43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524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525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526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328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528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529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530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3610.982066</v>
      </c>
      <c r="J29">
        <v>3297.1552459999998</v>
      </c>
      <c r="K29">
        <v>3371.0609890000001</v>
      </c>
      <c r="L29">
        <v>3426.2872889999999</v>
      </c>
      <c r="M29">
        <v>4260.5990439999996</v>
      </c>
      <c r="N29">
        <v>4416.5809330000002</v>
      </c>
      <c r="O29">
        <v>4388.3833839999998</v>
      </c>
      <c r="P29">
        <v>4110.8396640000001</v>
      </c>
      <c r="Q29">
        <v>2082.9740120000001</v>
      </c>
      <c r="R29">
        <v>2080.1196960000002</v>
      </c>
      <c r="S29">
        <v>1997.517552</v>
      </c>
      <c r="T29">
        <v>2010.2886289999999</v>
      </c>
      <c r="U29">
        <v>1997.517552</v>
      </c>
      <c r="V29">
        <v>1903.9688000000001</v>
      </c>
      <c r="W29">
        <v>2463.1229149999999</v>
      </c>
      <c r="X29">
        <v>2872.1905839999999</v>
      </c>
      <c r="Y29">
        <v>2730.1916369999999</v>
      </c>
      <c r="Z29">
        <v>2940.5112979999999</v>
      </c>
      <c r="AA29">
        <v>3462.2430250000002</v>
      </c>
      <c r="AB29">
        <v>4099.2995840000003</v>
      </c>
      <c r="AC29">
        <v>4463.829804</v>
      </c>
      <c r="AD29">
        <v>5440.4494119999999</v>
      </c>
      <c r="AE29">
        <v>5772.5819330000004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6950.4144159999996</v>
      </c>
      <c r="AK29">
        <v>7368.2868090000002</v>
      </c>
      <c r="AL29">
        <v>7762.8847509999996</v>
      </c>
      <c r="AM29">
        <v>8117.773064</v>
      </c>
      <c r="AN29">
        <v>8517.5722270000006</v>
      </c>
      <c r="AO29">
        <v>9099.1252810000005</v>
      </c>
      <c r="AP29">
        <v>11208.492329999999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298.64397960000002</v>
      </c>
      <c r="Q30">
        <v>298.64397960000002</v>
      </c>
      <c r="R30">
        <v>298.64397960000002</v>
      </c>
      <c r="S30">
        <v>760.50962370000002</v>
      </c>
      <c r="T30">
        <v>893.1448924</v>
      </c>
      <c r="U30">
        <v>893.1448924</v>
      </c>
      <c r="V30">
        <v>893.1448924</v>
      </c>
      <c r="W30">
        <v>966.90151719999994</v>
      </c>
      <c r="X30">
        <v>1040.658142</v>
      </c>
      <c r="Y30">
        <v>1019.130538</v>
      </c>
      <c r="Z30">
        <v>1188.1713910000001</v>
      </c>
      <c r="AA30">
        <v>1261.9280160000001</v>
      </c>
      <c r="AB30">
        <v>1391.063193</v>
      </c>
      <c r="AC30">
        <v>1446.130398</v>
      </c>
      <c r="AD30">
        <v>1831.8199750000001</v>
      </c>
      <c r="AE30">
        <v>2096.6453940000001</v>
      </c>
      <c r="AF30">
        <v>793.0574388</v>
      </c>
      <c r="AG30">
        <v>811.3228719</v>
      </c>
      <c r="AH30">
        <v>1133.1486150000001</v>
      </c>
      <c r="AI30">
        <v>1436.051549</v>
      </c>
      <c r="AJ30">
        <v>1479.086053</v>
      </c>
      <c r="AK30">
        <v>1020.182735</v>
      </c>
      <c r="AL30">
        <v>992.35031349999997</v>
      </c>
      <c r="AM30">
        <v>770.77465159999997</v>
      </c>
      <c r="AN30">
        <v>844.15261850000002</v>
      </c>
      <c r="AO30">
        <v>592.42976680000004</v>
      </c>
      <c r="AP30">
        <v>1464.5068249999999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2353.347804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1763.737948</v>
      </c>
      <c r="U31">
        <v>1712.7604510000001</v>
      </c>
      <c r="V31">
        <v>1711.0017439999999</v>
      </c>
      <c r="W31">
        <v>1963.6408690000001</v>
      </c>
      <c r="X31">
        <v>1983.437482</v>
      </c>
      <c r="Y31">
        <v>1743.9171369999999</v>
      </c>
      <c r="Z31">
        <v>1813.9859300000001</v>
      </c>
      <c r="AA31">
        <v>1954.123517</v>
      </c>
      <c r="AB31">
        <v>1954.123517</v>
      </c>
      <c r="AC31">
        <v>2386.8088349999998</v>
      </c>
      <c r="AD31">
        <v>2444.445322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2733.4205120000001</v>
      </c>
      <c r="AK31">
        <v>2786.6541179999999</v>
      </c>
      <c r="AL31">
        <v>2797.7994170000002</v>
      </c>
      <c r="AM31">
        <v>2797.7994170000002</v>
      </c>
      <c r="AN31">
        <v>2797.7994170000002</v>
      </c>
      <c r="AO31">
        <v>3535.4472730000002</v>
      </c>
      <c r="AP31">
        <v>3714.3836209999999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1130.399267</v>
      </c>
      <c r="H32">
        <v>1349.1992560000001</v>
      </c>
      <c r="I32">
        <v>1425.4307960000001</v>
      </c>
      <c r="J32">
        <v>1175.8731499999999</v>
      </c>
      <c r="K32">
        <v>1287.9984469999999</v>
      </c>
      <c r="L32">
        <v>1305.5184469999999</v>
      </c>
      <c r="M32">
        <v>1490.9279570000001</v>
      </c>
      <c r="N32">
        <v>1579.6450769999999</v>
      </c>
      <c r="O32">
        <v>1490.9279570000001</v>
      </c>
      <c r="P32">
        <v>1816.326059</v>
      </c>
      <c r="Q32">
        <v>1812.7595389999999</v>
      </c>
      <c r="R32">
        <v>1812.7595389999999</v>
      </c>
      <c r="S32">
        <v>1871.648066</v>
      </c>
      <c r="T32">
        <v>1804.8127239999999</v>
      </c>
      <c r="U32">
        <v>1724.147017</v>
      </c>
      <c r="V32">
        <v>1667.3803760000001</v>
      </c>
      <c r="W32">
        <v>1183.9839899999999</v>
      </c>
      <c r="X32">
        <v>1273.008503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496.46539810000002</v>
      </c>
      <c r="AK32">
        <v>558.57282239999995</v>
      </c>
      <c r="AL32">
        <v>391.36488220000001</v>
      </c>
      <c r="AM32">
        <v>457.96858559999998</v>
      </c>
      <c r="AN32">
        <v>202.3453184</v>
      </c>
      <c r="AP32">
        <v>223.61620629999999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1177.1282639999999</v>
      </c>
      <c r="I35">
        <v>1190.142744</v>
      </c>
      <c r="J35">
        <v>1049.9701210000001</v>
      </c>
      <c r="K35">
        <v>1164.1137839999999</v>
      </c>
      <c r="L35">
        <v>1177.1282639999999</v>
      </c>
      <c r="M35">
        <v>1164.1137839999999</v>
      </c>
      <c r="N35">
        <v>1164.1137839999999</v>
      </c>
      <c r="O35">
        <v>1279.1930749999999</v>
      </c>
      <c r="P35">
        <v>1529.3534030000001</v>
      </c>
      <c r="Q35">
        <v>1563.5553399999999</v>
      </c>
      <c r="R35">
        <v>1563.5553399999999</v>
      </c>
      <c r="S35">
        <v>1699.8901330000001</v>
      </c>
      <c r="T35">
        <v>1719.5809650000001</v>
      </c>
      <c r="U35">
        <v>1706.5664850000001</v>
      </c>
      <c r="V35">
        <v>1719.5809650000001</v>
      </c>
      <c r="W35">
        <v>1203.924489</v>
      </c>
      <c r="X35">
        <v>1203.924489</v>
      </c>
      <c r="Y35">
        <v>1305.0536729999999</v>
      </c>
      <c r="Z35">
        <v>1225.754729</v>
      </c>
      <c r="AA35">
        <v>1305.0536729999999</v>
      </c>
      <c r="AB35">
        <v>1305.0536729999999</v>
      </c>
      <c r="AC35">
        <v>955.34281620000002</v>
      </c>
      <c r="AD35">
        <v>998.45228450000002</v>
      </c>
      <c r="AE35">
        <v>1064.8796890000001</v>
      </c>
      <c r="AF35">
        <v>788.97893260000001</v>
      </c>
      <c r="AG35">
        <v>513.40221080000003</v>
      </c>
      <c r="AH35">
        <v>449.43404099999998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93.058048999999997</v>
      </c>
      <c r="AP35">
        <v>400.47266200000001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10570.672640000001</v>
      </c>
      <c r="H40">
        <v>7606.720636</v>
      </c>
      <c r="I40">
        <v>7880.6614319999999</v>
      </c>
      <c r="J40">
        <v>7152.9744339999997</v>
      </c>
      <c r="K40">
        <v>7502.7573160000002</v>
      </c>
      <c r="L40">
        <v>8665.8270159999993</v>
      </c>
      <c r="M40">
        <v>9839.4993450000002</v>
      </c>
      <c r="N40">
        <v>9853.9696660000009</v>
      </c>
      <c r="O40">
        <v>9852.1342879999993</v>
      </c>
      <c r="P40">
        <v>9951.5268789999991</v>
      </c>
      <c r="Q40">
        <v>7648.5332500000004</v>
      </c>
      <c r="R40">
        <v>7645.6789349999999</v>
      </c>
      <c r="S40">
        <v>8220.165755</v>
      </c>
      <c r="T40">
        <v>8191.5651589999998</v>
      </c>
      <c r="U40">
        <v>8034.1363970000002</v>
      </c>
      <c r="V40">
        <v>7895.0767779999996</v>
      </c>
      <c r="W40">
        <v>7781.5737799999997</v>
      </c>
      <c r="X40">
        <v>8373.2192009999999</v>
      </c>
      <c r="Y40">
        <v>8083.3716240000003</v>
      </c>
      <c r="Z40">
        <v>7937.2378849999996</v>
      </c>
      <c r="AA40">
        <v>8752.1627680000001</v>
      </c>
      <c r="AB40">
        <v>9518.3545030000005</v>
      </c>
      <c r="AC40">
        <v>10020.926390000001</v>
      </c>
      <c r="AD40">
        <v>11483.981529999999</v>
      </c>
      <c r="AE40">
        <v>12493.044180000001</v>
      </c>
      <c r="AF40">
        <v>10460.94643</v>
      </c>
      <c r="AG40">
        <v>10255.629300000001</v>
      </c>
      <c r="AH40">
        <v>11048.222400000001</v>
      </c>
      <c r="AI40">
        <v>11797.09672</v>
      </c>
      <c r="AJ40">
        <v>12020.056269999999</v>
      </c>
      <c r="AK40">
        <v>12094.366379999999</v>
      </c>
      <c r="AL40">
        <v>12305.06926</v>
      </c>
      <c r="AM40">
        <v>12504.98561</v>
      </c>
      <c r="AN40">
        <v>12722.539479999999</v>
      </c>
      <c r="AO40">
        <v>13320.060369999999</v>
      </c>
      <c r="AP40">
        <v>17011.471649999999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494.37125170000002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8525.4503449999993</v>
      </c>
      <c r="M52">
        <v>9028.2724859999998</v>
      </c>
      <c r="N52">
        <v>9396.4131159999997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435.89128529999999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435.89128529999999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5280.3418179999999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2868.893204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6502.6437299999998</v>
      </c>
      <c r="L80">
        <v>6502.748415</v>
      </c>
      <c r="M80">
        <v>6502.6437299999998</v>
      </c>
      <c r="N80">
        <v>6502.6437299999998</v>
      </c>
      <c r="O80">
        <v>6502.6960719999997</v>
      </c>
      <c r="P80">
        <v>5901.0584390000004</v>
      </c>
      <c r="Q80">
        <v>5900.9537549999995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90771.020740000007</v>
      </c>
      <c r="J88">
        <v>94643.662450000003</v>
      </c>
      <c r="K88">
        <v>97610.337790000005</v>
      </c>
      <c r="L88">
        <v>98520.460449999999</v>
      </c>
      <c r="M88">
        <v>98619.438089999996</v>
      </c>
      <c r="N88">
        <v>98619.438089999996</v>
      </c>
      <c r="O88">
        <v>98619.490430000005</v>
      </c>
      <c r="P88">
        <v>96120.705329999997</v>
      </c>
      <c r="Q88">
        <v>96120.600640000004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95417.749089999998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90143.05932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8291.5584959999996</v>
      </c>
      <c r="H29">
        <v>5280.289315</v>
      </c>
      <c r="I29">
        <v>5941.8199750000003</v>
      </c>
      <c r="J29">
        <v>3464.6590259999998</v>
      </c>
      <c r="K29">
        <v>4067.3616729999999</v>
      </c>
      <c r="L29">
        <v>4039.9806210000002</v>
      </c>
      <c r="M29">
        <v>4709.3369819999998</v>
      </c>
      <c r="N29">
        <v>5473.7518980000004</v>
      </c>
      <c r="O29">
        <v>5428.2631220000003</v>
      </c>
      <c r="P29">
        <v>5120.9012789999997</v>
      </c>
      <c r="Q29">
        <v>4435.937379</v>
      </c>
      <c r="R29">
        <v>4467.0294780000004</v>
      </c>
      <c r="S29">
        <v>4886.3177910000004</v>
      </c>
      <c r="T29">
        <v>5225.8759920000002</v>
      </c>
      <c r="U29">
        <v>4696.2569169999997</v>
      </c>
      <c r="V29">
        <v>4778.6143579999998</v>
      </c>
      <c r="W29">
        <v>6461.6347320000004</v>
      </c>
      <c r="X29">
        <v>6679.861887</v>
      </c>
      <c r="Y29">
        <v>6252.2144749999998</v>
      </c>
      <c r="Z29">
        <v>5956.8035209999998</v>
      </c>
      <c r="AA29">
        <v>6390.0716609999999</v>
      </c>
      <c r="AB29">
        <v>7252.4406600000002</v>
      </c>
      <c r="AC29">
        <v>8270.3282799999997</v>
      </c>
      <c r="AD29">
        <v>10140.5465</v>
      </c>
      <c r="AE29">
        <v>10845.259400000001</v>
      </c>
      <c r="AF29">
        <v>8646.6764760000005</v>
      </c>
      <c r="AG29">
        <v>8685.2283019999995</v>
      </c>
      <c r="AH29">
        <v>10442.41517</v>
      </c>
      <c r="AI29">
        <v>10463.03602</v>
      </c>
      <c r="AJ29">
        <v>10793.94737</v>
      </c>
      <c r="AK29">
        <v>11125.787410000001</v>
      </c>
      <c r="AL29">
        <v>11464.303180000001</v>
      </c>
      <c r="AM29">
        <v>11765.70167</v>
      </c>
      <c r="AN29">
        <v>12117.3215</v>
      </c>
      <c r="AO29">
        <v>12591.94406</v>
      </c>
      <c r="AP29">
        <v>15518.94166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183.65399550000001</v>
      </c>
      <c r="P30">
        <v>597.28795909999997</v>
      </c>
      <c r="Q30">
        <v>597.28795909999997</v>
      </c>
      <c r="R30">
        <v>597.28795909999997</v>
      </c>
      <c r="S30">
        <v>1521.019247</v>
      </c>
      <c r="T30">
        <v>1786.2897849999999</v>
      </c>
      <c r="U30">
        <v>1939.8279520000001</v>
      </c>
      <c r="V30">
        <v>1786.2897849999999</v>
      </c>
      <c r="W30">
        <v>1958.5741</v>
      </c>
      <c r="X30">
        <v>2081.316284</v>
      </c>
      <c r="Y30">
        <v>2228.8295330000001</v>
      </c>
      <c r="Z30">
        <v>2376.3427830000001</v>
      </c>
      <c r="AA30">
        <v>2523.8560320000001</v>
      </c>
      <c r="AB30">
        <v>2671.3692809999998</v>
      </c>
      <c r="AC30">
        <v>2830.84575</v>
      </c>
      <c r="AD30">
        <v>3020.1798760000001</v>
      </c>
      <c r="AE30">
        <v>3113.9090299999998</v>
      </c>
      <c r="AF30">
        <v>2909.6105790000001</v>
      </c>
      <c r="AG30">
        <v>3243.5206410000001</v>
      </c>
      <c r="AH30">
        <v>2736.2056189999998</v>
      </c>
      <c r="AI30">
        <v>3742.515167</v>
      </c>
      <c r="AJ30">
        <v>3638.3584770000002</v>
      </c>
      <c r="AK30">
        <v>3461.4979830000002</v>
      </c>
      <c r="AL30">
        <v>3691.9516840000001</v>
      </c>
      <c r="AM30">
        <v>3579.264036</v>
      </c>
      <c r="AN30">
        <v>3528.2441399999998</v>
      </c>
      <c r="AO30">
        <v>2667.291827</v>
      </c>
      <c r="AP30">
        <v>3728.156747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3182.7861750000002</v>
      </c>
      <c r="N31">
        <v>2651.4110519999999</v>
      </c>
      <c r="O31">
        <v>2933.5122080000001</v>
      </c>
      <c r="P31">
        <v>2954.405295</v>
      </c>
      <c r="Q31">
        <v>2460.4783269999998</v>
      </c>
      <c r="R31">
        <v>2799.1416920000001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2877.5547590000001</v>
      </c>
      <c r="Y31">
        <v>2888.4602030000001</v>
      </c>
      <c r="Z31">
        <v>2888.0258170000002</v>
      </c>
      <c r="AA31">
        <v>3338.2686269999999</v>
      </c>
      <c r="AB31">
        <v>3384.4048579999999</v>
      </c>
      <c r="AC31">
        <v>3368.9044370000001</v>
      </c>
      <c r="AD31">
        <v>3649.088898</v>
      </c>
      <c r="AE31">
        <v>3976.2315509999999</v>
      </c>
      <c r="AF31">
        <v>3631.8437629999999</v>
      </c>
      <c r="AG31">
        <v>3235.7031259999999</v>
      </c>
      <c r="AH31">
        <v>3165.634333</v>
      </c>
      <c r="AI31">
        <v>3305.7719200000001</v>
      </c>
      <c r="AJ31">
        <v>3305.7719200000001</v>
      </c>
      <c r="AK31">
        <v>3359.0055259999999</v>
      </c>
      <c r="AL31">
        <v>3370.1508239999998</v>
      </c>
      <c r="AM31">
        <v>3370.1508239999998</v>
      </c>
      <c r="AN31">
        <v>3370.1508239999998</v>
      </c>
      <c r="AO31">
        <v>4107.7986810000002</v>
      </c>
      <c r="AP31">
        <v>4415.9671719999997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1690.0584690000001</v>
      </c>
      <c r="N32">
        <v>1990.0432490000001</v>
      </c>
      <c r="O32">
        <v>1841.580252</v>
      </c>
      <c r="P32">
        <v>2132.990217</v>
      </c>
      <c r="Q32">
        <v>2132.990217</v>
      </c>
      <c r="R32">
        <v>2132.990217</v>
      </c>
      <c r="S32">
        <v>2270.4225649999998</v>
      </c>
      <c r="T32">
        <v>2179.6561489999999</v>
      </c>
      <c r="U32">
        <v>2179.6561489999999</v>
      </c>
      <c r="V32">
        <v>2208.1654760000001</v>
      </c>
      <c r="W32">
        <v>1680.3136649999999</v>
      </c>
      <c r="X32">
        <v>1655.0095260000001</v>
      </c>
      <c r="Y32">
        <v>1620.6712809999999</v>
      </c>
      <c r="Z32">
        <v>1295.8056200000001</v>
      </c>
      <c r="AA32">
        <v>1295.8056200000001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1282.711018</v>
      </c>
      <c r="AH32">
        <v>1282.711018</v>
      </c>
      <c r="AI32">
        <v>1217.067622</v>
      </c>
      <c r="AJ32">
        <v>1217.067622</v>
      </c>
      <c r="AK32">
        <v>1182.789041</v>
      </c>
      <c r="AL32">
        <v>1182.789041</v>
      </c>
      <c r="AM32">
        <v>1182.789041</v>
      </c>
      <c r="AN32">
        <v>1087.776605</v>
      </c>
      <c r="AO32">
        <v>1182.789041</v>
      </c>
      <c r="AP32">
        <v>986.96588350000002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1291.267071</v>
      </c>
      <c r="I35">
        <v>1354.3511510000001</v>
      </c>
      <c r="J35">
        <v>1265.2429669999999</v>
      </c>
      <c r="K35">
        <v>1291.2719279999999</v>
      </c>
      <c r="L35">
        <v>1177.1282639999999</v>
      </c>
      <c r="M35">
        <v>1278.2574480000001</v>
      </c>
      <c r="N35">
        <v>1392.4011109999999</v>
      </c>
      <c r="O35">
        <v>1482.660842</v>
      </c>
      <c r="P35">
        <v>1677.683636</v>
      </c>
      <c r="Q35">
        <v>1949.9516799999999</v>
      </c>
      <c r="R35">
        <v>1883.4127880000001</v>
      </c>
      <c r="S35">
        <v>2367.7648039999999</v>
      </c>
      <c r="T35">
        <v>2149.4967860000002</v>
      </c>
      <c r="U35">
        <v>2306.2859319999998</v>
      </c>
      <c r="V35">
        <v>2386.2788270000001</v>
      </c>
      <c r="W35">
        <v>2018.8008480000001</v>
      </c>
      <c r="X35">
        <v>1976.7175669999999</v>
      </c>
      <c r="Y35">
        <v>1727.825077</v>
      </c>
      <c r="Z35">
        <v>1876.0817790000001</v>
      </c>
      <c r="AA35">
        <v>1882.7458919999999</v>
      </c>
      <c r="AB35">
        <v>1977.210963</v>
      </c>
      <c r="AC35">
        <v>1715.6626470000001</v>
      </c>
      <c r="AD35">
        <v>1749.254187</v>
      </c>
      <c r="AE35">
        <v>1784.2144639999999</v>
      </c>
      <c r="AF35">
        <v>1577.9578650000001</v>
      </c>
      <c r="AG35">
        <v>1577.9578650000001</v>
      </c>
      <c r="AH35">
        <v>1577.9578650000001</v>
      </c>
      <c r="AI35">
        <v>1577.9578650000001</v>
      </c>
      <c r="AJ35">
        <v>1577.9578650000001</v>
      </c>
      <c r="AK35">
        <v>1531.881075</v>
      </c>
      <c r="AL35">
        <v>1149.648827</v>
      </c>
      <c r="AM35">
        <v>1149.648827</v>
      </c>
      <c r="AN35">
        <v>1149.648827</v>
      </c>
      <c r="AO35">
        <v>1149.648827</v>
      </c>
      <c r="AP35">
        <v>1160.792492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12761.75944</v>
      </c>
      <c r="H40">
        <v>10543.73179</v>
      </c>
      <c r="I40">
        <v>11398.121220000001</v>
      </c>
      <c r="J40">
        <v>7859.2180129999997</v>
      </c>
      <c r="K40">
        <v>8736.4319799999994</v>
      </c>
      <c r="L40">
        <v>9631.8954020000001</v>
      </c>
      <c r="M40">
        <v>11042.397660000001</v>
      </c>
      <c r="N40">
        <v>11599.434310000001</v>
      </c>
      <c r="O40">
        <v>11869.67042</v>
      </c>
      <c r="P40">
        <v>12483.268389999999</v>
      </c>
      <c r="Q40">
        <v>11576.645560000001</v>
      </c>
      <c r="R40">
        <v>11879.86213</v>
      </c>
      <c r="S40">
        <v>13642.80399</v>
      </c>
      <c r="T40">
        <v>13938.5983</v>
      </c>
      <c r="U40">
        <v>13719.30654</v>
      </c>
      <c r="V40">
        <v>13756.62803</v>
      </c>
      <c r="W40">
        <v>14856.740519999999</v>
      </c>
      <c r="X40">
        <v>15270.46002</v>
      </c>
      <c r="Y40">
        <v>14718.00057</v>
      </c>
      <c r="Z40">
        <v>14393.059520000001</v>
      </c>
      <c r="AA40">
        <v>15430.74783</v>
      </c>
      <c r="AB40">
        <v>16581.231380000001</v>
      </c>
      <c r="AC40">
        <v>17481.546729999998</v>
      </c>
      <c r="AD40">
        <v>19854.875080000002</v>
      </c>
      <c r="AE40">
        <v>21075.062450000001</v>
      </c>
      <c r="AF40">
        <v>18061.8943</v>
      </c>
      <c r="AG40">
        <v>18025.12095</v>
      </c>
      <c r="AH40">
        <v>19204.923999999999</v>
      </c>
      <c r="AI40">
        <v>20306.348600000001</v>
      </c>
      <c r="AJ40">
        <v>20533.10326</v>
      </c>
      <c r="AK40">
        <v>20660.961039999998</v>
      </c>
      <c r="AL40">
        <v>20858.843550000001</v>
      </c>
      <c r="AM40">
        <v>21047.554400000001</v>
      </c>
      <c r="AN40">
        <v>21253.141889999999</v>
      </c>
      <c r="AO40">
        <v>21699.472440000001</v>
      </c>
      <c r="AP40">
        <v>25810.823950000002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8598.2891810000001</v>
      </c>
      <c r="L42">
        <v>8269.488883</v>
      </c>
      <c r="M42">
        <v>9011.0761939999993</v>
      </c>
      <c r="N42">
        <v>9011.1324929999992</v>
      </c>
      <c r="O42">
        <v>9319.152795</v>
      </c>
      <c r="P42">
        <v>9319.152795</v>
      </c>
      <c r="Q42">
        <v>9319.152795</v>
      </c>
      <c r="R42">
        <v>9319.152795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336.03441359999999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1281.1306279999999</v>
      </c>
      <c r="Q43">
        <v>1473.1594930000001</v>
      </c>
      <c r="R43">
        <v>1210.736754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346.03344499999997</v>
      </c>
      <c r="H44">
        <v>382.31430690000002</v>
      </c>
      <c r="I44">
        <v>382.31430690000002</v>
      </c>
      <c r="K44">
        <v>382.31430690000002</v>
      </c>
      <c r="L44">
        <v>191.15715349999999</v>
      </c>
      <c r="M44">
        <v>295.26528519999999</v>
      </c>
      <c r="N44">
        <v>573.47146039999996</v>
      </c>
      <c r="O44">
        <v>382.31430690000002</v>
      </c>
      <c r="P44">
        <v>382.31430690000002</v>
      </c>
      <c r="Q44">
        <v>382.31430690000002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9694.0285199999998</v>
      </c>
      <c r="H52">
        <v>8655.6042670000006</v>
      </c>
      <c r="I52">
        <v>8722.4757399999999</v>
      </c>
      <c r="J52">
        <v>6609.6033900000002</v>
      </c>
      <c r="K52">
        <v>9907.5000330000003</v>
      </c>
      <c r="L52">
        <v>9028.2724859999998</v>
      </c>
      <c r="M52">
        <v>10233.238020000001</v>
      </c>
      <c r="N52">
        <v>10719.85685</v>
      </c>
      <c r="O52">
        <v>10836.72</v>
      </c>
      <c r="P52">
        <v>10982.59773</v>
      </c>
      <c r="Q52">
        <v>11174.6266</v>
      </c>
      <c r="R52">
        <v>11103.361010000001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17.500243770000001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498.89481080000002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  <c r="R67">
        <v>202.42379529999999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86.057343840000001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2961.4876629999999</v>
      </c>
      <c r="H76">
        <v>537.81432259999997</v>
      </c>
      <c r="I76">
        <v>605.35932649999995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109.1965076</v>
      </c>
      <c r="R76">
        <v>243.0172791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11077.492630000001</v>
      </c>
      <c r="K79">
        <v>11780.44887</v>
      </c>
      <c r="L79">
        <v>11549.385550000001</v>
      </c>
      <c r="M79">
        <v>11780.44887</v>
      </c>
      <c r="N79">
        <v>11549.385550000001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93940.810899999997</v>
      </c>
      <c r="K88">
        <v>97610.442469999995</v>
      </c>
      <c r="L88">
        <v>98289.397129999998</v>
      </c>
      <c r="M88">
        <v>98619.54277</v>
      </c>
      <c r="N88">
        <v>98388.479449999999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577041.54512641975</v>
      </c>
      <c r="E7" t="s">
        <v>651</v>
      </c>
      <c r="H7">
        <v>1060.6570000000065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2871.7578800000001</v>
      </c>
      <c r="H35">
        <v>115.6200989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3260.445647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1.0647579159872871</v>
      </c>
      <c r="F2" s="280">
        <v>6.6582675954853769</v>
      </c>
      <c r="G2" s="280">
        <v>36.647714604894183</v>
      </c>
      <c r="H2" s="280">
        <v>106.43051887134446</v>
      </c>
      <c r="I2" s="280">
        <v>207.22725141119179</v>
      </c>
      <c r="J2" s="280">
        <v>338.60800976202006</v>
      </c>
      <c r="K2" s="280">
        <v>444.8218713235155</v>
      </c>
      <c r="L2" s="280">
        <v>519.25542877580642</v>
      </c>
      <c r="M2" s="280">
        <v>649.52669080490557</v>
      </c>
      <c r="N2" s="280">
        <v>844.0698204966078</v>
      </c>
      <c r="O2" s="280">
        <v>1071.083194948309</v>
      </c>
      <c r="P2" s="280">
        <v>1320.4931673458459</v>
      </c>
      <c r="Q2" s="280">
        <v>1588.9398992108217</v>
      </c>
      <c r="R2" s="280">
        <v>1862.221350735801</v>
      </c>
      <c r="S2" s="280">
        <v>2138.575465822249</v>
      </c>
      <c r="T2" s="280">
        <v>2427.7461837004821</v>
      </c>
      <c r="U2" s="280">
        <v>2687.7303734279167</v>
      </c>
      <c r="V2" s="280">
        <v>2914.6095652045151</v>
      </c>
      <c r="W2" s="280">
        <v>3142.7097874200031</v>
      </c>
      <c r="X2" s="280">
        <v>3371.9763684679565</v>
      </c>
      <c r="Y2" s="280">
        <v>3609.1172627654114</v>
      </c>
      <c r="Z2" s="280">
        <v>3856.5912061715644</v>
      </c>
      <c r="AA2" s="280">
        <v>4108.8783811623252</v>
      </c>
      <c r="AB2" s="280">
        <v>4371.057999845033</v>
      </c>
      <c r="AC2" s="280">
        <v>4645.0879595040824</v>
      </c>
      <c r="AD2" s="280">
        <v>4944.6762304834665</v>
      </c>
      <c r="AE2" s="280">
        <v>5239.5537283629337</v>
      </c>
      <c r="AF2" s="280">
        <v>5525.3077262305778</v>
      </c>
      <c r="AG2" s="280">
        <v>5839.7974256735097</v>
      </c>
      <c r="AH2" s="280">
        <v>6173.3096979011798</v>
      </c>
      <c r="AI2" s="280">
        <v>6519.5375592154123</v>
      </c>
      <c r="AJ2" s="280">
        <v>6882.2259762592021</v>
      </c>
      <c r="AK2" s="280">
        <v>7265.7316963931671</v>
      </c>
      <c r="AL2" s="280">
        <v>7672.2130894900811</v>
      </c>
      <c r="AM2" s="280">
        <v>8103.0684794069166</v>
      </c>
      <c r="AN2" s="280">
        <v>8560.3437597691664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1.0501911607139967</v>
      </c>
      <c r="F3" s="280">
        <v>2.6711601549190638</v>
      </c>
      <c r="G3" s="280">
        <v>8.3670142594234012</v>
      </c>
      <c r="H3" s="280">
        <v>27.835505087632185</v>
      </c>
      <c r="I3" s="280">
        <v>69.251937417177444</v>
      </c>
      <c r="J3" s="280">
        <v>129.22803543703282</v>
      </c>
      <c r="K3" s="280">
        <v>179.64147646398672</v>
      </c>
      <c r="L3" s="280">
        <v>220.96981579915501</v>
      </c>
      <c r="M3" s="280">
        <v>285.44381124022743</v>
      </c>
      <c r="N3" s="280">
        <v>373.56492804610934</v>
      </c>
      <c r="O3" s="280">
        <v>480.08852088652077</v>
      </c>
      <c r="P3" s="280">
        <v>600.31467502023725</v>
      </c>
      <c r="Q3" s="280">
        <v>731.31667631652431</v>
      </c>
      <c r="R3" s="280">
        <v>873.66534165125063</v>
      </c>
      <c r="S3" s="280">
        <v>1025.2996839392686</v>
      </c>
      <c r="T3" s="280">
        <v>1186.7883573394436</v>
      </c>
      <c r="U3" s="280">
        <v>1340.3368591474939</v>
      </c>
      <c r="V3" s="280">
        <v>1482.2838499277052</v>
      </c>
      <c r="W3" s="280">
        <v>1619.6224396795071</v>
      </c>
      <c r="X3" s="280">
        <v>1753.8087569806144</v>
      </c>
      <c r="Y3" s="280">
        <v>1888.5300410969269</v>
      </c>
      <c r="Z3" s="280">
        <v>2021.107645456859</v>
      </c>
      <c r="AA3" s="280">
        <v>2153.9777336336738</v>
      </c>
      <c r="AB3" s="280">
        <v>2289.1929014900365</v>
      </c>
      <c r="AC3" s="280">
        <v>2430.0598036977431</v>
      </c>
      <c r="AD3" s="280">
        <v>2577.8922295390366</v>
      </c>
      <c r="AE3" s="280">
        <v>2722.3051416662756</v>
      </c>
      <c r="AF3" s="280">
        <v>2870.1571285277951</v>
      </c>
      <c r="AG3" s="280">
        <v>3046.6810656985472</v>
      </c>
      <c r="AH3" s="280">
        <v>3240.7658587718506</v>
      </c>
      <c r="AI3" s="280">
        <v>3430.4194293194059</v>
      </c>
      <c r="AJ3" s="280">
        <v>3628.7898932919243</v>
      </c>
      <c r="AK3" s="280">
        <v>3861.365093206427</v>
      </c>
      <c r="AL3" s="280">
        <v>4152.4432510224888</v>
      </c>
      <c r="AM3" s="280">
        <v>4466.339136671163</v>
      </c>
      <c r="AN3" s="280">
        <v>4759.7220806769083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0.22081338906072284</v>
      </c>
      <c r="F4" s="280">
        <v>2.0009650118858904</v>
      </c>
      <c r="G4" s="280">
        <v>10.331763504394981</v>
      </c>
      <c r="H4" s="280">
        <v>31.931697472360192</v>
      </c>
      <c r="I4" s="280">
        <v>71.802586288617007</v>
      </c>
      <c r="J4" s="280">
        <v>129.51790197599632</v>
      </c>
      <c r="K4" s="280">
        <v>168.3770466156883</v>
      </c>
      <c r="L4" s="280">
        <v>181.26669905554587</v>
      </c>
      <c r="M4" s="280">
        <v>208.81262244704027</v>
      </c>
      <c r="N4" s="280">
        <v>255.12149563847632</v>
      </c>
      <c r="O4" s="280">
        <v>308.58298448076204</v>
      </c>
      <c r="P4" s="280">
        <v>367.30512806622755</v>
      </c>
      <c r="Q4" s="280">
        <v>430.32469074447533</v>
      </c>
      <c r="R4" s="280">
        <v>496.44027786680431</v>
      </c>
      <c r="S4" s="280">
        <v>566.14918549350159</v>
      </c>
      <c r="T4" s="280">
        <v>642.57836397011215</v>
      </c>
      <c r="U4" s="280">
        <v>712.05928018925613</v>
      </c>
      <c r="V4" s="280">
        <v>771.02178309527721</v>
      </c>
      <c r="W4" s="280">
        <v>832.80279897378489</v>
      </c>
      <c r="X4" s="280">
        <v>897.68572939961109</v>
      </c>
      <c r="Y4" s="280">
        <v>967.01830744584254</v>
      </c>
      <c r="Z4" s="280">
        <v>1041.8292762293197</v>
      </c>
      <c r="AA4" s="280">
        <v>1122.8430134234552</v>
      </c>
      <c r="AB4" s="280">
        <v>1220.2438025096385</v>
      </c>
      <c r="AC4" s="280">
        <v>1337.9351132112286</v>
      </c>
      <c r="AD4" s="280">
        <v>1459.9787625900412</v>
      </c>
      <c r="AE4" s="280">
        <v>1574.0518254480535</v>
      </c>
      <c r="AF4" s="280">
        <v>1687.7488377019499</v>
      </c>
      <c r="AG4" s="280">
        <v>1810.1599385448549</v>
      </c>
      <c r="AH4" s="280">
        <v>1943.0512405008176</v>
      </c>
      <c r="AI4" s="280">
        <v>2087.2890286531647</v>
      </c>
      <c r="AJ4" s="280">
        <v>2243.5370027310864</v>
      </c>
      <c r="AK4" s="280">
        <v>2411.3171864782116</v>
      </c>
      <c r="AL4" s="280">
        <v>2591.6280962590349</v>
      </c>
      <c r="AM4" s="280">
        <v>2786.6320141281858</v>
      </c>
      <c r="AN4" s="280">
        <v>2999.0157438552556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8.0858400355704907E-2</v>
      </c>
      <c r="F5" s="280">
        <v>1.431472058101636</v>
      </c>
      <c r="G5" s="280">
        <v>5.2178630722903296</v>
      </c>
      <c r="H5" s="280">
        <v>11.399243491189846</v>
      </c>
      <c r="I5" s="280">
        <v>20.970671826224894</v>
      </c>
      <c r="J5" s="280">
        <v>33.765537507090201</v>
      </c>
      <c r="K5" s="280">
        <v>43.462928896007348</v>
      </c>
      <c r="L5" s="280">
        <v>47.662147827127562</v>
      </c>
      <c r="M5" s="280">
        <v>55.533591884384926</v>
      </c>
      <c r="N5" s="280">
        <v>71.944626801920322</v>
      </c>
      <c r="O5" s="280">
        <v>93.11994700734482</v>
      </c>
      <c r="P5" s="280">
        <v>114.45388060870556</v>
      </c>
      <c r="Q5" s="280">
        <v>136.27290908066925</v>
      </c>
      <c r="R5" s="280">
        <v>161.06551474068547</v>
      </c>
      <c r="S5" s="280">
        <v>186.14663482229369</v>
      </c>
      <c r="T5" s="280">
        <v>212.71744119765867</v>
      </c>
      <c r="U5" s="280">
        <v>236.97546008264976</v>
      </c>
      <c r="V5" s="280">
        <v>257.80334264037219</v>
      </c>
      <c r="W5" s="280">
        <v>278.9901869529624</v>
      </c>
      <c r="X5" s="280">
        <v>298.1369460511001</v>
      </c>
      <c r="Y5" s="280">
        <v>317.97730192845705</v>
      </c>
      <c r="Z5" s="280">
        <v>338.77974477158079</v>
      </c>
      <c r="AA5" s="280">
        <v>359.62188160420999</v>
      </c>
      <c r="AB5" s="280">
        <v>380.74693656996772</v>
      </c>
      <c r="AC5" s="280">
        <v>403.6565057283234</v>
      </c>
      <c r="AD5" s="280">
        <v>428.17390446714268</v>
      </c>
      <c r="AE5" s="280">
        <v>450.19417305641775</v>
      </c>
      <c r="AF5" s="280">
        <v>471.91675289601068</v>
      </c>
      <c r="AG5" s="280">
        <v>495.89833083557903</v>
      </c>
      <c r="AH5" s="280">
        <v>521.43673853460609</v>
      </c>
      <c r="AI5" s="280">
        <v>548.60780391773721</v>
      </c>
      <c r="AJ5" s="280">
        <v>577.32741917481519</v>
      </c>
      <c r="AK5" s="280">
        <v>607.79353839663986</v>
      </c>
      <c r="AL5" s="280">
        <v>640.05489937902314</v>
      </c>
      <c r="AM5" s="280">
        <v>674.29620936633796</v>
      </c>
      <c r="AN5" s="280">
        <v>710.72316857936744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2.0664759056003654E-3</v>
      </c>
      <c r="F7" s="280">
        <v>1.4998808408516758E-2</v>
      </c>
      <c r="G7" s="280">
        <v>8.442911529838415E-2</v>
      </c>
      <c r="H7" s="280">
        <v>0.29658948204232022</v>
      </c>
      <c r="I7" s="280">
        <v>0.68888208046301824</v>
      </c>
      <c r="J7" s="280">
        <v>1.2184567145307266</v>
      </c>
      <c r="K7" s="280">
        <v>1.5093974267594232</v>
      </c>
      <c r="L7" s="280">
        <v>1.538752165021176</v>
      </c>
      <c r="M7" s="280">
        <v>1.7473798839310888</v>
      </c>
      <c r="N7" s="280">
        <v>2.1569905376809313</v>
      </c>
      <c r="O7" s="280">
        <v>2.6511749545329764</v>
      </c>
      <c r="P7" s="280">
        <v>3.2626524304150397</v>
      </c>
      <c r="Q7" s="280">
        <v>3.9360480063431216</v>
      </c>
      <c r="R7" s="280">
        <v>4.618806431380877</v>
      </c>
      <c r="S7" s="280">
        <v>5.3817147232196607</v>
      </c>
      <c r="T7" s="280">
        <v>6.1670678110871178</v>
      </c>
      <c r="U7" s="280">
        <v>6.8086791211515045</v>
      </c>
      <c r="V7" s="280">
        <v>7.3378393183507846</v>
      </c>
      <c r="W7" s="280">
        <v>7.889750602327398</v>
      </c>
      <c r="X7" s="280">
        <v>8.4618650565085467</v>
      </c>
      <c r="Y7" s="280">
        <v>9.0631378804020244</v>
      </c>
      <c r="Z7" s="280">
        <v>9.7240320395957038</v>
      </c>
      <c r="AA7" s="280">
        <v>10.440128140222569</v>
      </c>
      <c r="AB7" s="280">
        <v>11.209839982826153</v>
      </c>
      <c r="AC7" s="280">
        <v>12.060971939430118</v>
      </c>
      <c r="AD7" s="280">
        <v>12.984374014156694</v>
      </c>
      <c r="AE7" s="280">
        <v>13.830486730090794</v>
      </c>
      <c r="AF7" s="280">
        <v>14.689992431784475</v>
      </c>
      <c r="AG7" s="280">
        <v>15.635936259711752</v>
      </c>
      <c r="AH7" s="280">
        <v>16.638605898470004</v>
      </c>
      <c r="AI7" s="280">
        <v>17.720012032911782</v>
      </c>
      <c r="AJ7" s="280">
        <v>18.88734224850668</v>
      </c>
      <c r="AK7" s="280">
        <v>20.122835376525813</v>
      </c>
      <c r="AL7" s="280">
        <v>21.442548373320133</v>
      </c>
      <c r="AM7" s="280">
        <v>22.844527873949353</v>
      </c>
      <c r="AN7" s="280">
        <v>24.343041171735436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5.6930400840398731E-3</v>
      </c>
      <c r="F8" s="280">
        <v>3.8276525610710682E-2</v>
      </c>
      <c r="G8" s="280">
        <v>0.36656731492382738</v>
      </c>
      <c r="H8" s="280">
        <v>1.2940721073129902</v>
      </c>
      <c r="I8" s="280">
        <v>2.8581627355451271</v>
      </c>
      <c r="J8" s="280">
        <v>4.9804106548963576</v>
      </c>
      <c r="K8" s="280">
        <v>7.1183957654622478</v>
      </c>
      <c r="L8" s="280">
        <v>9.2486000029347313</v>
      </c>
      <c r="M8" s="280">
        <v>12.353765501451637</v>
      </c>
      <c r="N8" s="280">
        <v>16.583919502979036</v>
      </c>
      <c r="O8" s="280">
        <v>21.394190428568965</v>
      </c>
      <c r="P8" s="280">
        <v>26.503431500371104</v>
      </c>
      <c r="Q8" s="280">
        <v>31.629760524984206</v>
      </c>
      <c r="R8" s="280">
        <v>36.61327614218807</v>
      </c>
      <c r="S8" s="280">
        <v>41.438650407749535</v>
      </c>
      <c r="T8" s="280">
        <v>46.135598498823882</v>
      </c>
      <c r="U8" s="280">
        <v>50.194585055840633</v>
      </c>
      <c r="V8" s="280">
        <v>53.619155758005313</v>
      </c>
      <c r="W8" s="280">
        <v>56.998340475161747</v>
      </c>
      <c r="X8" s="280">
        <v>60.415363133756145</v>
      </c>
      <c r="Y8" s="280">
        <v>63.936816563900294</v>
      </c>
      <c r="Z8" s="280">
        <v>67.57172215174495</v>
      </c>
      <c r="AA8" s="280">
        <v>71.421810868833404</v>
      </c>
      <c r="AB8" s="280">
        <v>75.546168846393186</v>
      </c>
      <c r="AC8" s="280">
        <v>79.919154461685466</v>
      </c>
      <c r="AD8" s="280">
        <v>84.561905134154472</v>
      </c>
      <c r="AE8" s="280">
        <v>89.108052110685009</v>
      </c>
      <c r="AF8" s="280">
        <v>93.598525296704281</v>
      </c>
      <c r="AG8" s="280">
        <v>98.426636780128447</v>
      </c>
      <c r="AH8" s="280">
        <v>103.55075846511167</v>
      </c>
      <c r="AI8" s="280">
        <v>108.94365394305844</v>
      </c>
      <c r="AJ8" s="280">
        <v>114.68634499550507</v>
      </c>
      <c r="AK8" s="280">
        <v>120.8505321764687</v>
      </c>
      <c r="AL8" s="280">
        <v>127.23332760990657</v>
      </c>
      <c r="AM8" s="280">
        <v>133.75698327949954</v>
      </c>
      <c r="AN8" s="280">
        <v>141.16441579815381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2.4243803821073522</v>
      </c>
      <c r="F13" s="240">
        <v>12.815140154411196</v>
      </c>
      <c r="G13" s="240">
        <v>61.0153518712251</v>
      </c>
      <c r="H13" s="240">
        <v>179.18762651188197</v>
      </c>
      <c r="I13" s="240">
        <v>372.79949175921928</v>
      </c>
      <c r="J13" s="240">
        <v>637.31835205156642</v>
      </c>
      <c r="K13" s="240">
        <v>844.93111649141952</v>
      </c>
      <c r="L13" s="240">
        <v>979.94144362559064</v>
      </c>
      <c r="M13" s="240">
        <v>1213.4178617619409</v>
      </c>
      <c r="N13" s="240">
        <v>1563.441781023774</v>
      </c>
      <c r="O13" s="240">
        <v>1976.9200127060383</v>
      </c>
      <c r="P13" s="240">
        <v>2432.3329349718024</v>
      </c>
      <c r="Q13" s="240">
        <v>2922.4199838838185</v>
      </c>
      <c r="R13" s="240">
        <v>3434.6245675681112</v>
      </c>
      <c r="S13" s="240">
        <v>3962.9913352082826</v>
      </c>
      <c r="T13" s="240">
        <v>4522.1330125176073</v>
      </c>
      <c r="U13" s="240">
        <v>5034.1052370243087</v>
      </c>
      <c r="V13" s="240">
        <v>5486.675535944225</v>
      </c>
      <c r="W13" s="240">
        <v>5939.013304103747</v>
      </c>
      <c r="X13" s="240">
        <v>6390.4850290895465</v>
      </c>
      <c r="Y13" s="240">
        <v>6855.6428676809401</v>
      </c>
      <c r="Z13" s="240">
        <v>7335.6036268206653</v>
      </c>
      <c r="AA13" s="240">
        <v>7827.1829488327203</v>
      </c>
      <c r="AB13" s="240">
        <v>8347.9976492438946</v>
      </c>
      <c r="AC13" s="240">
        <v>8908.7195085424937</v>
      </c>
      <c r="AD13" s="240">
        <v>9508.2674062279984</v>
      </c>
      <c r="AE13" s="240">
        <v>10089.043407374456</v>
      </c>
      <c r="AF13" s="240">
        <v>10663.418963084821</v>
      </c>
      <c r="AG13" s="240">
        <v>11306.599333792332</v>
      </c>
      <c r="AH13" s="240">
        <v>11998.752900072035</v>
      </c>
      <c r="AI13" s="240">
        <v>12712.517487081692</v>
      </c>
      <c r="AJ13" s="240">
        <v>13465.45397870104</v>
      </c>
      <c r="AK13" s="240">
        <v>14287.180882027438</v>
      </c>
      <c r="AL13" s="240">
        <v>15205.015212133856</v>
      </c>
      <c r="AM13" s="240">
        <v>16186.937350726052</v>
      </c>
      <c r="AN13" s="240">
        <v>17195.312209850585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1.0239532652372869</v>
      </c>
      <c r="F19" s="245">
        <v>5.3637297388603766</v>
      </c>
      <c r="G19" s="245">
        <v>17.603656653144178</v>
      </c>
      <c r="H19" s="245">
        <v>54.301195943254449</v>
      </c>
      <c r="I19" s="245">
        <v>123.65649176986307</v>
      </c>
      <c r="J19" s="245">
        <v>217.31649821429434</v>
      </c>
      <c r="K19" s="245">
        <v>287.73400498787959</v>
      </c>
      <c r="L19" s="245">
        <v>326.11681782462881</v>
      </c>
      <c r="M19" s="245">
        <v>407.715634231742</v>
      </c>
      <c r="N19" s="245">
        <v>542.78763219377936</v>
      </c>
      <c r="O19" s="245">
        <v>699.56912128961267</v>
      </c>
      <c r="P19" s="245">
        <v>870.09276711957455</v>
      </c>
      <c r="Q19" s="245">
        <v>1047.9600605065498</v>
      </c>
      <c r="R19" s="245">
        <v>1226.4932543305742</v>
      </c>
      <c r="S19" s="245">
        <v>1403.2274068852869</v>
      </c>
      <c r="T19" s="245">
        <v>1582.1915633720919</v>
      </c>
      <c r="U19" s="245">
        <v>1739.6672676330672</v>
      </c>
      <c r="V19" s="245">
        <v>1874.0946972265488</v>
      </c>
      <c r="W19" s="245">
        <v>2010.6732801365511</v>
      </c>
      <c r="X19" s="245">
        <v>2151.7645447597997</v>
      </c>
      <c r="Y19" s="245">
        <v>2302.6914635178605</v>
      </c>
      <c r="Z19" s="245">
        <v>2467.0388550648495</v>
      </c>
      <c r="AA19" s="245">
        <v>2639.3557327720637</v>
      </c>
      <c r="AB19" s="245">
        <v>2822.5393004520065</v>
      </c>
      <c r="AC19" s="245">
        <v>3021.1564010462471</v>
      </c>
      <c r="AD19" s="245">
        <v>3242.4693122916024</v>
      </c>
      <c r="AE19" s="245">
        <v>3459.2479912139388</v>
      </c>
      <c r="AF19" s="245">
        <v>3671.8283449231712</v>
      </c>
      <c r="AG19" s="245">
        <v>3908.6581240353225</v>
      </c>
      <c r="AH19" s="245">
        <v>4161.4962052598439</v>
      </c>
      <c r="AI19" s="245">
        <v>4424.8422639695455</v>
      </c>
      <c r="AJ19" s="245">
        <v>4702.2582636857042</v>
      </c>
      <c r="AK19" s="245">
        <v>4996.5154958196699</v>
      </c>
      <c r="AL19" s="245">
        <v>5308.0236434165836</v>
      </c>
      <c r="AM19" s="245">
        <v>5638.3101173334198</v>
      </c>
      <c r="AN19" s="245">
        <v>5988.9413496956686</v>
      </c>
    </row>
    <row r="20" spans="1:40" x14ac:dyDescent="0.25">
      <c r="A20" s="89">
        <v>2</v>
      </c>
      <c r="E20" s="245">
        <v>0.26188509821399669</v>
      </c>
      <c r="F20" s="245">
        <v>1.0436971374190633</v>
      </c>
      <c r="G20" s="245">
        <v>4.2618356846734002</v>
      </c>
      <c r="H20" s="245">
        <v>15.824486518507186</v>
      </c>
      <c r="I20" s="245">
        <v>38.481845213024741</v>
      </c>
      <c r="J20" s="245">
        <v>67.801999109941278</v>
      </c>
      <c r="K20" s="245">
        <v>90.032363771053596</v>
      </c>
      <c r="L20" s="245">
        <v>105.64033237666791</v>
      </c>
      <c r="M20" s="245">
        <v>136.38706223951456</v>
      </c>
      <c r="N20" s="245">
        <v>183.44492366322135</v>
      </c>
      <c r="O20" s="245">
        <v>237.03268248347842</v>
      </c>
      <c r="P20" s="245">
        <v>294.99827811123498</v>
      </c>
      <c r="Q20" s="245">
        <v>354.75868349184384</v>
      </c>
      <c r="R20" s="245">
        <v>414.67512391004618</v>
      </c>
      <c r="S20" s="245">
        <v>474.4010269625503</v>
      </c>
      <c r="T20" s="245">
        <v>534.5060983993493</v>
      </c>
      <c r="U20" s="245">
        <v>587.13107824402368</v>
      </c>
      <c r="V20" s="245">
        <v>632.08997462190541</v>
      </c>
      <c r="W20" s="245">
        <v>677.75669945718334</v>
      </c>
      <c r="X20" s="245">
        <v>724.8930163275719</v>
      </c>
      <c r="Y20" s="245">
        <v>774.14530933215565</v>
      </c>
      <c r="Z20" s="245">
        <v>826.0724441869736</v>
      </c>
      <c r="AA20" s="245">
        <v>881.34459734448001</v>
      </c>
      <c r="AB20" s="245">
        <v>941.26632962261669</v>
      </c>
      <c r="AC20" s="245">
        <v>1005.6958961007692</v>
      </c>
      <c r="AD20" s="245">
        <v>1074.3089685001341</v>
      </c>
      <c r="AE20" s="245">
        <v>1140.3086988986652</v>
      </c>
      <c r="AF20" s="245">
        <v>1205.8766986686101</v>
      </c>
      <c r="AG20" s="245">
        <v>1278.543148959327</v>
      </c>
      <c r="AH20" s="245">
        <v>1356.1769777136403</v>
      </c>
      <c r="AI20" s="245">
        <v>1437.7584685793386</v>
      </c>
      <c r="AJ20" s="245">
        <v>1523.5911003089545</v>
      </c>
      <c r="AK20" s="245">
        <v>1615.1977829805548</v>
      </c>
      <c r="AL20" s="245">
        <v>1714.435765796617</v>
      </c>
      <c r="AM20" s="245">
        <v>1819.227076445291</v>
      </c>
      <c r="AN20" s="245">
        <v>1927.3622554510362</v>
      </c>
    </row>
    <row r="21" spans="1:40" x14ac:dyDescent="0.25">
      <c r="A21" s="89">
        <v>3</v>
      </c>
      <c r="B21" s="245"/>
      <c r="C21" s="245"/>
      <c r="D21" s="245"/>
      <c r="E21" s="58">
        <v>0.21944921406072282</v>
      </c>
      <c r="F21" s="58">
        <v>1.7908820618858901</v>
      </c>
      <c r="G21" s="58">
        <v>8.049581454394982</v>
      </c>
      <c r="H21" s="58">
        <v>23.642647297360192</v>
      </c>
      <c r="I21" s="58">
        <v>51.770440257734656</v>
      </c>
      <c r="J21" s="58">
        <v>89.595096589231616</v>
      </c>
      <c r="K21" s="58">
        <v>116.11362490392358</v>
      </c>
      <c r="L21" s="58">
        <v>128.04620936289882</v>
      </c>
      <c r="M21" s="58">
        <v>153.65716216762848</v>
      </c>
      <c r="N21" s="58">
        <v>197.67327892229986</v>
      </c>
      <c r="O21" s="58">
        <v>248.28952045282085</v>
      </c>
      <c r="P21" s="58">
        <v>302.38720594563932</v>
      </c>
      <c r="Q21" s="58">
        <v>358.41241197535771</v>
      </c>
      <c r="R21" s="58">
        <v>415.32367894915728</v>
      </c>
      <c r="S21" s="58">
        <v>472.99313877732516</v>
      </c>
      <c r="T21" s="58">
        <v>531.65083875540631</v>
      </c>
      <c r="U21" s="58">
        <v>583.2011227260208</v>
      </c>
      <c r="V21" s="58">
        <v>627.51087325851267</v>
      </c>
      <c r="W21" s="58">
        <v>673.08207563849066</v>
      </c>
      <c r="X21" s="58">
        <v>720.65925989667005</v>
      </c>
      <c r="Y21" s="58">
        <v>770.73040227525451</v>
      </c>
      <c r="Z21" s="58">
        <v>823.90573344108452</v>
      </c>
      <c r="AA21" s="58">
        <v>881.01508184845522</v>
      </c>
      <c r="AB21" s="58">
        <v>944.07285235375616</v>
      </c>
      <c r="AC21" s="58">
        <v>1013.8898926494638</v>
      </c>
      <c r="AD21" s="58">
        <v>1088.2370690973944</v>
      </c>
      <c r="AE21" s="58">
        <v>1158.522929849524</v>
      </c>
      <c r="AF21" s="58">
        <v>1227.7342823975382</v>
      </c>
      <c r="AG21" s="58">
        <v>1303.5570297154432</v>
      </c>
      <c r="AH21" s="58">
        <v>1384.7320443214057</v>
      </c>
      <c r="AI21" s="58">
        <v>1471.1315824487529</v>
      </c>
      <c r="AJ21" s="58">
        <v>1562.9760696766748</v>
      </c>
      <c r="AK21" s="58">
        <v>1660.2768138488</v>
      </c>
      <c r="AL21" s="58">
        <v>1763.4747557546229</v>
      </c>
      <c r="AM21" s="58">
        <v>1873.1939254987742</v>
      </c>
      <c r="AN21" s="58">
        <v>1990.0561379008441</v>
      </c>
    </row>
    <row r="22" spans="1:40" x14ac:dyDescent="0.25">
      <c r="A22" s="89">
        <v>4</v>
      </c>
      <c r="B22" s="245"/>
      <c r="C22" s="245"/>
      <c r="D22" s="245"/>
      <c r="E22" s="245">
        <v>8.0858400355704907E-2</v>
      </c>
      <c r="F22" s="245">
        <v>0.58205815410163597</v>
      </c>
      <c r="G22" s="245">
        <v>2.5082130052903304</v>
      </c>
      <c r="H22" s="245">
        <v>7.4215211651898478</v>
      </c>
      <c r="I22" s="245">
        <v>16.404949500224895</v>
      </c>
      <c r="J22" s="245">
        <v>28.464815181090202</v>
      </c>
      <c r="K22" s="245">
        <v>36.42904956605998</v>
      </c>
      <c r="L22" s="245">
        <v>39.29936149323283</v>
      </c>
      <c r="M22" s="245">
        <v>46.98705555049019</v>
      </c>
      <c r="N22" s="245">
        <v>60.401372379703218</v>
      </c>
      <c r="O22" s="245">
        <v>76.07057339285798</v>
      </c>
      <c r="P22" s="245">
        <v>93.16194888632397</v>
      </c>
      <c r="Q22" s="245">
        <v>110.54510226601795</v>
      </c>
      <c r="R22" s="245">
        <v>128.27667015876443</v>
      </c>
      <c r="S22" s="245">
        <v>146.22325247310289</v>
      </c>
      <c r="T22" s="245">
        <v>164.44432631475075</v>
      </c>
      <c r="U22" s="245">
        <v>180.42611266602475</v>
      </c>
      <c r="V22" s="245">
        <v>194.15620745647743</v>
      </c>
      <c r="W22" s="245">
        <v>208.17176400179795</v>
      </c>
      <c r="X22" s="245">
        <v>222.69889800766586</v>
      </c>
      <c r="Y22" s="245">
        <v>238.03944577712809</v>
      </c>
      <c r="Z22" s="245">
        <v>254.29717643192944</v>
      </c>
      <c r="AA22" s="245">
        <v>271.66484517623627</v>
      </c>
      <c r="AB22" s="245">
        <v>290.54224313804673</v>
      </c>
      <c r="AC22" s="245">
        <v>311.09390529245491</v>
      </c>
      <c r="AD22" s="245">
        <v>333.14314702732685</v>
      </c>
      <c r="AE22" s="245">
        <v>354.02416561660198</v>
      </c>
      <c r="AF22" s="245">
        <v>374.60749545619484</v>
      </c>
      <c r="AG22" s="245">
        <v>397.33957339576324</v>
      </c>
      <c r="AH22" s="245">
        <v>421.51823109479028</v>
      </c>
      <c r="AI22" s="245">
        <v>447.25604647792136</v>
      </c>
      <c r="AJ22" s="245">
        <v>474.43216173499934</v>
      </c>
      <c r="AK22" s="245">
        <v>503.20778095682408</v>
      </c>
      <c r="AL22" s="245">
        <v>533.66839193920737</v>
      </c>
      <c r="AM22" s="245">
        <v>565.96195192652215</v>
      </c>
      <c r="AN22" s="245">
        <v>600.25741113955166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2.0664759056003654E-3</v>
      </c>
      <c r="F24" s="245">
        <v>1.4998808408516758E-2</v>
      </c>
      <c r="G24" s="245">
        <v>8.442911529838415E-2</v>
      </c>
      <c r="H24" s="245">
        <v>0.29658948204232022</v>
      </c>
      <c r="I24" s="245">
        <v>0.68888208046301824</v>
      </c>
      <c r="J24" s="245">
        <v>1.2184567145307266</v>
      </c>
      <c r="K24" s="245">
        <v>1.5093974267594232</v>
      </c>
      <c r="L24" s="245">
        <v>1.538752165021176</v>
      </c>
      <c r="M24" s="245">
        <v>1.7473798839310888</v>
      </c>
      <c r="N24" s="245">
        <v>2.1569905376809313</v>
      </c>
      <c r="O24" s="245">
        <v>2.6511749545329764</v>
      </c>
      <c r="P24" s="245">
        <v>3.2626524304150397</v>
      </c>
      <c r="Q24" s="245">
        <v>3.9360480063431216</v>
      </c>
      <c r="R24" s="245">
        <v>4.618806431380877</v>
      </c>
      <c r="S24" s="245">
        <v>5.3817147232196607</v>
      </c>
      <c r="T24" s="245">
        <v>6.1670678110871178</v>
      </c>
      <c r="U24" s="245">
        <v>6.8086791211515045</v>
      </c>
      <c r="V24" s="245">
        <v>7.3378393183507846</v>
      </c>
      <c r="W24" s="245">
        <v>7.889750602327398</v>
      </c>
      <c r="X24" s="245">
        <v>8.4618650565085467</v>
      </c>
      <c r="Y24" s="245">
        <v>9.0631378804020244</v>
      </c>
      <c r="Z24" s="245">
        <v>9.7240320395957038</v>
      </c>
      <c r="AA24" s="245">
        <v>10.440128140222569</v>
      </c>
      <c r="AB24" s="245">
        <v>11.209839982826153</v>
      </c>
      <c r="AC24" s="245">
        <v>12.060971939430118</v>
      </c>
      <c r="AD24" s="245">
        <v>12.984374014156694</v>
      </c>
      <c r="AE24" s="245">
        <v>13.830486730090794</v>
      </c>
      <c r="AF24" s="245">
        <v>14.689992431784475</v>
      </c>
      <c r="AG24" s="245">
        <v>15.635936259711752</v>
      </c>
      <c r="AH24" s="245">
        <v>16.638605898470004</v>
      </c>
      <c r="AI24" s="245">
        <v>17.720012032911782</v>
      </c>
      <c r="AJ24" s="245">
        <v>18.88734224850668</v>
      </c>
      <c r="AK24" s="245">
        <v>20.122835376525813</v>
      </c>
      <c r="AL24" s="245">
        <v>21.442548373320133</v>
      </c>
      <c r="AM24" s="245">
        <v>22.844527873949353</v>
      </c>
      <c r="AN24" s="245">
        <v>24.343041171735436</v>
      </c>
    </row>
    <row r="25" spans="1:40" x14ac:dyDescent="0.25">
      <c r="A25" s="89">
        <v>7</v>
      </c>
      <c r="B25" s="245"/>
      <c r="C25" s="245"/>
      <c r="D25" s="245"/>
      <c r="E25" s="245">
        <v>5.6930400840398731E-3</v>
      </c>
      <c r="F25" s="245">
        <v>3.8276525610710682E-2</v>
      </c>
      <c r="G25" s="245">
        <v>0.36656731492382738</v>
      </c>
      <c r="H25" s="245">
        <v>1.2940721073129902</v>
      </c>
      <c r="I25" s="245">
        <v>2.8581627355451271</v>
      </c>
      <c r="J25" s="245">
        <v>4.9804106548963576</v>
      </c>
      <c r="K25" s="245">
        <v>7.1183957654622478</v>
      </c>
      <c r="L25" s="245">
        <v>9.2486000029347313</v>
      </c>
      <c r="M25" s="245">
        <v>12.353765501451637</v>
      </c>
      <c r="N25" s="245">
        <v>16.583919502979036</v>
      </c>
      <c r="O25" s="245">
        <v>21.394190428568965</v>
      </c>
      <c r="P25" s="245">
        <v>26.503431500371104</v>
      </c>
      <c r="Q25" s="245">
        <v>31.629760524984206</v>
      </c>
      <c r="R25" s="245">
        <v>36.61327614218807</v>
      </c>
      <c r="S25" s="245">
        <v>41.438650407749535</v>
      </c>
      <c r="T25" s="245">
        <v>46.135598498823882</v>
      </c>
      <c r="U25" s="245">
        <v>50.194585055840633</v>
      </c>
      <c r="V25" s="245">
        <v>53.619155758005313</v>
      </c>
      <c r="W25" s="245">
        <v>56.998340475161747</v>
      </c>
      <c r="X25" s="245">
        <v>60.415363133756145</v>
      </c>
      <c r="Y25" s="245">
        <v>63.936816563900294</v>
      </c>
      <c r="Z25" s="245">
        <v>67.57172215174495</v>
      </c>
      <c r="AA25" s="245">
        <v>71.421810868833404</v>
      </c>
      <c r="AB25" s="245">
        <v>75.546168846393186</v>
      </c>
      <c r="AC25" s="245">
        <v>79.919154461685466</v>
      </c>
      <c r="AD25" s="245">
        <v>84.561905134154472</v>
      </c>
      <c r="AE25" s="245">
        <v>89.108052110685009</v>
      </c>
      <c r="AF25" s="245">
        <v>93.598525296704281</v>
      </c>
      <c r="AG25" s="245">
        <v>98.426636780128447</v>
      </c>
      <c r="AH25" s="245">
        <v>103.55075846511167</v>
      </c>
      <c r="AI25" s="245">
        <v>108.94365394305844</v>
      </c>
      <c r="AJ25" s="245">
        <v>114.68634499550507</v>
      </c>
      <c r="AK25" s="245">
        <v>120.8505321764687</v>
      </c>
      <c r="AL25" s="245">
        <v>127.23332760990657</v>
      </c>
      <c r="AM25" s="245">
        <v>133.75698327949954</v>
      </c>
      <c r="AN25" s="245">
        <v>141.16441579815381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1.5939054938573514</v>
      </c>
      <c r="F26" s="248">
        <v>8.8336424262861932</v>
      </c>
      <c r="G26" s="248">
        <v>32.874283227725101</v>
      </c>
      <c r="H26" s="248">
        <v>102.78051251366698</v>
      </c>
      <c r="I26" s="248">
        <v>233.86077155685552</v>
      </c>
      <c r="J26" s="248">
        <v>409.37727646398446</v>
      </c>
      <c r="K26" s="248">
        <v>538.93683642113842</v>
      </c>
      <c r="L26" s="248">
        <v>609.89007322538419</v>
      </c>
      <c r="M26" s="248">
        <v>758.84805957475794</v>
      </c>
      <c r="N26" s="248">
        <v>1003.0481171996638</v>
      </c>
      <c r="O26" s="248">
        <v>1285.0072630018717</v>
      </c>
      <c r="P26" s="248">
        <v>1590.4062839935589</v>
      </c>
      <c r="Q26" s="248">
        <v>1907.2420667710967</v>
      </c>
      <c r="R26" s="248">
        <v>2226.0008099221109</v>
      </c>
      <c r="S26" s="248">
        <v>2543.6651902292347</v>
      </c>
      <c r="T26" s="248">
        <v>2865.0954931515098</v>
      </c>
      <c r="U26" s="248">
        <v>3147.4288454461289</v>
      </c>
      <c r="V26" s="248">
        <v>3388.8087476398005</v>
      </c>
      <c r="W26" s="248">
        <v>3634.5719103115121</v>
      </c>
      <c r="X26" s="248">
        <v>3888.892947181972</v>
      </c>
      <c r="Y26" s="248">
        <v>4158.606575346701</v>
      </c>
      <c r="Z26" s="248">
        <v>4448.6099633161775</v>
      </c>
      <c r="AA26" s="248">
        <v>4755.2421961502914</v>
      </c>
      <c r="AB26" s="248">
        <v>5085.1767343956453</v>
      </c>
      <c r="AC26" s="248">
        <v>5443.8162214900503</v>
      </c>
      <c r="AD26" s="248">
        <v>5835.7047760647683</v>
      </c>
      <c r="AE26" s="248">
        <v>6215.0423244195053</v>
      </c>
      <c r="AF26" s="248">
        <v>6588.3353391740011</v>
      </c>
      <c r="AG26" s="248">
        <v>7002.1604491456947</v>
      </c>
      <c r="AH26" s="248">
        <v>7444.1128227532618</v>
      </c>
      <c r="AI26" s="248">
        <v>7907.6520274515287</v>
      </c>
      <c r="AJ26" s="248">
        <v>8396.8312826503461</v>
      </c>
      <c r="AK26" s="248">
        <v>8916.1712411588414</v>
      </c>
      <c r="AL26" s="248">
        <v>9468.278432890258</v>
      </c>
      <c r="AM26" s="248">
        <v>10053.294582357456</v>
      </c>
      <c r="AN26" s="248">
        <v>10672.124611156991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3.6750000000000005E-2</v>
      </c>
      <c r="F31" s="245">
        <v>0.67304999999999993</v>
      </c>
      <c r="G31" s="245">
        <v>3.1752000000000002</v>
      </c>
      <c r="H31" s="245">
        <v>14.9793</v>
      </c>
      <c r="I31" s="245">
        <v>38.327100000000002</v>
      </c>
      <c r="J31" s="245">
        <v>66.823050000000009</v>
      </c>
      <c r="K31" s="245">
        <v>89.338200000000001</v>
      </c>
      <c r="L31" s="245">
        <v>110.76764999999997</v>
      </c>
      <c r="M31" s="245">
        <v>142.20989999999998</v>
      </c>
      <c r="N31" s="245">
        <v>178.84859999999998</v>
      </c>
      <c r="O31" s="245">
        <v>218.26245</v>
      </c>
      <c r="P31" s="245">
        <v>259.87079999999992</v>
      </c>
      <c r="Q31" s="245">
        <v>305.44499999999994</v>
      </c>
      <c r="R31" s="245">
        <v>353.6011499999999</v>
      </c>
      <c r="S31" s="245">
        <v>402.47129999999993</v>
      </c>
      <c r="T31" s="245">
        <v>454.1019</v>
      </c>
      <c r="U31" s="245">
        <v>500.67989999999998</v>
      </c>
      <c r="V31" s="245">
        <v>541.24350000000004</v>
      </c>
      <c r="W31" s="245">
        <v>583.39154999999994</v>
      </c>
      <c r="X31" s="245">
        <v>627.52305000000001</v>
      </c>
      <c r="Y31" s="245">
        <v>675.46394999999995</v>
      </c>
      <c r="Z31" s="245">
        <v>727.98915000000011</v>
      </c>
      <c r="AA31" s="245">
        <v>782.40224999999998</v>
      </c>
      <c r="AB31" s="245">
        <v>838.82504999999992</v>
      </c>
      <c r="AC31" s="245">
        <v>899.49719999999979</v>
      </c>
      <c r="AD31" s="245">
        <v>967.18544999999995</v>
      </c>
      <c r="AE31" s="245">
        <v>1036.1400000000001</v>
      </c>
      <c r="AF31" s="245">
        <v>1103.7789</v>
      </c>
      <c r="AG31" s="245">
        <v>1177.2432000000001</v>
      </c>
      <c r="AH31" s="245">
        <v>1255.0649999999998</v>
      </c>
      <c r="AI31" s="245">
        <v>1335.1232999999997</v>
      </c>
      <c r="AJ31" s="245">
        <v>1419.0109499999999</v>
      </c>
      <c r="AK31" s="245">
        <v>1508.2179000000001</v>
      </c>
      <c r="AL31" s="245">
        <v>1603.1484</v>
      </c>
      <c r="AM31" s="245">
        <v>1703.6680500000002</v>
      </c>
      <c r="AN31" s="245">
        <v>1810.2609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7.665000000000001E-2</v>
      </c>
      <c r="G32" s="58">
        <v>1.2348000000000001</v>
      </c>
      <c r="H32" s="58">
        <v>7.2576000000000001</v>
      </c>
      <c r="I32" s="58">
        <v>20.751150000000003</v>
      </c>
      <c r="J32" s="58">
        <v>40.796699999999994</v>
      </c>
      <c r="K32" s="58">
        <v>54.47399999999999</v>
      </c>
      <c r="L32" s="58">
        <v>60.521999999999998</v>
      </c>
      <c r="M32" s="58">
        <v>69.475349999999992</v>
      </c>
      <c r="N32" s="58">
        <v>80.508750000000006</v>
      </c>
      <c r="O32" s="58">
        <v>92.772749999999974</v>
      </c>
      <c r="P32" s="58">
        <v>106.54034999999998</v>
      </c>
      <c r="Q32" s="58">
        <v>122.87414999999999</v>
      </c>
      <c r="R32" s="58">
        <v>142.49549999999999</v>
      </c>
      <c r="S32" s="58">
        <v>166.27379999999999</v>
      </c>
      <c r="T32" s="58">
        <v>195.69900000000001</v>
      </c>
      <c r="U32" s="58">
        <v>224.67584999999997</v>
      </c>
      <c r="V32" s="58">
        <v>251.05919999999998</v>
      </c>
      <c r="W32" s="58">
        <v>279.94364999999999</v>
      </c>
      <c r="X32" s="58">
        <v>312.02114999999998</v>
      </c>
      <c r="Y32" s="58">
        <v>347.83034999999995</v>
      </c>
      <c r="Z32" s="58">
        <v>387.88679999999994</v>
      </c>
      <c r="AA32" s="58">
        <v>432.70079999999996</v>
      </c>
      <c r="AB32" s="58">
        <v>483.18374999999992</v>
      </c>
      <c r="AC32" s="58">
        <v>539.89109999999994</v>
      </c>
      <c r="AD32" s="58">
        <v>603.12524999999994</v>
      </c>
      <c r="AE32" s="58">
        <v>669.69944999999984</v>
      </c>
      <c r="AF32" s="58">
        <v>742.88024999999993</v>
      </c>
      <c r="AG32" s="58">
        <v>839.9726999999998</v>
      </c>
      <c r="AH32" s="58">
        <v>950.98710000000005</v>
      </c>
      <c r="AI32" s="58">
        <v>1056.35565</v>
      </c>
      <c r="AJ32" s="58">
        <v>1164.8532</v>
      </c>
      <c r="AK32" s="58">
        <v>1301.7700499999999</v>
      </c>
      <c r="AL32" s="58">
        <v>1493.4601499999997</v>
      </c>
      <c r="AM32" s="58">
        <v>1702.4111999999998</v>
      </c>
      <c r="AN32" s="58">
        <v>1887.4978499999997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3.6750000000000005E-2</v>
      </c>
      <c r="H33" s="245">
        <v>0.11024999999999999</v>
      </c>
      <c r="I33" s="245">
        <v>0.18375</v>
      </c>
      <c r="J33" s="245">
        <v>0.29399999999999998</v>
      </c>
      <c r="K33" s="245">
        <v>0.36749999999999999</v>
      </c>
      <c r="L33" s="245">
        <v>0.36749999999999999</v>
      </c>
      <c r="M33" s="245">
        <v>0.40424999999999994</v>
      </c>
      <c r="N33" s="245">
        <v>0.4777499999999999</v>
      </c>
      <c r="O33" s="245">
        <v>0.55125000000000002</v>
      </c>
      <c r="P33" s="245">
        <v>0.62474999999999992</v>
      </c>
      <c r="Q33" s="245">
        <v>0.69824999999999993</v>
      </c>
      <c r="R33" s="245">
        <v>0.77174999999999994</v>
      </c>
      <c r="S33" s="245">
        <v>0.8819999999999999</v>
      </c>
      <c r="T33" s="245">
        <v>0.99224999999999997</v>
      </c>
      <c r="U33" s="245">
        <v>1.1025</v>
      </c>
      <c r="V33" s="245">
        <v>1.21275</v>
      </c>
      <c r="W33" s="245">
        <v>1.2862500000000001</v>
      </c>
      <c r="X33" s="245">
        <v>1.3964999999999999</v>
      </c>
      <c r="Y33" s="245">
        <v>1.5434999999999999</v>
      </c>
      <c r="Z33" s="245">
        <v>1.6537500000000001</v>
      </c>
      <c r="AA33" s="245">
        <v>1.7639999999999998</v>
      </c>
      <c r="AB33" s="245">
        <v>1.9477500000000001</v>
      </c>
      <c r="AC33" s="245">
        <v>2.1315</v>
      </c>
      <c r="AD33" s="245">
        <v>2.3152499999999998</v>
      </c>
      <c r="AE33" s="245">
        <v>2.4989999999999997</v>
      </c>
      <c r="AF33" s="245">
        <v>2.68275</v>
      </c>
      <c r="AG33" s="245">
        <v>2.9032499999999999</v>
      </c>
      <c r="AH33" s="245">
        <v>3.1237500000000002</v>
      </c>
      <c r="AI33" s="245">
        <v>3.3442499999999997</v>
      </c>
      <c r="AJ33" s="245">
        <v>3.6014999999999997</v>
      </c>
      <c r="AK33" s="245">
        <v>3.8955000000000002</v>
      </c>
      <c r="AL33" s="245">
        <v>4.1895000000000007</v>
      </c>
      <c r="AM33" s="245">
        <v>4.520249999999999</v>
      </c>
      <c r="AN33" s="245">
        <v>4.851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3.6750000000000005E-2</v>
      </c>
      <c r="G34" s="245">
        <v>0.18375</v>
      </c>
      <c r="H34" s="245">
        <v>0.55125000000000002</v>
      </c>
      <c r="I34" s="245">
        <v>1.1392499999999999</v>
      </c>
      <c r="J34" s="245">
        <v>1.8742499999999997</v>
      </c>
      <c r="K34" s="245">
        <v>2.2784999999999997</v>
      </c>
      <c r="L34" s="245">
        <v>2.2784999999999997</v>
      </c>
      <c r="M34" s="245">
        <v>2.4622499999999996</v>
      </c>
      <c r="N34" s="245">
        <v>2.8297499999999998</v>
      </c>
      <c r="O34" s="245">
        <v>3.2707499999999996</v>
      </c>
      <c r="P34" s="245">
        <v>3.7484999999999995</v>
      </c>
      <c r="Q34" s="245">
        <v>4.2262499999999994</v>
      </c>
      <c r="R34" s="245">
        <v>4.7407499999999994</v>
      </c>
      <c r="S34" s="245">
        <v>5.3287499999999994</v>
      </c>
      <c r="T34" s="245">
        <v>5.9902499999999996</v>
      </c>
      <c r="U34" s="245">
        <v>6.5782499999999988</v>
      </c>
      <c r="V34" s="245">
        <v>7.1295000000000002</v>
      </c>
      <c r="W34" s="245">
        <v>7.754249999999999</v>
      </c>
      <c r="X34" s="245">
        <v>8.4157499999999992</v>
      </c>
      <c r="Y34" s="245">
        <v>9.1507499999999986</v>
      </c>
      <c r="Z34" s="245">
        <v>9.959249999999999</v>
      </c>
      <c r="AA34" s="245">
        <v>10.804499999999997</v>
      </c>
      <c r="AB34" s="245">
        <v>11.723249999999997</v>
      </c>
      <c r="AC34" s="245">
        <v>12.752249999999997</v>
      </c>
      <c r="AD34" s="245">
        <v>13.891499999999999</v>
      </c>
      <c r="AE34" s="245">
        <v>15.030749999999998</v>
      </c>
      <c r="AF34" s="245">
        <v>16.169999999999998</v>
      </c>
      <c r="AG34" s="245">
        <v>17.419499999999999</v>
      </c>
      <c r="AH34" s="245">
        <v>18.779249999999998</v>
      </c>
      <c r="AI34" s="245">
        <v>20.212499999999999</v>
      </c>
      <c r="AJ34" s="245">
        <v>21.755999999999997</v>
      </c>
      <c r="AK34" s="245">
        <v>23.446499999999993</v>
      </c>
      <c r="AL34" s="245">
        <v>25.247249999999998</v>
      </c>
      <c r="AM34" s="245">
        <v>27.195</v>
      </c>
      <c r="AN34" s="245">
        <v>29.326499999999996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3.6750000000000005E-2</v>
      </c>
      <c r="F38" s="248">
        <v>0.78644999999999987</v>
      </c>
      <c r="G38" s="248">
        <v>4.6304999999999996</v>
      </c>
      <c r="H38" s="248">
        <v>22.898399999999999</v>
      </c>
      <c r="I38" s="248">
        <v>60.401250000000005</v>
      </c>
      <c r="J38" s="248">
        <v>109.78800000000001</v>
      </c>
      <c r="K38" s="248">
        <v>146.45820000000001</v>
      </c>
      <c r="L38" s="248">
        <v>173.93564999999998</v>
      </c>
      <c r="M38" s="248">
        <v>214.55174999999997</v>
      </c>
      <c r="N38" s="248">
        <v>262.66485</v>
      </c>
      <c r="O38" s="248">
        <v>314.85719999999998</v>
      </c>
      <c r="P38" s="248">
        <v>370.78439999999989</v>
      </c>
      <c r="Q38" s="248">
        <v>433.24364999999989</v>
      </c>
      <c r="R38" s="248">
        <v>501.60914999999989</v>
      </c>
      <c r="S38" s="248">
        <v>574.95584999999983</v>
      </c>
      <c r="T38" s="248">
        <v>656.78339999999992</v>
      </c>
      <c r="U38" s="248">
        <v>733.03649999999993</v>
      </c>
      <c r="V38" s="248">
        <v>800.64494999999999</v>
      </c>
      <c r="W38" s="248">
        <v>872.37569999999994</v>
      </c>
      <c r="X38" s="248">
        <v>949.35645</v>
      </c>
      <c r="Y38" s="248">
        <v>1033.98855</v>
      </c>
      <c r="Z38" s="248">
        <v>1127.4889500000002</v>
      </c>
      <c r="AA38" s="248">
        <v>1227.6715499999998</v>
      </c>
      <c r="AB38" s="248">
        <v>1335.6797999999999</v>
      </c>
      <c r="AC38" s="248">
        <v>1454.2720499999996</v>
      </c>
      <c r="AD38" s="248">
        <v>1586.5174500000001</v>
      </c>
      <c r="AE38" s="248">
        <v>1723.3691999999999</v>
      </c>
      <c r="AF38" s="248">
        <v>1865.5119</v>
      </c>
      <c r="AG38" s="248">
        <v>2037.53865</v>
      </c>
      <c r="AH38" s="248">
        <v>2227.9551000000001</v>
      </c>
      <c r="AI38" s="248">
        <v>2415.0356999999999</v>
      </c>
      <c r="AJ38" s="248">
        <v>2609.22165</v>
      </c>
      <c r="AK38" s="248">
        <v>2837.3299499999998</v>
      </c>
      <c r="AL38" s="248">
        <v>3126.0452999999998</v>
      </c>
      <c r="AM38" s="248">
        <v>3437.7945</v>
      </c>
      <c r="AN38" s="248">
        <v>3731.9362500000002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1.2075E-3</v>
      </c>
      <c r="H43" s="152">
        <v>8.9355000000000007E-3</v>
      </c>
      <c r="I43" s="152">
        <v>2.1976500000000003E-2</v>
      </c>
      <c r="J43" s="152">
        <v>3.9606000000000002E-2</v>
      </c>
      <c r="K43" s="152">
        <v>5.1439500000000013E-2</v>
      </c>
      <c r="L43" s="152">
        <v>5.8926000000000006E-2</v>
      </c>
      <c r="M43" s="152">
        <v>7.6314000000000007E-2</v>
      </c>
      <c r="N43" s="152">
        <v>9.8290500000000031E-2</v>
      </c>
      <c r="O43" s="152">
        <v>0.1243725</v>
      </c>
      <c r="P43" s="152">
        <v>0.15117900000000001</v>
      </c>
      <c r="Q43" s="152">
        <v>0.17919300000000002</v>
      </c>
      <c r="R43" s="152">
        <v>0.20648250000000001</v>
      </c>
      <c r="S43" s="152">
        <v>0.23377199999999998</v>
      </c>
      <c r="T43" s="152">
        <v>0.26565000000000005</v>
      </c>
      <c r="U43" s="152">
        <v>0.292215</v>
      </c>
      <c r="V43" s="152">
        <v>0.31539900000000004</v>
      </c>
      <c r="W43" s="152">
        <v>0.33979050000000005</v>
      </c>
      <c r="X43" s="152">
        <v>0.36345749999999999</v>
      </c>
      <c r="Y43" s="152">
        <v>0.38712449999999998</v>
      </c>
      <c r="Z43" s="152">
        <v>0.41079150000000003</v>
      </c>
      <c r="AA43" s="249">
        <v>0.43977150000000004</v>
      </c>
      <c r="AB43" s="249">
        <v>0.47116650000000004</v>
      </c>
      <c r="AC43" s="249">
        <v>0.50256150000000011</v>
      </c>
      <c r="AD43" s="249">
        <v>0.53806200000000015</v>
      </c>
      <c r="AE43" s="249">
        <v>0.57066450000000002</v>
      </c>
      <c r="AF43" s="249">
        <v>0.603267</v>
      </c>
      <c r="AG43" s="249">
        <v>0.6411825000000001</v>
      </c>
      <c r="AH43" s="249">
        <v>0.68030550000000023</v>
      </c>
      <c r="AI43" s="249">
        <v>0.71942850000000014</v>
      </c>
      <c r="AJ43" s="249">
        <v>0.75975900000000007</v>
      </c>
      <c r="AK43" s="249">
        <v>0.80129700000000026</v>
      </c>
      <c r="AL43" s="249">
        <v>0.84404250000000003</v>
      </c>
      <c r="AM43" s="249">
        <v>0.89330850000000028</v>
      </c>
      <c r="AN43" s="249">
        <v>0.94450650000000014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2.7600000000000003E-3</v>
      </c>
      <c r="H44" s="152">
        <v>2.2770000000000002E-2</v>
      </c>
      <c r="I44" s="152">
        <v>7.0379999999999998E-2</v>
      </c>
      <c r="J44" s="152">
        <v>0.12558000000000002</v>
      </c>
      <c r="K44" s="152">
        <v>0.16698000000000002</v>
      </c>
      <c r="L44" s="152">
        <v>0.21355500000000005</v>
      </c>
      <c r="M44" s="152">
        <v>0.28013999999999994</v>
      </c>
      <c r="N44" s="152">
        <v>0.36500999999999995</v>
      </c>
      <c r="O44" s="152">
        <v>0.45678000000000002</v>
      </c>
      <c r="P44" s="152">
        <v>0.55130999999999997</v>
      </c>
      <c r="Q44" s="152">
        <v>0.65067000000000008</v>
      </c>
      <c r="R44" s="152">
        <v>0.75485999999999986</v>
      </c>
      <c r="S44" s="152">
        <v>0.86077499999999996</v>
      </c>
      <c r="T44" s="152">
        <v>0.96565500000000015</v>
      </c>
      <c r="U44" s="152">
        <v>1.058805</v>
      </c>
      <c r="V44" s="152">
        <v>1.1385000000000001</v>
      </c>
      <c r="W44" s="152">
        <v>1.21923</v>
      </c>
      <c r="X44" s="152">
        <v>1.30341</v>
      </c>
      <c r="Y44" s="152">
        <v>1.39242</v>
      </c>
      <c r="Z44" s="152">
        <v>1.4862599999999999</v>
      </c>
      <c r="AA44" s="249">
        <v>1.5883800000000001</v>
      </c>
      <c r="AB44" s="249">
        <v>1.691535</v>
      </c>
      <c r="AC44" s="249">
        <v>1.7957250000000002</v>
      </c>
      <c r="AD44" s="249">
        <v>1.9081950000000001</v>
      </c>
      <c r="AE44" s="249">
        <v>2.0196299999999998</v>
      </c>
      <c r="AF44" s="249">
        <v>2.1321000000000003</v>
      </c>
      <c r="AG44" s="249">
        <v>2.2511250000000005</v>
      </c>
      <c r="AH44" s="249">
        <v>2.3701499999999998</v>
      </c>
      <c r="AI44" s="249">
        <v>2.4929700000000001</v>
      </c>
      <c r="AJ44" s="249">
        <v>2.6240699999999997</v>
      </c>
      <c r="AK44" s="249">
        <v>2.7665550000000003</v>
      </c>
      <c r="AL44" s="249">
        <v>2.9166300000000005</v>
      </c>
      <c r="AM44" s="249">
        <v>3.0701550000000006</v>
      </c>
      <c r="AN44" s="249">
        <v>3.2312699999999994</v>
      </c>
    </row>
    <row r="45" spans="1:40" x14ac:dyDescent="0.25">
      <c r="A45" s="89">
        <v>3</v>
      </c>
      <c r="B45" s="152"/>
      <c r="C45" s="152"/>
      <c r="D45" s="152"/>
      <c r="E45" s="152">
        <v>1.3641749999999998E-3</v>
      </c>
      <c r="F45" s="152">
        <v>0.21008294999999999</v>
      </c>
      <c r="G45" s="152">
        <v>2.2454320499999998</v>
      </c>
      <c r="H45" s="152">
        <v>8.0318076749999996</v>
      </c>
      <c r="I45" s="152">
        <v>18.796967324999997</v>
      </c>
      <c r="J45" s="152">
        <v>37.819932974999986</v>
      </c>
      <c r="K45" s="152">
        <v>50.08704929999999</v>
      </c>
      <c r="L45" s="152">
        <v>50.286673574999995</v>
      </c>
      <c r="M45" s="152">
        <v>50.670006749999999</v>
      </c>
      <c r="N45" s="152">
        <v>51.37437577499999</v>
      </c>
      <c r="O45" s="152">
        <v>52.631235674999985</v>
      </c>
      <c r="P45" s="152">
        <v>54.909862649999994</v>
      </c>
      <c r="Q45" s="152">
        <v>58.80094447499998</v>
      </c>
      <c r="R45" s="152">
        <v>64.901989799999996</v>
      </c>
      <c r="S45" s="152">
        <v>73.801412774999989</v>
      </c>
      <c r="T45" s="152">
        <v>86.198580449999994</v>
      </c>
      <c r="U45" s="152">
        <v>98.754901875000002</v>
      </c>
      <c r="V45" s="152">
        <v>110.26762942499998</v>
      </c>
      <c r="W45" s="152">
        <v>123.37416809999999</v>
      </c>
      <c r="X45" s="152">
        <v>138.29733314999999</v>
      </c>
      <c r="Y45" s="152">
        <v>155.13943769999997</v>
      </c>
      <c r="Z45" s="152">
        <v>174.39249419999999</v>
      </c>
      <c r="AA45" s="249">
        <v>196.67174557499993</v>
      </c>
      <c r="AB45" s="249">
        <v>230.07357044999998</v>
      </c>
      <c r="AC45" s="249">
        <v>277.00664714999994</v>
      </c>
      <c r="AD45" s="249">
        <v>323.76192637499997</v>
      </c>
      <c r="AE45" s="249">
        <v>366.60793477499999</v>
      </c>
      <c r="AF45" s="249">
        <v>410.15240077499999</v>
      </c>
      <c r="AG45" s="249">
        <v>456.52025429999998</v>
      </c>
      <c r="AH45" s="249">
        <v>508.01604164999992</v>
      </c>
      <c r="AI45" s="249">
        <v>565.63379167500011</v>
      </c>
      <c r="AJ45" s="249">
        <v>629.78002852499992</v>
      </c>
      <c r="AK45" s="249">
        <v>699.96546809999995</v>
      </c>
      <c r="AL45" s="249">
        <v>776.78443597499995</v>
      </c>
      <c r="AM45" s="249">
        <v>861.73843409999984</v>
      </c>
      <c r="AN45" s="249">
        <v>956.92920142499997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1.3641749999999998E-3</v>
      </c>
      <c r="F50" s="248">
        <v>0.21008294999999999</v>
      </c>
      <c r="G50" s="248">
        <v>2.2493995499999997</v>
      </c>
      <c r="H50" s="248">
        <v>8.0635131749999989</v>
      </c>
      <c r="I50" s="248">
        <v>18.889323824999998</v>
      </c>
      <c r="J50" s="248">
        <v>37.985118974999985</v>
      </c>
      <c r="K50" s="248">
        <v>50.305468799999993</v>
      </c>
      <c r="L50" s="248">
        <v>50.559154574999994</v>
      </c>
      <c r="M50" s="248">
        <v>51.026460749999998</v>
      </c>
      <c r="N50" s="248">
        <v>51.837676274999993</v>
      </c>
      <c r="O50" s="248">
        <v>53.212388174999987</v>
      </c>
      <c r="P50" s="248">
        <v>55.612351649999994</v>
      </c>
      <c r="Q50" s="248">
        <v>59.630807474999983</v>
      </c>
      <c r="R50" s="248">
        <v>65.863332299999996</v>
      </c>
      <c r="S50" s="248">
        <v>74.895959774999994</v>
      </c>
      <c r="T50" s="248">
        <v>87.42988545</v>
      </c>
      <c r="U50" s="248">
        <v>100.10592187500001</v>
      </c>
      <c r="V50" s="248">
        <v>111.72152842499999</v>
      </c>
      <c r="W50" s="248">
        <v>124.93318859999999</v>
      </c>
      <c r="X50" s="248">
        <v>139.96420064999998</v>
      </c>
      <c r="Y50" s="248">
        <v>156.91898219999996</v>
      </c>
      <c r="Z50" s="248">
        <v>176.28954569999999</v>
      </c>
      <c r="AA50" s="248">
        <v>198.69989707499994</v>
      </c>
      <c r="AB50" s="248">
        <v>232.23627194999997</v>
      </c>
      <c r="AC50" s="248">
        <v>279.30493364999995</v>
      </c>
      <c r="AD50" s="248">
        <v>326.20818337499998</v>
      </c>
      <c r="AE50" s="248">
        <v>369.19822927500002</v>
      </c>
      <c r="AF50" s="248">
        <v>412.88776777499999</v>
      </c>
      <c r="AG50" s="248">
        <v>459.41256179999999</v>
      </c>
      <c r="AH50" s="248">
        <v>511.06649714999992</v>
      </c>
      <c r="AI50" s="248">
        <v>568.84619017500006</v>
      </c>
      <c r="AJ50" s="248">
        <v>633.16385752499991</v>
      </c>
      <c r="AK50" s="248">
        <v>703.53332009999997</v>
      </c>
      <c r="AL50" s="248">
        <v>780.54510847500001</v>
      </c>
      <c r="AM50" s="248">
        <v>865.70189759999982</v>
      </c>
      <c r="AN50" s="248">
        <v>961.10497792499996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4.0546507500000013E-3</v>
      </c>
      <c r="F55" s="152">
        <v>0.62148785662500017</v>
      </c>
      <c r="G55" s="152">
        <v>15.867650451750006</v>
      </c>
      <c r="H55" s="152">
        <v>37.141087428090003</v>
      </c>
      <c r="I55" s="152">
        <v>45.221683141328739</v>
      </c>
      <c r="J55" s="152">
        <v>54.428855547725746</v>
      </c>
      <c r="K55" s="152">
        <v>67.698226835635893</v>
      </c>
      <c r="L55" s="152">
        <v>82.312034951177651</v>
      </c>
      <c r="M55" s="152">
        <v>99.524842573163539</v>
      </c>
      <c r="N55" s="152">
        <v>122.33529780282853</v>
      </c>
      <c r="O55" s="152">
        <v>153.12725115869628</v>
      </c>
      <c r="P55" s="152">
        <v>190.37842122627143</v>
      </c>
      <c r="Q55" s="152">
        <v>235.35564570427184</v>
      </c>
      <c r="R55" s="152">
        <v>281.92046390522682</v>
      </c>
      <c r="S55" s="152">
        <v>332.64298693696207</v>
      </c>
      <c r="T55" s="152">
        <v>391.18707032838984</v>
      </c>
      <c r="U55" s="152">
        <v>447.09099079484963</v>
      </c>
      <c r="V55" s="152">
        <v>498.95596897796645</v>
      </c>
      <c r="W55" s="152">
        <v>548.3051667834518</v>
      </c>
      <c r="X55" s="152">
        <v>592.32531620815666</v>
      </c>
      <c r="Y55" s="152">
        <v>630.57472474755104</v>
      </c>
      <c r="Z55" s="152">
        <v>661.1524096067144</v>
      </c>
      <c r="AA55" s="249">
        <v>686.68062689026101</v>
      </c>
      <c r="AB55" s="249">
        <v>709.22248289302706</v>
      </c>
      <c r="AC55" s="249">
        <v>723.93179695783601</v>
      </c>
      <c r="AD55" s="249">
        <v>734.48340619186467</v>
      </c>
      <c r="AE55" s="249">
        <v>743.59507264899457</v>
      </c>
      <c r="AF55" s="249">
        <v>749.09721430740649</v>
      </c>
      <c r="AG55" s="249">
        <v>753.25491913818689</v>
      </c>
      <c r="AH55" s="249">
        <v>756.06818714133556</v>
      </c>
      <c r="AI55" s="249">
        <v>758.85256674586583</v>
      </c>
      <c r="AJ55" s="249">
        <v>760.19700357349734</v>
      </c>
      <c r="AK55" s="249">
        <v>760.19700357349734</v>
      </c>
      <c r="AL55" s="249">
        <v>760.19700357349734</v>
      </c>
      <c r="AM55" s="249">
        <v>760.19700357349734</v>
      </c>
      <c r="AN55" s="249">
        <v>760.19700357349734</v>
      </c>
    </row>
    <row r="56" spans="1:40" x14ac:dyDescent="0.25">
      <c r="A56" s="89">
        <v>2</v>
      </c>
      <c r="B56" s="152"/>
      <c r="C56" s="152"/>
      <c r="D56" s="152"/>
      <c r="E56" s="152">
        <v>0.78830606250000002</v>
      </c>
      <c r="F56" s="152">
        <v>1.5508130174999999</v>
      </c>
      <c r="G56" s="152">
        <v>2.8676185747500003</v>
      </c>
      <c r="H56" s="152">
        <v>4.730648569125</v>
      </c>
      <c r="I56" s="152">
        <v>9.9485622041526973</v>
      </c>
      <c r="J56" s="152">
        <v>20.503756327091565</v>
      </c>
      <c r="K56" s="152">
        <v>34.968132692933125</v>
      </c>
      <c r="L56" s="152">
        <v>54.593928422487068</v>
      </c>
      <c r="M56" s="152">
        <v>79.301259000712932</v>
      </c>
      <c r="N56" s="152">
        <v>109.24624438288802</v>
      </c>
      <c r="O56" s="152">
        <v>149.82630840304242</v>
      </c>
      <c r="P56" s="152">
        <v>198.22473690900222</v>
      </c>
      <c r="Q56" s="152">
        <v>253.03317282468043</v>
      </c>
      <c r="R56" s="152">
        <v>315.7398577412045</v>
      </c>
      <c r="S56" s="152">
        <v>383.76408197671822</v>
      </c>
      <c r="T56" s="152">
        <v>455.61760394009417</v>
      </c>
      <c r="U56" s="152">
        <v>527.47112590347024</v>
      </c>
      <c r="V56" s="152">
        <v>597.99617530579962</v>
      </c>
      <c r="W56" s="152">
        <v>660.70286022232369</v>
      </c>
      <c r="X56" s="152">
        <v>715.59118065304244</v>
      </c>
      <c r="Y56" s="152">
        <v>765.16196176477138</v>
      </c>
      <c r="Z56" s="152">
        <v>805.6621412698853</v>
      </c>
      <c r="AA56" s="249">
        <v>838.34395628919378</v>
      </c>
      <c r="AB56" s="249">
        <v>863.05128686741978</v>
      </c>
      <c r="AC56" s="249">
        <v>882.67708259697383</v>
      </c>
      <c r="AD56" s="249">
        <v>898.54981603890224</v>
      </c>
      <c r="AE56" s="249">
        <v>910.27736276761027</v>
      </c>
      <c r="AF56" s="249">
        <v>919.26807985918492</v>
      </c>
      <c r="AG56" s="249">
        <v>925.91409173922102</v>
      </c>
      <c r="AH56" s="249">
        <v>931.23163105821072</v>
      </c>
      <c r="AI56" s="249">
        <v>933.81234074006704</v>
      </c>
      <c r="AJ56" s="249">
        <v>937.72152298296965</v>
      </c>
      <c r="AK56" s="249">
        <v>941.63070522587236</v>
      </c>
      <c r="AL56" s="249">
        <v>941.63070522587236</v>
      </c>
      <c r="AM56" s="249">
        <v>941.63070522587236</v>
      </c>
      <c r="AN56" s="249">
        <v>941.63070522587236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0.1469925</v>
      </c>
      <c r="I57" s="152">
        <v>1.051428705882353</v>
      </c>
      <c r="J57" s="152">
        <v>1.8088724117647055</v>
      </c>
      <c r="K57" s="152">
        <v>1.8088724117647055</v>
      </c>
      <c r="L57" s="152">
        <v>2.5663161176470588</v>
      </c>
      <c r="M57" s="152">
        <v>4.0812035294117646</v>
      </c>
      <c r="N57" s="152">
        <v>5.5960909411764703</v>
      </c>
      <c r="O57" s="152">
        <v>7.1109783529411761</v>
      </c>
      <c r="P57" s="152">
        <v>9.3833094705882338</v>
      </c>
      <c r="Q57" s="152">
        <v>12.413084294117647</v>
      </c>
      <c r="R57" s="152">
        <v>15.442859117647057</v>
      </c>
      <c r="S57" s="152">
        <v>18.472633941176468</v>
      </c>
      <c r="T57" s="152">
        <v>23.736694764705877</v>
      </c>
      <c r="U57" s="152">
        <v>29.000755588235293</v>
      </c>
      <c r="V57" s="152">
        <v>32.030530411764701</v>
      </c>
      <c r="W57" s="152">
        <v>35.060305235294123</v>
      </c>
      <c r="X57" s="152">
        <v>37.332636352941186</v>
      </c>
      <c r="Y57" s="152">
        <v>39.604967470588242</v>
      </c>
      <c r="Z57" s="152">
        <v>41.877298588235305</v>
      </c>
      <c r="AA57" s="249">
        <v>43.392186000000009</v>
      </c>
      <c r="AB57" s="249">
        <v>44.149629705882361</v>
      </c>
      <c r="AC57" s="249">
        <v>44.907073411764728</v>
      </c>
      <c r="AD57" s="249">
        <v>45.664517117647073</v>
      </c>
      <c r="AE57" s="249">
        <v>46.421960823529425</v>
      </c>
      <c r="AF57" s="249">
        <v>47.179404529411784</v>
      </c>
      <c r="AG57" s="249">
        <v>47.179404529411784</v>
      </c>
      <c r="AH57" s="249">
        <v>47.179404529411784</v>
      </c>
      <c r="AI57" s="249">
        <v>47.179404529411784</v>
      </c>
      <c r="AJ57" s="249">
        <v>47.179404529411784</v>
      </c>
      <c r="AK57" s="249">
        <v>47.179404529411784</v>
      </c>
      <c r="AL57" s="249">
        <v>47.179404529411784</v>
      </c>
      <c r="AM57" s="249">
        <v>47.179404529411784</v>
      </c>
      <c r="AN57" s="249">
        <v>47.179404529411784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0.81266390399999988</v>
      </c>
      <c r="G58" s="152">
        <v>2.5259000669999998</v>
      </c>
      <c r="H58" s="152">
        <v>3.4264723259999998</v>
      </c>
      <c r="I58" s="152">
        <v>3.4264723259999998</v>
      </c>
      <c r="J58" s="152">
        <v>3.4264723259999998</v>
      </c>
      <c r="K58" s="152">
        <v>4.7553793299473686</v>
      </c>
      <c r="L58" s="152">
        <v>6.0842863338947364</v>
      </c>
      <c r="M58" s="152">
        <v>6.0842863338947364</v>
      </c>
      <c r="N58" s="152">
        <v>8.7135044222171043</v>
      </c>
      <c r="O58" s="152">
        <v>13.77862361448684</v>
      </c>
      <c r="P58" s="152">
        <v>17.543431722381577</v>
      </c>
      <c r="Q58" s="152">
        <v>21.501556814651316</v>
      </c>
      <c r="R58" s="152">
        <v>28.048094581921056</v>
      </c>
      <c r="S58" s="152">
        <v>34.594632349190789</v>
      </c>
      <c r="T58" s="152">
        <v>42.282864882907901</v>
      </c>
      <c r="U58" s="152">
        <v>49.971097416625007</v>
      </c>
      <c r="V58" s="152">
        <v>56.517635183894747</v>
      </c>
      <c r="W58" s="152">
        <v>63.064172951164466</v>
      </c>
      <c r="X58" s="152">
        <v>67.022298043434205</v>
      </c>
      <c r="Y58" s="152">
        <v>70.787106151328956</v>
      </c>
      <c r="Z58" s="152">
        <v>74.523318339651311</v>
      </c>
      <c r="AA58" s="249">
        <v>77.152536427973686</v>
      </c>
      <c r="AB58" s="249">
        <v>78.481443431921051</v>
      </c>
      <c r="AC58" s="249">
        <v>79.810350435868429</v>
      </c>
      <c r="AD58" s="249">
        <v>81.139257439815793</v>
      </c>
      <c r="AE58" s="249">
        <v>81.139257439815793</v>
      </c>
      <c r="AF58" s="249">
        <v>81.139257439815793</v>
      </c>
      <c r="AG58" s="249">
        <v>81.139257439815793</v>
      </c>
      <c r="AH58" s="249">
        <v>81.139257439815793</v>
      </c>
      <c r="AI58" s="249">
        <v>81.139257439815793</v>
      </c>
      <c r="AJ58" s="249">
        <v>81.139257439815793</v>
      </c>
      <c r="AK58" s="249">
        <v>81.139257439815793</v>
      </c>
      <c r="AL58" s="249">
        <v>81.139257439815793</v>
      </c>
      <c r="AM58" s="249">
        <v>81.139257439815793</v>
      </c>
      <c r="AN58" s="249">
        <v>81.139257439815793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0.79236071325000001</v>
      </c>
      <c r="F62" s="248">
        <v>2.9849647781249997</v>
      </c>
      <c r="G62" s="248">
        <v>21.261169093500005</v>
      </c>
      <c r="H62" s="248">
        <v>45.445200823215011</v>
      </c>
      <c r="I62" s="248">
        <v>59.648146377363787</v>
      </c>
      <c r="J62" s="248">
        <v>80.167956612582017</v>
      </c>
      <c r="K62" s="248">
        <v>109.2306112702811</v>
      </c>
      <c r="L62" s="248">
        <v>145.55656582520652</v>
      </c>
      <c r="M62" s="248">
        <v>188.99159143718299</v>
      </c>
      <c r="N62" s="248">
        <v>245.89113754911014</v>
      </c>
      <c r="O62" s="248">
        <v>323.84316152916671</v>
      </c>
      <c r="P62" s="248">
        <v>415.52989932824346</v>
      </c>
      <c r="Q62" s="248">
        <v>522.30345963772118</v>
      </c>
      <c r="R62" s="248">
        <v>641.15127534599947</v>
      </c>
      <c r="S62" s="248">
        <v>769.47433520404752</v>
      </c>
      <c r="T62" s="248">
        <v>912.8242339160978</v>
      </c>
      <c r="U62" s="248">
        <v>1053.5339697031802</v>
      </c>
      <c r="V62" s="248">
        <v>1185.5003098794255</v>
      </c>
      <c r="W62" s="248">
        <v>1307.1325051922342</v>
      </c>
      <c r="X62" s="248">
        <v>1412.2714312575742</v>
      </c>
      <c r="Y62" s="248">
        <v>1506.1287601342397</v>
      </c>
      <c r="Z62" s="248">
        <v>1583.2151678044863</v>
      </c>
      <c r="AA62" s="248">
        <v>1645.5693056074285</v>
      </c>
      <c r="AB62" s="248">
        <v>1694.9048428982501</v>
      </c>
      <c r="AC62" s="248">
        <v>1731.326303402443</v>
      </c>
      <c r="AD62" s="248">
        <v>1759.83699678823</v>
      </c>
      <c r="AE62" s="248">
        <v>1781.4336536799499</v>
      </c>
      <c r="AF62" s="248">
        <v>1796.683956135819</v>
      </c>
      <c r="AG62" s="248">
        <v>1807.4876728466354</v>
      </c>
      <c r="AH62" s="248">
        <v>1815.6184801687739</v>
      </c>
      <c r="AI62" s="248">
        <v>1820.9835694551605</v>
      </c>
      <c r="AJ62" s="248">
        <v>1826.2371885256946</v>
      </c>
      <c r="AK62" s="248">
        <v>1830.1463707685973</v>
      </c>
      <c r="AL62" s="248">
        <v>1830.1463707685973</v>
      </c>
      <c r="AM62" s="248">
        <v>1830.1463707685973</v>
      </c>
      <c r="AN62" s="248">
        <v>1830.1463707685973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4.1999999999999996E-2</v>
      </c>
      <c r="F81" s="245">
        <v>0.76919999999999988</v>
      </c>
      <c r="G81" s="245">
        <v>3.6288000000000014</v>
      </c>
      <c r="H81" s="245">
        <v>17.119199999999999</v>
      </c>
      <c r="I81" s="245">
        <v>43.802400000000006</v>
      </c>
      <c r="J81" s="245">
        <v>76.369200000000021</v>
      </c>
      <c r="K81" s="245">
        <v>102.10080000000002</v>
      </c>
      <c r="L81" s="245">
        <v>126.5916</v>
      </c>
      <c r="M81" s="245">
        <v>162.5256</v>
      </c>
      <c r="N81" s="245">
        <v>204.39839999999992</v>
      </c>
      <c r="O81" s="245">
        <v>249.44280000000003</v>
      </c>
      <c r="P81" s="245">
        <v>296.99520000000001</v>
      </c>
      <c r="Q81" s="245">
        <v>349.08</v>
      </c>
      <c r="R81" s="245">
        <v>404.11559999999997</v>
      </c>
      <c r="S81" s="245">
        <v>459.96719999999993</v>
      </c>
      <c r="T81" s="245">
        <v>518.97360000000003</v>
      </c>
      <c r="U81" s="245">
        <v>572.2056</v>
      </c>
      <c r="V81" s="245">
        <v>618.56400000000031</v>
      </c>
      <c r="W81" s="245">
        <v>666.73320000000012</v>
      </c>
      <c r="X81" s="245">
        <v>717.16920000000016</v>
      </c>
      <c r="Y81" s="245">
        <v>771.95879999999988</v>
      </c>
      <c r="Z81" s="245">
        <v>831.98760000000038</v>
      </c>
      <c r="AA81" s="245">
        <v>894.17399999999975</v>
      </c>
      <c r="AB81" s="245">
        <v>958.6572000000001</v>
      </c>
      <c r="AC81" s="245">
        <v>1027.9967999999999</v>
      </c>
      <c r="AD81" s="245">
        <v>1105.3548000000001</v>
      </c>
      <c r="AE81" s="245">
        <v>1184.1600000000003</v>
      </c>
      <c r="AF81" s="245">
        <v>1261.4616000000001</v>
      </c>
      <c r="AG81" s="245">
        <v>1345.4208000000003</v>
      </c>
      <c r="AH81" s="245">
        <v>1434.3599999999997</v>
      </c>
      <c r="AI81" s="245">
        <v>1525.8552</v>
      </c>
      <c r="AJ81" s="245">
        <v>1621.7267999999999</v>
      </c>
      <c r="AK81" s="245">
        <v>1723.6776000000004</v>
      </c>
      <c r="AL81" s="245">
        <v>1832.1696000000006</v>
      </c>
      <c r="AM81" s="245">
        <v>1947.0492000000008</v>
      </c>
      <c r="AN81" s="245">
        <v>2068.8696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8.7600000000000053E-2</v>
      </c>
      <c r="G82" s="245">
        <v>1.4112000000000002</v>
      </c>
      <c r="H82" s="245">
        <v>8.2944000000000013</v>
      </c>
      <c r="I82" s="245">
        <v>23.715600000000013</v>
      </c>
      <c r="J82" s="245">
        <v>46.624799999999986</v>
      </c>
      <c r="K82" s="245">
        <v>62.255999999999986</v>
      </c>
      <c r="L82" s="245">
        <v>69.168000000000021</v>
      </c>
      <c r="M82" s="245">
        <v>79.400399999999976</v>
      </c>
      <c r="N82" s="245">
        <v>92.010000000000019</v>
      </c>
      <c r="O82" s="245">
        <v>106.02599999999998</v>
      </c>
      <c r="P82" s="245">
        <v>121.76039999999995</v>
      </c>
      <c r="Q82" s="245">
        <v>140.42760000000001</v>
      </c>
      <c r="R82" s="245">
        <v>162.85199999999998</v>
      </c>
      <c r="S82" s="245">
        <v>190.02719999999999</v>
      </c>
      <c r="T82" s="245">
        <v>223.65600000000001</v>
      </c>
      <c r="U82" s="245">
        <v>256.77239999999995</v>
      </c>
      <c r="V82" s="245">
        <v>286.92480000000006</v>
      </c>
      <c r="W82" s="245">
        <v>319.93560000000008</v>
      </c>
      <c r="X82" s="245">
        <v>356.59559999999988</v>
      </c>
      <c r="Y82" s="245">
        <v>397.5204</v>
      </c>
      <c r="Z82" s="245">
        <v>443.29919999999981</v>
      </c>
      <c r="AA82" s="245">
        <v>494.51520000000005</v>
      </c>
      <c r="AB82" s="245">
        <v>552.21</v>
      </c>
      <c r="AC82" s="245">
        <v>617.01840000000004</v>
      </c>
      <c r="AD82" s="245">
        <v>689.28599999999983</v>
      </c>
      <c r="AE82" s="245">
        <v>765.37080000000003</v>
      </c>
      <c r="AF82" s="245">
        <v>849.00599999999986</v>
      </c>
      <c r="AG82" s="245">
        <v>959.96879999999965</v>
      </c>
      <c r="AH82" s="245">
        <v>1086.8424000000002</v>
      </c>
      <c r="AI82" s="245">
        <v>1207.2636000000005</v>
      </c>
      <c r="AJ82" s="245">
        <v>1331.2608</v>
      </c>
      <c r="AK82" s="245">
        <v>1487.7372</v>
      </c>
      <c r="AL82" s="245">
        <v>1706.8116000000002</v>
      </c>
      <c r="AM82" s="245">
        <v>1945.6128000000003</v>
      </c>
      <c r="AN82" s="245">
        <v>2157.1403999999998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4.1999999999999996E-2</v>
      </c>
      <c r="H83" s="245">
        <v>0.126</v>
      </c>
      <c r="I83" s="245">
        <v>0.2100000000000001</v>
      </c>
      <c r="J83" s="245">
        <v>0.33599999999999997</v>
      </c>
      <c r="K83" s="245">
        <v>0.42000000000000021</v>
      </c>
      <c r="L83" s="245">
        <v>0.42000000000000021</v>
      </c>
      <c r="M83" s="245">
        <v>0.46199999999999991</v>
      </c>
      <c r="N83" s="245">
        <v>0.54599999999999993</v>
      </c>
      <c r="O83" s="245">
        <v>0.63000000000000012</v>
      </c>
      <c r="P83" s="245">
        <v>0.71400000000000019</v>
      </c>
      <c r="Q83" s="245">
        <v>0.79799999999999982</v>
      </c>
      <c r="R83" s="245">
        <v>0.8819999999999999</v>
      </c>
      <c r="S83" s="245">
        <v>1.008</v>
      </c>
      <c r="T83" s="245">
        <v>1.1340000000000003</v>
      </c>
      <c r="U83" s="245">
        <v>1.2600000000000002</v>
      </c>
      <c r="V83" s="245">
        <v>1.3860000000000006</v>
      </c>
      <c r="W83" s="245">
        <v>1.4700000000000002</v>
      </c>
      <c r="X83" s="245">
        <v>1.5959999999999996</v>
      </c>
      <c r="Y83" s="245">
        <v>1.7639999999999998</v>
      </c>
      <c r="Z83" s="245">
        <v>1.8899999999999997</v>
      </c>
      <c r="AA83" s="245">
        <v>2.016</v>
      </c>
      <c r="AB83" s="245">
        <v>2.2260000000000009</v>
      </c>
      <c r="AC83" s="245">
        <v>2.4359999999999995</v>
      </c>
      <c r="AD83" s="245">
        <v>2.6460000000000004</v>
      </c>
      <c r="AE83" s="245">
        <v>2.8560000000000008</v>
      </c>
      <c r="AF83" s="245">
        <v>3.0659999999999994</v>
      </c>
      <c r="AG83" s="245">
        <v>3.3180000000000009</v>
      </c>
      <c r="AH83" s="245">
        <v>3.5700000000000003</v>
      </c>
      <c r="AI83" s="245">
        <v>3.822000000000001</v>
      </c>
      <c r="AJ83" s="245">
        <v>4.1159999999999997</v>
      </c>
      <c r="AK83" s="245">
        <v>4.4520000000000017</v>
      </c>
      <c r="AL83" s="245">
        <v>4.7880000000000003</v>
      </c>
      <c r="AM83" s="245">
        <v>5.1660000000000013</v>
      </c>
      <c r="AN83" s="245">
        <v>5.5440000000000023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4.1999999999999996E-2</v>
      </c>
      <c r="G84" s="245">
        <v>0.2100000000000001</v>
      </c>
      <c r="H84" s="245">
        <v>0.63000000000000012</v>
      </c>
      <c r="I84" s="245">
        <v>1.302</v>
      </c>
      <c r="J84" s="245">
        <v>2.1419999999999995</v>
      </c>
      <c r="K84" s="245">
        <v>2.6040000000000001</v>
      </c>
      <c r="L84" s="245">
        <v>2.6040000000000001</v>
      </c>
      <c r="M84" s="245">
        <v>2.8140000000000009</v>
      </c>
      <c r="N84" s="245">
        <v>3.2339999999999991</v>
      </c>
      <c r="O84" s="245">
        <v>3.7379999999999995</v>
      </c>
      <c r="P84" s="245">
        <v>4.2839999999999989</v>
      </c>
      <c r="Q84" s="245">
        <v>4.83</v>
      </c>
      <c r="R84" s="245">
        <v>5.4180000000000001</v>
      </c>
      <c r="S84" s="245">
        <v>6.0900000000000007</v>
      </c>
      <c r="T84" s="245">
        <v>6.8459999999999983</v>
      </c>
      <c r="U84" s="245">
        <v>7.5180000000000007</v>
      </c>
      <c r="V84" s="245">
        <v>8.1480000000000015</v>
      </c>
      <c r="W84" s="245">
        <v>8.8620000000000001</v>
      </c>
      <c r="X84" s="245">
        <v>9.6180000000000039</v>
      </c>
      <c r="Y84" s="245">
        <v>10.457999999999997</v>
      </c>
      <c r="Z84" s="245">
        <v>11.382</v>
      </c>
      <c r="AA84" s="245">
        <v>12.347999999999999</v>
      </c>
      <c r="AB84" s="245">
        <v>13.398</v>
      </c>
      <c r="AC84" s="245">
        <v>14.573999999999996</v>
      </c>
      <c r="AD84" s="245">
        <v>15.875999999999998</v>
      </c>
      <c r="AE84" s="245">
        <v>17.178000000000001</v>
      </c>
      <c r="AF84" s="245">
        <v>18.48</v>
      </c>
      <c r="AG84" s="245">
        <v>19.908000000000001</v>
      </c>
      <c r="AH84" s="245">
        <v>21.461999999999996</v>
      </c>
      <c r="AI84" s="245">
        <v>23.099999999999998</v>
      </c>
      <c r="AJ84" s="245">
        <v>24.86399999999999</v>
      </c>
      <c r="AK84" s="245">
        <v>26.795999999999999</v>
      </c>
      <c r="AL84" s="245">
        <v>28.854000000000006</v>
      </c>
      <c r="AM84" s="245">
        <v>31.08</v>
      </c>
      <c r="AN84" s="245">
        <v>33.515999999999991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4.1999999999999996E-2</v>
      </c>
      <c r="F88" s="248">
        <v>0.89879999999999993</v>
      </c>
      <c r="G88" s="248">
        <v>5.2920000000000016</v>
      </c>
      <c r="H88" s="248">
        <v>26.169600000000003</v>
      </c>
      <c r="I88" s="248">
        <v>69.030000000000015</v>
      </c>
      <c r="J88" s="248">
        <v>125.47199999999999</v>
      </c>
      <c r="K88" s="248">
        <v>167.38080000000002</v>
      </c>
      <c r="L88" s="248">
        <v>198.78360000000004</v>
      </c>
      <c r="M88" s="248">
        <v>245.20199999999997</v>
      </c>
      <c r="N88" s="248">
        <v>300.18839999999989</v>
      </c>
      <c r="O88" s="248">
        <v>359.83679999999998</v>
      </c>
      <c r="P88" s="248">
        <v>423.75359999999995</v>
      </c>
      <c r="Q88" s="248">
        <v>495.13560000000001</v>
      </c>
      <c r="R88" s="248">
        <v>573.2675999999999</v>
      </c>
      <c r="S88" s="248">
        <v>657.0924</v>
      </c>
      <c r="T88" s="248">
        <v>750.6096</v>
      </c>
      <c r="U88" s="248">
        <v>837.75599999999997</v>
      </c>
      <c r="V88" s="248">
        <v>915.0228000000003</v>
      </c>
      <c r="W88" s="248">
        <v>997.00080000000014</v>
      </c>
      <c r="X88" s="248">
        <v>1084.9787999999999</v>
      </c>
      <c r="Y88" s="248">
        <v>1181.7011999999997</v>
      </c>
      <c r="Z88" s="248">
        <v>1288.5588000000005</v>
      </c>
      <c r="AA88" s="248">
        <v>1403.0531999999998</v>
      </c>
      <c r="AB88" s="248">
        <v>1526.4912000000002</v>
      </c>
      <c r="AC88" s="248">
        <v>1662.0251999999998</v>
      </c>
      <c r="AD88" s="248">
        <v>1813.1627999999998</v>
      </c>
      <c r="AE88" s="248">
        <v>1969.5648000000006</v>
      </c>
      <c r="AF88" s="248">
        <v>2132.0135999999998</v>
      </c>
      <c r="AG88" s="248">
        <v>2328.6156000000001</v>
      </c>
      <c r="AH88" s="248">
        <v>2546.2344000000003</v>
      </c>
      <c r="AI88" s="248">
        <v>2760.0408000000002</v>
      </c>
      <c r="AJ88" s="248">
        <v>2981.9675999999999</v>
      </c>
      <c r="AK88" s="248">
        <v>3242.6628000000005</v>
      </c>
      <c r="AL88" s="248">
        <v>3572.6232000000009</v>
      </c>
      <c r="AM88" s="248">
        <v>3928.9080000000013</v>
      </c>
      <c r="AN88" s="248">
        <v>4265.07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7.8750000000000003E-5</v>
      </c>
      <c r="H93" s="245">
        <v>5.8274999999999993E-4</v>
      </c>
      <c r="I93" s="245">
        <v>1.4332499999999998E-3</v>
      </c>
      <c r="J93" s="245">
        <v>2.5829999999999998E-3</v>
      </c>
      <c r="K93" s="245">
        <v>3.3547500000000001E-3</v>
      </c>
      <c r="L93" s="245">
        <v>3.8429999999999992E-3</v>
      </c>
      <c r="M93" s="245">
        <v>4.9769999999999988E-3</v>
      </c>
      <c r="N93" s="245">
        <v>6.410250000000001E-3</v>
      </c>
      <c r="O93" s="245">
        <v>8.1112500000000004E-3</v>
      </c>
      <c r="P93" s="245">
        <v>9.8595000000000002E-3</v>
      </c>
      <c r="Q93" s="245">
        <v>1.1686499999999996E-2</v>
      </c>
      <c r="R93" s="245">
        <v>1.3466249999999996E-2</v>
      </c>
      <c r="S93" s="245">
        <v>1.5245999999999994E-2</v>
      </c>
      <c r="T93" s="245">
        <v>1.7324999999999997E-2</v>
      </c>
      <c r="U93" s="245">
        <v>1.9057499999999995E-2</v>
      </c>
      <c r="V93" s="245">
        <v>2.0569499999999994E-2</v>
      </c>
      <c r="W93" s="245">
        <v>2.2160249999999996E-2</v>
      </c>
      <c r="X93" s="245">
        <v>2.3703749999999996E-2</v>
      </c>
      <c r="Y93" s="245">
        <v>2.5247249999999992E-2</v>
      </c>
      <c r="Z93" s="245">
        <v>2.6790749999999995E-2</v>
      </c>
      <c r="AA93" s="245">
        <v>2.8680749999999988E-2</v>
      </c>
      <c r="AB93" s="245">
        <v>3.0728249999999995E-2</v>
      </c>
      <c r="AC93" s="245">
        <v>3.2775749999999985E-2</v>
      </c>
      <c r="AD93" s="245">
        <v>3.5090999999999997E-2</v>
      </c>
      <c r="AE93" s="245">
        <v>3.7217249999999993E-2</v>
      </c>
      <c r="AF93" s="245">
        <v>3.934349999999999E-2</v>
      </c>
      <c r="AG93" s="245">
        <v>4.1816249999999992E-2</v>
      </c>
      <c r="AH93" s="245">
        <v>4.4367749999999997E-2</v>
      </c>
      <c r="AI93" s="245">
        <v>4.6919249999999982E-2</v>
      </c>
      <c r="AJ93" s="245">
        <v>4.9549499999999996E-2</v>
      </c>
      <c r="AK93" s="245">
        <v>5.2258499999999999E-2</v>
      </c>
      <c r="AL93" s="245">
        <v>5.5046249999999991E-2</v>
      </c>
      <c r="AM93" s="245">
        <v>5.8259249999999985E-2</v>
      </c>
      <c r="AN93" s="245">
        <v>6.1598249999999993E-2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1.8000000000000004E-4</v>
      </c>
      <c r="H94" s="245">
        <v>1.485E-3</v>
      </c>
      <c r="I94" s="245">
        <v>4.5899999999999995E-3</v>
      </c>
      <c r="J94" s="245">
        <v>8.1899999999999994E-3</v>
      </c>
      <c r="K94" s="245">
        <v>1.0889999999999997E-2</v>
      </c>
      <c r="L94" s="245">
        <v>1.3927499999999999E-2</v>
      </c>
      <c r="M94" s="245">
        <v>1.8269999999999998E-2</v>
      </c>
      <c r="N94" s="245">
        <v>2.3804999999999986E-2</v>
      </c>
      <c r="O94" s="245">
        <v>2.978999999999999E-2</v>
      </c>
      <c r="P94" s="245">
        <v>3.5955000000000001E-2</v>
      </c>
      <c r="Q94" s="245">
        <v>4.2434999999999994E-2</v>
      </c>
      <c r="R94" s="245">
        <v>4.9229999999999996E-2</v>
      </c>
      <c r="S94" s="245">
        <v>5.61375E-2</v>
      </c>
      <c r="T94" s="245">
        <v>6.2977500000000006E-2</v>
      </c>
      <c r="U94" s="245">
        <v>6.9052500000000003E-2</v>
      </c>
      <c r="V94" s="245">
        <v>7.4249999999999969E-2</v>
      </c>
      <c r="W94" s="245">
        <v>7.9514999999999988E-2</v>
      </c>
      <c r="X94" s="245">
        <v>8.5005000000000025E-2</v>
      </c>
      <c r="Y94" s="245">
        <v>9.080999999999996E-2</v>
      </c>
      <c r="Z94" s="245">
        <v>9.6929999999999988E-2</v>
      </c>
      <c r="AA94" s="245">
        <v>0.10358999999999997</v>
      </c>
      <c r="AB94" s="245">
        <v>0.1103175</v>
      </c>
      <c r="AC94" s="245">
        <v>0.11711249999999998</v>
      </c>
      <c r="AD94" s="245">
        <v>0.12444749999999997</v>
      </c>
      <c r="AE94" s="245">
        <v>0.131715</v>
      </c>
      <c r="AF94" s="245">
        <v>0.13905000000000001</v>
      </c>
      <c r="AG94" s="245">
        <v>0.14681249999999998</v>
      </c>
      <c r="AH94" s="245">
        <v>0.15457499999999996</v>
      </c>
      <c r="AI94" s="245">
        <v>0.16258500000000001</v>
      </c>
      <c r="AJ94" s="245">
        <v>0.17113499999999998</v>
      </c>
      <c r="AK94" s="245">
        <v>0.18042750000000002</v>
      </c>
      <c r="AL94" s="245">
        <v>0.19021499999999997</v>
      </c>
      <c r="AM94" s="245">
        <v>0.20022750000000003</v>
      </c>
      <c r="AN94" s="245">
        <v>0.21073499999999995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2.0250000000000004E-4</v>
      </c>
      <c r="F95" s="245">
        <v>3.1184999999999997E-2</v>
      </c>
      <c r="G95" s="245">
        <v>0.33331500000000008</v>
      </c>
      <c r="H95" s="245">
        <v>1.1922525000000004</v>
      </c>
      <c r="I95" s="245">
        <v>2.7902475000000004</v>
      </c>
      <c r="J95" s="245">
        <v>5.6140424999999992</v>
      </c>
      <c r="K95" s="245">
        <v>7.4349900000000018</v>
      </c>
      <c r="L95" s="245">
        <v>7.4646225000000008</v>
      </c>
      <c r="M95" s="245">
        <v>7.5215250000000031</v>
      </c>
      <c r="N95" s="245">
        <v>7.6260825000000017</v>
      </c>
      <c r="O95" s="245">
        <v>7.8126525000000004</v>
      </c>
      <c r="P95" s="245">
        <v>8.1508949999999984</v>
      </c>
      <c r="Q95" s="245">
        <v>8.728492499999998</v>
      </c>
      <c r="R95" s="245">
        <v>9.6341400000000021</v>
      </c>
      <c r="S95" s="245">
        <v>10.955182499999998</v>
      </c>
      <c r="T95" s="245">
        <v>12.795435000000001</v>
      </c>
      <c r="U95" s="245">
        <v>14.659312500000002</v>
      </c>
      <c r="V95" s="245">
        <v>16.368277500000001</v>
      </c>
      <c r="W95" s="245">
        <v>18.31383000000001</v>
      </c>
      <c r="X95" s="245">
        <v>20.529045</v>
      </c>
      <c r="Y95" s="245">
        <v>23.029110000000003</v>
      </c>
      <c r="Z95" s="245">
        <v>25.887060000000002</v>
      </c>
      <c r="AA95" s="245">
        <v>29.194222500000002</v>
      </c>
      <c r="AB95" s="245">
        <v>34.152435000000004</v>
      </c>
      <c r="AC95" s="245">
        <v>41.119245000000006</v>
      </c>
      <c r="AD95" s="245">
        <v>48.059662500000002</v>
      </c>
      <c r="AE95" s="245">
        <v>54.419782500000011</v>
      </c>
      <c r="AF95" s="245">
        <v>60.883582500000003</v>
      </c>
      <c r="AG95" s="245">
        <v>67.766490000000019</v>
      </c>
      <c r="AH95" s="245">
        <v>75.410594999999986</v>
      </c>
      <c r="AI95" s="245">
        <v>83.963452500000031</v>
      </c>
      <c r="AJ95" s="245">
        <v>93.485407500000008</v>
      </c>
      <c r="AK95" s="245">
        <v>103.90383</v>
      </c>
      <c r="AL95" s="245">
        <v>115.30694250000005</v>
      </c>
      <c r="AM95" s="245">
        <v>127.91763000000002</v>
      </c>
      <c r="AN95" s="245">
        <v>142.04787750000003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2.0250000000000004E-4</v>
      </c>
      <c r="F100" s="248">
        <v>3.1184999999999997E-2</v>
      </c>
      <c r="G100" s="248">
        <v>0.33357375000000006</v>
      </c>
      <c r="H100" s="248">
        <v>1.1943202500000003</v>
      </c>
      <c r="I100" s="248">
        <v>2.7962707500000006</v>
      </c>
      <c r="J100" s="248">
        <v>5.6248154999999995</v>
      </c>
      <c r="K100" s="248">
        <v>7.4492347500000013</v>
      </c>
      <c r="L100" s="248">
        <v>7.482393000000001</v>
      </c>
      <c r="M100" s="248">
        <v>7.5447720000000027</v>
      </c>
      <c r="N100" s="248">
        <v>7.656297750000002</v>
      </c>
      <c r="O100" s="248">
        <v>7.8505537500000004</v>
      </c>
      <c r="P100" s="248">
        <v>8.196709499999999</v>
      </c>
      <c r="Q100" s="248">
        <v>8.7826139999999988</v>
      </c>
      <c r="R100" s="248">
        <v>9.6968362500000023</v>
      </c>
      <c r="S100" s="248">
        <v>11.026565999999997</v>
      </c>
      <c r="T100" s="248">
        <v>12.875737500000001</v>
      </c>
      <c r="U100" s="248">
        <v>14.747422500000003</v>
      </c>
      <c r="V100" s="248">
        <v>16.463097000000001</v>
      </c>
      <c r="W100" s="248">
        <v>18.41550525000001</v>
      </c>
      <c r="X100" s="248">
        <v>20.637753750000002</v>
      </c>
      <c r="Y100" s="248">
        <v>23.145167250000004</v>
      </c>
      <c r="Z100" s="248">
        <v>26.010780750000002</v>
      </c>
      <c r="AA100" s="248">
        <v>29.326493250000002</v>
      </c>
      <c r="AB100" s="248">
        <v>34.293480750000008</v>
      </c>
      <c r="AC100" s="248">
        <v>41.269133250000003</v>
      </c>
      <c r="AD100" s="248">
        <v>48.219200999999998</v>
      </c>
      <c r="AE100" s="248">
        <v>54.588714750000008</v>
      </c>
      <c r="AF100" s="248">
        <v>61.061976000000001</v>
      </c>
      <c r="AG100" s="248">
        <v>67.955118750000025</v>
      </c>
      <c r="AH100" s="248">
        <v>75.609537749999987</v>
      </c>
      <c r="AI100" s="248">
        <v>84.172956750000026</v>
      </c>
      <c r="AJ100" s="248">
        <v>93.706092000000012</v>
      </c>
      <c r="AK100" s="248">
        <v>104.136516</v>
      </c>
      <c r="AL100" s="248">
        <v>115.55220375000005</v>
      </c>
      <c r="AM100" s="248">
        <v>128.17611675000001</v>
      </c>
      <c r="AN100" s="248">
        <v>142.32021075000003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2.2702612499999994E-3</v>
      </c>
      <c r="F105" s="245">
        <v>0.34798059937499998</v>
      </c>
      <c r="G105" s="245">
        <v>8.8845412762500011</v>
      </c>
      <c r="H105" s="245">
        <v>20.795865481349999</v>
      </c>
      <c r="I105" s="245">
        <v>25.320315170310757</v>
      </c>
      <c r="J105" s="245">
        <v>30.475552458334235</v>
      </c>
      <c r="K105" s="245">
        <v>37.90527731116034</v>
      </c>
      <c r="L105" s="245">
        <v>46.087772999512765</v>
      </c>
      <c r="M105" s="245">
        <v>55.725488442180477</v>
      </c>
      <c r="N105" s="245">
        <v>68.497412781846052</v>
      </c>
      <c r="O105" s="245">
        <v>85.738300548969761</v>
      </c>
      <c r="P105" s="245">
        <v>106.59580299146145</v>
      </c>
      <c r="Q105" s="245">
        <v>131.7792420003467</v>
      </c>
      <c r="R105" s="245">
        <v>157.85159912627742</v>
      </c>
      <c r="S105" s="245">
        <v>186.25191906534519</v>
      </c>
      <c r="T105" s="245">
        <v>219.03165081914096</v>
      </c>
      <c r="U105" s="245">
        <v>250.33311478816114</v>
      </c>
      <c r="V105" s="245">
        <v>279.37311291900528</v>
      </c>
      <c r="W105" s="245">
        <v>307.00448696432301</v>
      </c>
      <c r="X105" s="245">
        <v>331.65204494650368</v>
      </c>
      <c r="Y105" s="245">
        <v>353.06847644616022</v>
      </c>
      <c r="Z105" s="245">
        <v>370.18939198998868</v>
      </c>
      <c r="AA105" s="245">
        <v>384.48303305893046</v>
      </c>
      <c r="AB105" s="245">
        <v>397.10456456473514</v>
      </c>
      <c r="AC105" s="245">
        <v>405.34053550142198</v>
      </c>
      <c r="AD105" s="245">
        <v>411.24854362497194</v>
      </c>
      <c r="AE105" s="245">
        <v>416.35030566466082</v>
      </c>
      <c r="AF105" s="245">
        <v>419.43103931332439</v>
      </c>
      <c r="AG105" s="245">
        <v>421.75900212646155</v>
      </c>
      <c r="AH105" s="245">
        <v>423.33419410407214</v>
      </c>
      <c r="AI105" s="245">
        <v>424.89321102345923</v>
      </c>
      <c r="AJ105" s="245">
        <v>425.64598185898558</v>
      </c>
      <c r="AK105" s="245">
        <v>425.64598185898558</v>
      </c>
      <c r="AL105" s="245">
        <v>425.64598185898558</v>
      </c>
      <c r="AM105" s="245">
        <v>425.64598185898558</v>
      </c>
      <c r="AN105" s="245">
        <v>425.64598185898558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0.57155298749999983</v>
      </c>
      <c r="F106" s="245">
        <v>1.1244006044999999</v>
      </c>
      <c r="G106" s="245">
        <v>2.0791365706500002</v>
      </c>
      <c r="H106" s="245">
        <v>3.4299067977749997</v>
      </c>
      <c r="I106" s="245">
        <v>7.2130999869267898</v>
      </c>
      <c r="J106" s="245">
        <v>14.866032041611007</v>
      </c>
      <c r="K106" s="245">
        <v>25.353275407472012</v>
      </c>
      <c r="L106" s="245">
        <v>39.582751387547077</v>
      </c>
      <c r="M106" s="245">
        <v>57.496540557645076</v>
      </c>
      <c r="N106" s="245">
        <v>79.207836042989626</v>
      </c>
      <c r="O106" s="245">
        <v>108.62998300720949</v>
      </c>
      <c r="P106" s="245">
        <v>143.720752593783</v>
      </c>
      <c r="Q106" s="245">
        <v>183.45903037444916</v>
      </c>
      <c r="R106" s="245">
        <v>228.92385020165997</v>
      </c>
      <c r="S106" s="245">
        <v>278.24409576830845</v>
      </c>
      <c r="T106" s="245">
        <v>330.34073322194263</v>
      </c>
      <c r="U106" s="245">
        <v>382.43737067557686</v>
      </c>
      <c r="V106" s="245">
        <v>433.57081312514129</v>
      </c>
      <c r="W106" s="245">
        <v>479.03563295235222</v>
      </c>
      <c r="X106" s="245">
        <v>518.83183015720942</v>
      </c>
      <c r="Y106" s="245">
        <v>554.77260162262905</v>
      </c>
      <c r="Z106" s="245">
        <v>584.13682916265782</v>
      </c>
      <c r="AA106" s="245">
        <v>607.83243408033286</v>
      </c>
      <c r="AB106" s="245">
        <v>625.74622325043083</v>
      </c>
      <c r="AC106" s="245">
        <v>639.97569923050617</v>
      </c>
      <c r="AD106" s="245">
        <v>651.48405702462787</v>
      </c>
      <c r="AE106" s="245">
        <v>659.98699095815823</v>
      </c>
      <c r="AF106" s="245">
        <v>666.50561545935795</v>
      </c>
      <c r="AG106" s="245">
        <v>671.32423620286545</v>
      </c>
      <c r="AH106" s="245">
        <v>675.17966194230314</v>
      </c>
      <c r="AI106" s="245">
        <v>677.05077824941009</v>
      </c>
      <c r="AJ106" s="245">
        <v>679.88508956058672</v>
      </c>
      <c r="AK106" s="245">
        <v>682.71940087176392</v>
      </c>
      <c r="AL106" s="245">
        <v>682.71940087176392</v>
      </c>
      <c r="AM106" s="245">
        <v>682.71940087176392</v>
      </c>
      <c r="AN106" s="245">
        <v>682.71940087176392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0.10640775</v>
      </c>
      <c r="I107" s="245">
        <v>0.76112837647058806</v>
      </c>
      <c r="J107" s="245">
        <v>1.3094412529411756</v>
      </c>
      <c r="K107" s="245">
        <v>1.3094412529411756</v>
      </c>
      <c r="L107" s="245">
        <v>1.8577541294117643</v>
      </c>
      <c r="M107" s="245">
        <v>2.9543798823529404</v>
      </c>
      <c r="N107" s="245">
        <v>4.0510056352941159</v>
      </c>
      <c r="O107" s="245">
        <v>5.1476313882352933</v>
      </c>
      <c r="P107" s="245">
        <v>6.7925700176470567</v>
      </c>
      <c r="Q107" s="245">
        <v>8.9858215235294114</v>
      </c>
      <c r="R107" s="245">
        <v>11.179073029411763</v>
      </c>
      <c r="S107" s="245">
        <v>13.372324535294114</v>
      </c>
      <c r="T107" s="245">
        <v>17.182973841176462</v>
      </c>
      <c r="U107" s="245">
        <v>20.99362314705882</v>
      </c>
      <c r="V107" s="245">
        <v>23.186874652941174</v>
      </c>
      <c r="W107" s="245">
        <v>25.380126158823529</v>
      </c>
      <c r="X107" s="245">
        <v>27.025064788235291</v>
      </c>
      <c r="Y107" s="245">
        <v>28.67000341764706</v>
      </c>
      <c r="Z107" s="245">
        <v>30.314942047058835</v>
      </c>
      <c r="AA107" s="245">
        <v>31.411567799999997</v>
      </c>
      <c r="AB107" s="245">
        <v>31.95988067647059</v>
      </c>
      <c r="AC107" s="245">
        <v>32.508193552941179</v>
      </c>
      <c r="AD107" s="245">
        <v>33.056506429411769</v>
      </c>
      <c r="AE107" s="245">
        <v>33.604819305882359</v>
      </c>
      <c r="AF107" s="245">
        <v>34.153132182352948</v>
      </c>
      <c r="AG107" s="245">
        <v>34.153132182352948</v>
      </c>
      <c r="AH107" s="245">
        <v>34.153132182352948</v>
      </c>
      <c r="AI107" s="245">
        <v>34.153132182352948</v>
      </c>
      <c r="AJ107" s="245">
        <v>34.153132182352948</v>
      </c>
      <c r="AK107" s="245">
        <v>34.153132182352948</v>
      </c>
      <c r="AL107" s="245">
        <v>34.153132182352948</v>
      </c>
      <c r="AM107" s="245">
        <v>34.153132182352948</v>
      </c>
      <c r="AN107" s="245">
        <v>34.153132182352948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0.49842000000000003</v>
      </c>
      <c r="G108" s="245">
        <v>1.5491756249999997</v>
      </c>
      <c r="H108" s="245">
        <v>2.1015112499999997</v>
      </c>
      <c r="I108" s="245">
        <v>2.1015112499999997</v>
      </c>
      <c r="J108" s="245">
        <v>2.1015112499999997</v>
      </c>
      <c r="K108" s="245">
        <v>2.9165515460526312</v>
      </c>
      <c r="L108" s="245">
        <v>3.7315918421052623</v>
      </c>
      <c r="M108" s="245">
        <v>3.7315918421052623</v>
      </c>
      <c r="N108" s="245">
        <v>5.3441340912828945</v>
      </c>
      <c r="O108" s="245">
        <v>8.4506541365131564</v>
      </c>
      <c r="P108" s="245">
        <v>10.759672228618419</v>
      </c>
      <c r="Q108" s="245">
        <v>13.187254773848686</v>
      </c>
      <c r="R108" s="245">
        <v>17.202352944078942</v>
      </c>
      <c r="S108" s="245">
        <v>21.21745111430921</v>
      </c>
      <c r="T108" s="245">
        <v>25.932769268092109</v>
      </c>
      <c r="U108" s="245">
        <v>30.648087421875001</v>
      </c>
      <c r="V108" s="245">
        <v>34.663185592105258</v>
      </c>
      <c r="W108" s="245">
        <v>38.678283762335518</v>
      </c>
      <c r="X108" s="245">
        <v>41.105866307565783</v>
      </c>
      <c r="Y108" s="245">
        <v>43.414884399671045</v>
      </c>
      <c r="Z108" s="245">
        <v>45.706364148848685</v>
      </c>
      <c r="AA108" s="245">
        <v>47.318906398026314</v>
      </c>
      <c r="AB108" s="245">
        <v>48.133946694078944</v>
      </c>
      <c r="AC108" s="245">
        <v>48.948986990131573</v>
      </c>
      <c r="AD108" s="245">
        <v>49.764027286184202</v>
      </c>
      <c r="AE108" s="245">
        <v>49.764027286184202</v>
      </c>
      <c r="AF108" s="245">
        <v>49.764027286184202</v>
      </c>
      <c r="AG108" s="245">
        <v>49.764027286184202</v>
      </c>
      <c r="AH108" s="245">
        <v>49.764027286184202</v>
      </c>
      <c r="AI108" s="245">
        <v>49.764027286184202</v>
      </c>
      <c r="AJ108" s="245">
        <v>49.764027286184202</v>
      </c>
      <c r="AK108" s="245">
        <v>49.764027286184202</v>
      </c>
      <c r="AL108" s="245">
        <v>49.764027286184202</v>
      </c>
      <c r="AM108" s="245">
        <v>49.764027286184202</v>
      </c>
      <c r="AN108" s="245">
        <v>49.764027286184202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0.57382324874999979</v>
      </c>
      <c r="F112" s="248">
        <v>1.970801203875</v>
      </c>
      <c r="G112" s="248">
        <v>12.512853471900002</v>
      </c>
      <c r="H112" s="248">
        <v>26.433691279125</v>
      </c>
      <c r="I112" s="248">
        <v>35.396054783708138</v>
      </c>
      <c r="J112" s="248">
        <v>48.75253700288642</v>
      </c>
      <c r="K112" s="248">
        <v>67.484545517626159</v>
      </c>
      <c r="L112" s="248">
        <v>91.259870358576862</v>
      </c>
      <c r="M112" s="248">
        <v>119.90800072428375</v>
      </c>
      <c r="N112" s="248">
        <v>157.10038855141266</v>
      </c>
      <c r="O112" s="248">
        <v>207.96656908092768</v>
      </c>
      <c r="P112" s="248">
        <v>267.86879783150994</v>
      </c>
      <c r="Q112" s="248">
        <v>337.41134867217397</v>
      </c>
      <c r="R112" s="248">
        <v>415.1568753014281</v>
      </c>
      <c r="S112" s="248">
        <v>499.08579048325697</v>
      </c>
      <c r="T112" s="248">
        <v>592.48812715035217</v>
      </c>
      <c r="U112" s="248">
        <v>684.41219603267166</v>
      </c>
      <c r="V112" s="248">
        <v>770.79398628919296</v>
      </c>
      <c r="W112" s="248">
        <v>850.09852983783412</v>
      </c>
      <c r="X112" s="248">
        <v>918.61480619951419</v>
      </c>
      <c r="Y112" s="248">
        <v>979.92596588610741</v>
      </c>
      <c r="Z112" s="248">
        <v>1030.347527348554</v>
      </c>
      <c r="AA112" s="248">
        <v>1071.0459413372896</v>
      </c>
      <c r="AB112" s="248">
        <v>1102.9446151857155</v>
      </c>
      <c r="AC112" s="248">
        <v>1126.7734152750006</v>
      </c>
      <c r="AD112" s="248">
        <v>1145.5531343651958</v>
      </c>
      <c r="AE112" s="248">
        <v>1159.7061432148855</v>
      </c>
      <c r="AF112" s="248">
        <v>1169.8538142412194</v>
      </c>
      <c r="AG112" s="248">
        <v>1177.0003977978643</v>
      </c>
      <c r="AH112" s="248">
        <v>1182.4310155149124</v>
      </c>
      <c r="AI112" s="248">
        <v>1185.8611487414064</v>
      </c>
      <c r="AJ112" s="248">
        <v>1189.4482308881095</v>
      </c>
      <c r="AK112" s="248">
        <v>1192.2825421992866</v>
      </c>
      <c r="AL112" s="248">
        <v>1192.2825421992866</v>
      </c>
      <c r="AM112" s="248">
        <v>1192.2825421992866</v>
      </c>
      <c r="AN112" s="248">
        <v>1192.2825421992866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31" activePane="bottomRight" state="frozen"/>
      <selection pane="topRight" activeCell="B1" sqref="B1"/>
      <selection pane="bottomLeft" activeCell="A2" sqref="A2"/>
      <selection pane="bottomRight" activeCell="A23" sqref="A23:XFD36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94.569915000000137</v>
      </c>
      <c r="E2" s="292">
        <v>282.84214500000166</v>
      </c>
      <c r="F2" s="292">
        <v>865.65831000000117</v>
      </c>
      <c r="G2" s="292">
        <v>1782.6411000000001</v>
      </c>
      <c r="H2" s="292">
        <v>2888.2826999999997</v>
      </c>
      <c r="I2" s="292">
        <v>3282.1626000000001</v>
      </c>
      <c r="J2" s="292">
        <v>3734.1753000000008</v>
      </c>
      <c r="K2" s="292">
        <v>5024.5887000000012</v>
      </c>
      <c r="L2" s="292">
        <v>6576.7574999999988</v>
      </c>
      <c r="M2" s="292">
        <v>8313.8220000000001</v>
      </c>
      <c r="N2" s="292">
        <v>10150.722899999999</v>
      </c>
      <c r="O2" s="292">
        <v>12035.0157</v>
      </c>
      <c r="P2" s="292">
        <v>13909.455899999997</v>
      </c>
      <c r="Q2" s="292">
        <v>15795.756300000001</v>
      </c>
      <c r="R2" s="292">
        <v>17727.793200000004</v>
      </c>
      <c r="S2" s="292">
        <v>19185.409500000002</v>
      </c>
      <c r="T2" s="292">
        <v>20663.584199999998</v>
      </c>
      <c r="U2" s="292">
        <v>22183.210499999997</v>
      </c>
      <c r="V2" s="292">
        <v>23770.970699999998</v>
      </c>
      <c r="W2" s="292">
        <v>25476.1983</v>
      </c>
      <c r="X2" s="292">
        <v>27294.6639</v>
      </c>
      <c r="Y2" s="292">
        <v>29181.231599999999</v>
      </c>
      <c r="Z2" s="292">
        <v>31205.946599999996</v>
      </c>
      <c r="AA2" s="292">
        <v>33375.579900000004</v>
      </c>
      <c r="AB2" s="292">
        <v>35754.539400000009</v>
      </c>
      <c r="AC2" s="292">
        <v>37939.1538</v>
      </c>
      <c r="AD2" s="292">
        <v>40258.56719999999</v>
      </c>
      <c r="AE2" s="292">
        <v>42761.826299999993</v>
      </c>
      <c r="AF2" s="292">
        <v>45372.5121</v>
      </c>
      <c r="AG2" s="292">
        <v>48111.854700000011</v>
      </c>
      <c r="AH2" s="292">
        <v>51019.652999999998</v>
      </c>
      <c r="AI2" s="292">
        <v>54117.142500000002</v>
      </c>
      <c r="AJ2" s="292">
        <v>57424.261800000015</v>
      </c>
      <c r="AK2" s="292">
        <v>60920.639699999985</v>
      </c>
      <c r="AL2" s="292">
        <v>64632.518700000001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7.7504999999999997</v>
      </c>
      <c r="E3" s="292">
        <v>15.426749999999998</v>
      </c>
      <c r="F3" s="292">
        <v>15.469950000000001</v>
      </c>
      <c r="G3" s="292">
        <v>42.589500000000001</v>
      </c>
      <c r="H3" s="292">
        <v>83.086500000000001</v>
      </c>
      <c r="I3" s="292">
        <v>83.331000000000003</v>
      </c>
      <c r="J3" s="292">
        <v>83.994</v>
      </c>
      <c r="K3" s="292">
        <v>85.00800000000001</v>
      </c>
      <c r="L3" s="292">
        <v>86.853000000000009</v>
      </c>
      <c r="M3" s="292">
        <v>89.745000000000005</v>
      </c>
      <c r="N3" s="292">
        <v>94.977000000000004</v>
      </c>
      <c r="O3" s="292">
        <v>103.2165</v>
      </c>
      <c r="P3" s="292">
        <v>115.76249999999999</v>
      </c>
      <c r="Q3" s="292">
        <v>133.24799999999999</v>
      </c>
      <c r="R3" s="292">
        <v>157.35599999999999</v>
      </c>
      <c r="S3" s="292">
        <v>175.27499999999998</v>
      </c>
      <c r="T3" s="292">
        <v>195.86100000000002</v>
      </c>
      <c r="U3" s="292">
        <v>219.05700000000002</v>
      </c>
      <c r="V3" s="292">
        <v>245.64599999999996</v>
      </c>
      <c r="W3" s="292">
        <v>275.19300000000004</v>
      </c>
      <c r="X3" s="292">
        <v>309.76350000000002</v>
      </c>
      <c r="Y3" s="292">
        <v>349.36949999999996</v>
      </c>
      <c r="Z3" s="292">
        <v>420.64949999999999</v>
      </c>
      <c r="AA3" s="292">
        <v>504.90299999999996</v>
      </c>
      <c r="AB3" s="292">
        <v>575.673</v>
      </c>
      <c r="AC3" s="292">
        <v>647.00850000000014</v>
      </c>
      <c r="AD3" s="292">
        <v>720.07950000000005</v>
      </c>
      <c r="AE3" s="292">
        <v>800.79750000000001</v>
      </c>
      <c r="AF3" s="292">
        <v>890.79899999999998</v>
      </c>
      <c r="AG3" s="292">
        <v>991.7355</v>
      </c>
      <c r="AH3" s="292">
        <v>1103.3235</v>
      </c>
      <c r="AI3" s="292">
        <v>1224.2460000000001</v>
      </c>
      <c r="AJ3" s="292">
        <v>1357.7715000000001</v>
      </c>
      <c r="AK3" s="292">
        <v>1505.5919999999999</v>
      </c>
      <c r="AL3" s="292">
        <v>1672.9379999999999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18.72672</v>
      </c>
      <c r="E4" s="292">
        <v>36.45729</v>
      </c>
      <c r="F4" s="292">
        <v>58.287240000000011</v>
      </c>
      <c r="G4" s="292">
        <v>118.23899999999999</v>
      </c>
      <c r="H4" s="292">
        <v>195.44099999999997</v>
      </c>
      <c r="I4" s="292">
        <v>223.01099999999997</v>
      </c>
      <c r="J4" s="292">
        <v>273.94799999999998</v>
      </c>
      <c r="K4" s="292">
        <v>339.05700000000007</v>
      </c>
      <c r="L4" s="292">
        <v>411.41399999999999</v>
      </c>
      <c r="M4" s="292">
        <v>488.178</v>
      </c>
      <c r="N4" s="292">
        <v>571.2059999999999</v>
      </c>
      <c r="O4" s="292">
        <v>666.63299999999992</v>
      </c>
      <c r="P4" s="292">
        <v>766.53599999999994</v>
      </c>
      <c r="Q4" s="292">
        <v>876.19499999999994</v>
      </c>
      <c r="R4" s="292">
        <v>1000.329</v>
      </c>
      <c r="S4" s="292">
        <v>1094.0609999999999</v>
      </c>
      <c r="T4" s="292">
        <v>1193.4960000000001</v>
      </c>
      <c r="U4" s="292">
        <v>1299.0059999999999</v>
      </c>
      <c r="V4" s="292">
        <v>1413.4410000000003</v>
      </c>
      <c r="W4" s="292">
        <v>1540.8120000000001</v>
      </c>
      <c r="X4" s="292">
        <v>1680.5849999999998</v>
      </c>
      <c r="Y4" s="292">
        <v>1827.0480000000002</v>
      </c>
      <c r="Z4" s="292">
        <v>1989.1800000000003</v>
      </c>
      <c r="AA4" s="292">
        <v>2165.8829999999998</v>
      </c>
      <c r="AB4" s="292">
        <v>2367.0240000000003</v>
      </c>
      <c r="AC4" s="292">
        <v>2556.8879999999999</v>
      </c>
      <c r="AD4" s="292">
        <v>2773.1460000000002</v>
      </c>
      <c r="AE4" s="292">
        <v>3048.393</v>
      </c>
      <c r="AF4" s="292">
        <v>3317.1930000000002</v>
      </c>
      <c r="AG4" s="292">
        <v>3582.9090000000006</v>
      </c>
      <c r="AH4" s="292">
        <v>3872.01</v>
      </c>
      <c r="AI4" s="292">
        <v>4234.6469999999999</v>
      </c>
      <c r="AJ4" s="292">
        <v>4696.9110000000001</v>
      </c>
      <c r="AK4" s="292">
        <v>5125.3590000000004</v>
      </c>
      <c r="AL4" s="292">
        <v>5537.3159999999998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8.1832499999999992</v>
      </c>
      <c r="E5" s="292">
        <v>61.409549999999996</v>
      </c>
      <c r="F5" s="292">
        <v>88.378619999999998</v>
      </c>
      <c r="G5" s="292">
        <v>109.31106827358346</v>
      </c>
      <c r="H5" s="292">
        <v>156.03824453522927</v>
      </c>
      <c r="I5" s="292">
        <v>202.98613604653772</v>
      </c>
      <c r="J5" s="292">
        <v>274.25935070241815</v>
      </c>
      <c r="K5" s="292">
        <v>345.59797167980184</v>
      </c>
      <c r="L5" s="292">
        <v>460.02830749378143</v>
      </c>
      <c r="M5" s="292">
        <v>598.81334026272714</v>
      </c>
      <c r="N5" s="292">
        <v>759.16753543209074</v>
      </c>
      <c r="O5" s="292">
        <v>948.26013714393412</v>
      </c>
      <c r="P5" s="292">
        <v>1146.6479274896078</v>
      </c>
      <c r="Q5" s="292">
        <v>1366.2788265125905</v>
      </c>
      <c r="R5" s="292">
        <v>1617.6377885129675</v>
      </c>
      <c r="S5" s="292">
        <v>1828.4782388180013</v>
      </c>
      <c r="T5" s="292">
        <v>2047.3119931344249</v>
      </c>
      <c r="U5" s="292">
        <v>2225.2292504624606</v>
      </c>
      <c r="V5" s="292">
        <v>2389.9583021220642</v>
      </c>
      <c r="W5" s="292">
        <v>2531.3728925520195</v>
      </c>
      <c r="X5" s="292">
        <v>2641.9925796511889</v>
      </c>
      <c r="Y5" s="292">
        <v>2734.7833344958494</v>
      </c>
      <c r="Z5" s="292">
        <v>2802.5644079364101</v>
      </c>
      <c r="AA5" s="292">
        <v>2853.3224286710333</v>
      </c>
      <c r="AB5" s="292">
        <v>2895.4771049326787</v>
      </c>
      <c r="AC5" s="292">
        <v>2924.3448344290368</v>
      </c>
      <c r="AD5" s="292">
        <v>2945.8888926097411</v>
      </c>
      <c r="AE5" s="292">
        <v>2959.0540619727344</v>
      </c>
      <c r="AF5" s="292">
        <v>2971.9508741314062</v>
      </c>
      <c r="AG5" s="292">
        <v>2976.4271899208798</v>
      </c>
      <c r="AH5" s="292">
        <v>2988.7006285146422</v>
      </c>
      <c r="AI5" s="292">
        <v>2988.7006285146422</v>
      </c>
      <c r="AJ5" s="292">
        <v>2988.7006285146422</v>
      </c>
      <c r="AK5" s="292">
        <v>2988.7006285146422</v>
      </c>
      <c r="AL5" s="292">
        <v>2988.7006285146422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129.23038500000013</v>
      </c>
      <c r="E6" s="294">
        <v>396.13573500000166</v>
      </c>
      <c r="F6" s="294">
        <v>1027.7941200000014</v>
      </c>
      <c r="G6" s="294">
        <v>2052.7806682735836</v>
      </c>
      <c r="H6" s="294">
        <v>3322.8484445352292</v>
      </c>
      <c r="I6" s="294">
        <v>3791.4907360465377</v>
      </c>
      <c r="J6" s="294">
        <v>4366.3766507024193</v>
      </c>
      <c r="K6" s="294">
        <v>5794.2516716798027</v>
      </c>
      <c r="L6" s="294">
        <v>7535.0528074937802</v>
      </c>
      <c r="M6" s="294">
        <v>9490.558340262729</v>
      </c>
      <c r="N6" s="294">
        <v>11576.07343543209</v>
      </c>
      <c r="O6" s="294">
        <v>13753.125337143932</v>
      </c>
      <c r="P6" s="294">
        <v>15938.402327489604</v>
      </c>
      <c r="Q6" s="294">
        <v>18171.478126512593</v>
      </c>
      <c r="R6" s="294">
        <v>20503.115988512971</v>
      </c>
      <c r="S6" s="294">
        <v>22283.223738818004</v>
      </c>
      <c r="T6" s="294">
        <v>24100.253193134427</v>
      </c>
      <c r="U6" s="294">
        <v>25926.50275046246</v>
      </c>
      <c r="V6" s="294">
        <v>27820.016002122065</v>
      </c>
      <c r="W6" s="294">
        <v>29823.57619255202</v>
      </c>
      <c r="X6" s="294">
        <v>31927.004979651188</v>
      </c>
      <c r="Y6" s="294">
        <v>34092.432434495844</v>
      </c>
      <c r="Z6" s="294">
        <v>36418.340507936409</v>
      </c>
      <c r="AA6" s="294">
        <v>38899.688328671036</v>
      </c>
      <c r="AB6" s="294">
        <v>41592.713504932683</v>
      </c>
      <c r="AC6" s="294">
        <v>44067.39513442904</v>
      </c>
      <c r="AD6" s="294">
        <v>46697.681592609733</v>
      </c>
      <c r="AE6" s="294">
        <v>49570.070861972737</v>
      </c>
      <c r="AF6" s="294">
        <v>52552.454974131411</v>
      </c>
      <c r="AG6" s="294">
        <v>55662.926389920889</v>
      </c>
      <c r="AH6" s="294">
        <v>58983.687128514634</v>
      </c>
      <c r="AI6" s="294">
        <v>62564.736128514633</v>
      </c>
      <c r="AJ6" s="294">
        <v>66467.644928514652</v>
      </c>
      <c r="AK6" s="294">
        <v>70540.291328514635</v>
      </c>
      <c r="AL6" s="294">
        <v>74831.47332851465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79.99426103809833</v>
      </c>
      <c r="E8" s="297">
        <v>261.87394907239326</v>
      </c>
      <c r="F8" s="297">
        <v>795.19355774645146</v>
      </c>
      <c r="G8" s="297">
        <v>1858.5098105765651</v>
      </c>
      <c r="H8" s="297">
        <v>3253.1541155210662</v>
      </c>
      <c r="I8" s="297">
        <v>4282.4906155030776</v>
      </c>
      <c r="J8" s="297">
        <v>4844.6091911714666</v>
      </c>
      <c r="K8" s="297">
        <v>6025.4479488359611</v>
      </c>
      <c r="L8" s="297">
        <v>7963.0810489181913</v>
      </c>
      <c r="M8" s="297">
        <v>10200.643808218625</v>
      </c>
      <c r="N8" s="297">
        <v>12624.168354501842</v>
      </c>
      <c r="O8" s="297">
        <v>15138.810267726032</v>
      </c>
      <c r="P8" s="297">
        <v>17668.802724483045</v>
      </c>
      <c r="Q8" s="297">
        <v>20190.059951145595</v>
      </c>
      <c r="R8" s="297">
        <v>22741.416677575595</v>
      </c>
      <c r="S8" s="297">
        <v>24982.572780752544</v>
      </c>
      <c r="T8" s="297">
        <v>26898.664263433606</v>
      </c>
      <c r="U8" s="297">
        <v>28849.643983194619</v>
      </c>
      <c r="V8" s="297">
        <v>30868.659915797845</v>
      </c>
      <c r="W8" s="297">
        <v>33010.296468209701</v>
      </c>
      <c r="X8" s="297">
        <v>35313.674921910482</v>
      </c>
      <c r="Y8" s="297">
        <v>37748.911951777685</v>
      </c>
      <c r="Z8" s="297">
        <v>40369.004136388525</v>
      </c>
      <c r="AA8" s="297">
        <v>43217.515362201928</v>
      </c>
      <c r="AB8" s="297">
        <v>46331.137291068808</v>
      </c>
      <c r="AC8" s="297">
        <v>49345.340004003505</v>
      </c>
      <c r="AD8" s="297">
        <v>52311.158393424739</v>
      </c>
      <c r="AE8" s="297">
        <v>55599.030182827104</v>
      </c>
      <c r="AF8" s="297">
        <v>59110.42104424673</v>
      </c>
      <c r="AG8" s="297">
        <v>62793.157177231195</v>
      </c>
      <c r="AH8" s="297">
        <v>66679.754632511089</v>
      </c>
      <c r="AI8" s="297">
        <v>70805.727683416917</v>
      </c>
      <c r="AJ8" s="297">
        <v>75191.108686102481</v>
      </c>
      <c r="AK8" s="297">
        <v>79838.149881765625</v>
      </c>
      <c r="AL8" s="297">
        <v>84755.114469578431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9.7517450478000001</v>
      </c>
      <c r="E9" s="299">
        <v>28.448266549499998</v>
      </c>
      <c r="F9" s="299">
        <v>37.923289307399997</v>
      </c>
      <c r="G9" s="299">
        <v>128.45499459824995</v>
      </c>
      <c r="H9" s="299">
        <v>258.29708564774995</v>
      </c>
      <c r="I9" s="299">
        <v>342.07462082999996</v>
      </c>
      <c r="J9" s="299">
        <v>343.84348935974992</v>
      </c>
      <c r="K9" s="299">
        <v>347.08894655549994</v>
      </c>
      <c r="L9" s="299">
        <v>352.69065946274992</v>
      </c>
      <c r="M9" s="299">
        <v>362.13120042974992</v>
      </c>
      <c r="N9" s="299">
        <v>378.54259970849989</v>
      </c>
      <c r="O9" s="299">
        <v>405.95884545674983</v>
      </c>
      <c r="P9" s="299">
        <v>448.42609046099983</v>
      </c>
      <c r="Q9" s="299">
        <v>509.92525879574987</v>
      </c>
      <c r="R9" s="299">
        <v>595.22343832649995</v>
      </c>
      <c r="S9" s="299">
        <v>681.47335210875008</v>
      </c>
      <c r="T9" s="299">
        <v>760.50227651024989</v>
      </c>
      <c r="U9" s="299">
        <v>850.38040588799993</v>
      </c>
      <c r="V9" s="299">
        <v>952.62575440049989</v>
      </c>
      <c r="W9" s="299">
        <v>1067.9497226879998</v>
      </c>
      <c r="X9" s="299">
        <v>1199.6962028069997</v>
      </c>
      <c r="Y9" s="299">
        <v>1352.1134118907496</v>
      </c>
      <c r="Z9" s="299">
        <v>1580.1498985694998</v>
      </c>
      <c r="AA9" s="299">
        <v>1900.1574883184994</v>
      </c>
      <c r="AB9" s="299">
        <v>2219.0511268477494</v>
      </c>
      <c r="AC9" s="299">
        <v>2511.3459826807498</v>
      </c>
      <c r="AD9" s="299">
        <v>2808.3956959957495</v>
      </c>
      <c r="AE9" s="299">
        <v>3124.7246362559999</v>
      </c>
      <c r="AF9" s="299">
        <v>3475.9140490214995</v>
      </c>
      <c r="AG9" s="299">
        <v>3868.7394352417505</v>
      </c>
      <c r="AH9" s="299">
        <v>4306.007076137249</v>
      </c>
      <c r="AI9" s="299">
        <v>4784.4152942010005</v>
      </c>
      <c r="AJ9" s="299">
        <v>5307.9744058807501</v>
      </c>
      <c r="AK9" s="299">
        <v>5886.8980964939983</v>
      </c>
      <c r="AL9" s="299">
        <v>6535.4671141552499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66.414618899999994</v>
      </c>
      <c r="E10" s="299">
        <v>166.63676273999999</v>
      </c>
      <c r="F10" s="299">
        <v>286.01033832000002</v>
      </c>
      <c r="G10" s="299">
        <v>529.11494999999991</v>
      </c>
      <c r="H10" s="299">
        <v>961.74288000000001</v>
      </c>
      <c r="I10" s="299">
        <v>1282.9738319999999</v>
      </c>
      <c r="J10" s="299">
        <v>1523.6762939999999</v>
      </c>
      <c r="K10" s="299">
        <v>1879.4733299999998</v>
      </c>
      <c r="L10" s="299">
        <v>2300.944086</v>
      </c>
      <c r="M10" s="299">
        <v>2758.1490719999997</v>
      </c>
      <c r="N10" s="299">
        <v>3248.0713439999995</v>
      </c>
      <c r="O10" s="299">
        <v>3795.2143739999992</v>
      </c>
      <c r="P10" s="299">
        <v>4394.0961539999989</v>
      </c>
      <c r="Q10" s="299">
        <v>5036.613245999999</v>
      </c>
      <c r="R10" s="299">
        <v>5753.4225840000008</v>
      </c>
      <c r="S10" s="299">
        <v>6421.3997399999989</v>
      </c>
      <c r="T10" s="299">
        <v>7013.6497619999991</v>
      </c>
      <c r="U10" s="299">
        <v>7642.0111319999996</v>
      </c>
      <c r="V10" s="299">
        <v>8316.3625019999999</v>
      </c>
      <c r="W10" s="299">
        <v>9057.7396979999994</v>
      </c>
      <c r="X10" s="299">
        <v>9876.8032019999991</v>
      </c>
      <c r="Y10" s="299">
        <v>10754.402778</v>
      </c>
      <c r="Z10" s="299">
        <v>11700.555047999998</v>
      </c>
      <c r="AA10" s="299">
        <v>12739.423158</v>
      </c>
      <c r="AB10" s="299">
        <v>13897.892861999997</v>
      </c>
      <c r="AC10" s="299">
        <v>15096.714191999999</v>
      </c>
      <c r="AD10" s="299">
        <v>16341.884244000001</v>
      </c>
      <c r="AE10" s="299">
        <v>17848.838574000001</v>
      </c>
      <c r="AF10" s="299">
        <v>19516.886675999998</v>
      </c>
      <c r="AG10" s="299">
        <v>21155.712732</v>
      </c>
      <c r="AH10" s="299">
        <v>22856.781653999999</v>
      </c>
      <c r="AI10" s="299">
        <v>24855.010362000001</v>
      </c>
      <c r="AJ10" s="299">
        <v>27384.156827999996</v>
      </c>
      <c r="AK10" s="299">
        <v>30115.079819999995</v>
      </c>
      <c r="AL10" s="299">
        <v>32691.761549999996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21.849945750367503</v>
      </c>
      <c r="E11" s="297">
        <v>151.74216961334105</v>
      </c>
      <c r="F11" s="297">
        <v>323.53879824667263</v>
      </c>
      <c r="G11" s="297">
        <v>426.25364936277572</v>
      </c>
      <c r="H11" s="297">
        <v>575.87949964910263</v>
      </c>
      <c r="I11" s="297">
        <v>787.60079082639095</v>
      </c>
      <c r="J11" s="297">
        <v>1052.9611369245622</v>
      </c>
      <c r="K11" s="297">
        <v>1370.6862418571957</v>
      </c>
      <c r="L11" s="297">
        <v>1786.0977910886036</v>
      </c>
      <c r="M11" s="297">
        <v>2355.1107760168288</v>
      </c>
      <c r="N11" s="297">
        <v>3024.4838866930331</v>
      </c>
      <c r="O11" s="297">
        <v>3803.3330321642707</v>
      </c>
      <c r="P11" s="297">
        <v>4671.1864113364209</v>
      </c>
      <c r="Q11" s="297">
        <v>5608.2769857987087</v>
      </c>
      <c r="R11" s="297">
        <v>6653.6064462920131</v>
      </c>
      <c r="S11" s="297">
        <v>7680.2816654097187</v>
      </c>
      <c r="T11" s="297">
        <v>8644.1906988009832</v>
      </c>
      <c r="U11" s="297">
        <v>9531.7172915968076</v>
      </c>
      <c r="V11" s="297">
        <v>10298.953509035449</v>
      </c>
      <c r="W11" s="297">
        <v>10984.167778892275</v>
      </c>
      <c r="X11" s="297">
        <v>11546.977819060943</v>
      </c>
      <c r="Y11" s="297">
        <v>12002.107366485779</v>
      </c>
      <c r="Z11" s="297">
        <v>12361.57540306492</v>
      </c>
      <c r="AA11" s="297">
        <v>12627.610552605558</v>
      </c>
      <c r="AB11" s="297">
        <v>12836.135941130433</v>
      </c>
      <c r="AC11" s="297">
        <v>12993.875028869064</v>
      </c>
      <c r="AD11" s="297">
        <v>13105.595311242627</v>
      </c>
      <c r="AE11" s="297">
        <v>13184.790834033041</v>
      </c>
      <c r="AF11" s="297">
        <v>13244.528824232573</v>
      </c>
      <c r="AG11" s="297">
        <v>13283.547226419887</v>
      </c>
      <c r="AH11" s="297">
        <v>13322.34994757441</v>
      </c>
      <c r="AI11" s="297">
        <v>13351.653463638329</v>
      </c>
      <c r="AJ11" s="297">
        <v>13351.653463638329</v>
      </c>
      <c r="AK11" s="297">
        <v>13351.653463638329</v>
      </c>
      <c r="AL11" s="297">
        <v>13351.653463638329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178.01057073626583</v>
      </c>
      <c r="E12" s="297">
        <v>608.70114797523433</v>
      </c>
      <c r="F12" s="297">
        <v>1442.665983620524</v>
      </c>
      <c r="G12" s="297">
        <v>2942.3334045375905</v>
      </c>
      <c r="H12" s="297">
        <v>5049.0735808179188</v>
      </c>
      <c r="I12" s="297">
        <v>6695.139859159468</v>
      </c>
      <c r="J12" s="297">
        <v>7765.0901114557773</v>
      </c>
      <c r="K12" s="297">
        <v>9622.6964672486574</v>
      </c>
      <c r="L12" s="297">
        <v>12402.813585469543</v>
      </c>
      <c r="M12" s="297">
        <v>15676.034856665203</v>
      </c>
      <c r="N12" s="297">
        <v>19275.266184903372</v>
      </c>
      <c r="O12" s="297">
        <v>23143.316519347052</v>
      </c>
      <c r="P12" s="297">
        <v>27182.511380280463</v>
      </c>
      <c r="Q12" s="297">
        <v>31344.875441740052</v>
      </c>
      <c r="R12" s="297">
        <v>35743.669146194108</v>
      </c>
      <c r="S12" s="297">
        <v>39765.727538271014</v>
      </c>
      <c r="T12" s="297">
        <v>43317.007000744838</v>
      </c>
      <c r="U12" s="297">
        <v>46873.75281267942</v>
      </c>
      <c r="V12" s="297">
        <v>50436.601681233791</v>
      </c>
      <c r="W12" s="297">
        <v>54120.153667789978</v>
      </c>
      <c r="X12" s="297">
        <v>57937.152145778426</v>
      </c>
      <c r="Y12" s="297">
        <v>61857.5355081542</v>
      </c>
      <c r="Z12" s="297">
        <v>66011.284486022938</v>
      </c>
      <c r="AA12" s="297">
        <v>70484.70656112599</v>
      </c>
      <c r="AB12" s="297">
        <v>75284.217221046987</v>
      </c>
      <c r="AC12" s="297">
        <v>79947.275207553321</v>
      </c>
      <c r="AD12" s="297">
        <v>84567.033644663126</v>
      </c>
      <c r="AE12" s="297">
        <v>89757.384227116156</v>
      </c>
      <c r="AF12" s="297">
        <v>95347.750593500808</v>
      </c>
      <c r="AG12" s="297">
        <v>101101.15657089284</v>
      </c>
      <c r="AH12" s="297">
        <v>107164.89331022273</v>
      </c>
      <c r="AI12" s="297">
        <v>113796.80680325626</v>
      </c>
      <c r="AJ12" s="297">
        <v>121234.89338362156</v>
      </c>
      <c r="AK12" s="297">
        <v>129191.78126189794</v>
      </c>
      <c r="AL12" s="297">
        <v>137333.99659737202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9.1317649586870253</v>
      </c>
      <c r="E14" s="302">
        <v>29.894286423789186</v>
      </c>
      <c r="F14" s="302">
        <v>90.775520290690807</v>
      </c>
      <c r="G14" s="302">
        <v>212.15865417540698</v>
      </c>
      <c r="H14" s="302">
        <v>371.36462505948242</v>
      </c>
      <c r="I14" s="302">
        <v>488.86879172409562</v>
      </c>
      <c r="J14" s="302">
        <v>553.03757890085228</v>
      </c>
      <c r="K14" s="302">
        <v>687.83652383972162</v>
      </c>
      <c r="L14" s="302">
        <v>909.02751699979353</v>
      </c>
      <c r="M14" s="302">
        <v>1164.4570557327199</v>
      </c>
      <c r="N14" s="302">
        <v>1441.1151089613977</v>
      </c>
      <c r="O14" s="302">
        <v>1728.1746880965791</v>
      </c>
      <c r="P14" s="302">
        <v>2016.9866123839092</v>
      </c>
      <c r="Q14" s="302">
        <v>2304.8013642860265</v>
      </c>
      <c r="R14" s="302">
        <v>2596.052132143333</v>
      </c>
      <c r="S14" s="302">
        <v>2851.8918699489204</v>
      </c>
      <c r="T14" s="302">
        <v>3070.623774364567</v>
      </c>
      <c r="U14" s="302">
        <v>3293.3383542459615</v>
      </c>
      <c r="V14" s="302">
        <v>3523.8196250910787</v>
      </c>
      <c r="W14" s="302">
        <v>3768.2986835855827</v>
      </c>
      <c r="X14" s="302">
        <v>4031.2414294418359</v>
      </c>
      <c r="Y14" s="302">
        <v>4309.2365241755342</v>
      </c>
      <c r="Z14" s="302">
        <v>4608.3338055238037</v>
      </c>
      <c r="AA14" s="302">
        <v>4933.5063198860653</v>
      </c>
      <c r="AB14" s="302">
        <v>5288.9426131357086</v>
      </c>
      <c r="AC14" s="302">
        <v>5633.0296808223184</v>
      </c>
      <c r="AD14" s="302">
        <v>5971.5934239069338</v>
      </c>
      <c r="AE14" s="302">
        <v>6346.9212537473859</v>
      </c>
      <c r="AF14" s="302">
        <v>6747.7649593888964</v>
      </c>
      <c r="AG14" s="302">
        <v>7168.168627537807</v>
      </c>
      <c r="AH14" s="302">
        <v>7611.8441361314017</v>
      </c>
      <c r="AI14" s="302">
        <v>8082.8456259608356</v>
      </c>
      <c r="AJ14" s="302">
        <v>8583.4598956737991</v>
      </c>
      <c r="AK14" s="302">
        <v>9113.9440504298655</v>
      </c>
      <c r="AL14" s="302">
        <v>9675.2413778057562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1.1132129050000001</v>
      </c>
      <c r="E15" s="302">
        <v>3.2475190124999997</v>
      </c>
      <c r="F15" s="302">
        <v>4.3291426150000003</v>
      </c>
      <c r="G15" s="302">
        <v>14.663812168749995</v>
      </c>
      <c r="H15" s="302">
        <v>29.485968681249993</v>
      </c>
      <c r="I15" s="302">
        <v>39.049614249999998</v>
      </c>
      <c r="J15" s="302">
        <v>39.25153988124999</v>
      </c>
      <c r="K15" s="302">
        <v>39.622025862499996</v>
      </c>
      <c r="L15" s="302">
        <v>40.261490806249988</v>
      </c>
      <c r="M15" s="302">
        <v>41.339178131249994</v>
      </c>
      <c r="N15" s="302">
        <v>43.212625537499989</v>
      </c>
      <c r="O15" s="302">
        <v>46.342333956249988</v>
      </c>
      <c r="P15" s="302">
        <v>51.190192974999988</v>
      </c>
      <c r="Q15" s="302">
        <v>58.210645981249982</v>
      </c>
      <c r="R15" s="302">
        <v>67.947881087499979</v>
      </c>
      <c r="S15" s="302">
        <v>77.793761656250012</v>
      </c>
      <c r="T15" s="302">
        <v>86.815328368749988</v>
      </c>
      <c r="U15" s="302">
        <v>97.075388799999985</v>
      </c>
      <c r="V15" s="302">
        <v>108.74723223749999</v>
      </c>
      <c r="W15" s="302">
        <v>121.91206879999997</v>
      </c>
      <c r="X15" s="302">
        <v>136.95162132499996</v>
      </c>
      <c r="Y15" s="302">
        <v>154.35084610624997</v>
      </c>
      <c r="Z15" s="302">
        <v>180.38240851249998</v>
      </c>
      <c r="AA15" s="302">
        <v>216.91295528749998</v>
      </c>
      <c r="AB15" s="302">
        <v>253.31633868124993</v>
      </c>
      <c r="AC15" s="302">
        <v>286.68333135624999</v>
      </c>
      <c r="AD15" s="302">
        <v>320.59311598124992</v>
      </c>
      <c r="AE15" s="302">
        <v>356.70372559999998</v>
      </c>
      <c r="AF15" s="302">
        <v>396.79384121249996</v>
      </c>
      <c r="AG15" s="302">
        <v>441.63692183125011</v>
      </c>
      <c r="AH15" s="302">
        <v>491.55331919374999</v>
      </c>
      <c r="AI15" s="302">
        <v>546.16612947499993</v>
      </c>
      <c r="AJ15" s="302">
        <v>605.93315135625005</v>
      </c>
      <c r="AK15" s="302">
        <v>672.02033064999989</v>
      </c>
      <c r="AL15" s="302">
        <v>746.05788974375002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7.5815774999999999</v>
      </c>
      <c r="E16" s="302">
        <v>19.022461499999999</v>
      </c>
      <c r="F16" s="302">
        <v>32.649581999999995</v>
      </c>
      <c r="G16" s="302">
        <v>60.401249999999997</v>
      </c>
      <c r="H16" s="302">
        <v>109.78800000000001</v>
      </c>
      <c r="I16" s="302">
        <v>146.45820000000001</v>
      </c>
      <c r="J16" s="302">
        <v>173.93564999999998</v>
      </c>
      <c r="K16" s="302">
        <v>214.55174999999997</v>
      </c>
      <c r="L16" s="302">
        <v>262.66485</v>
      </c>
      <c r="M16" s="302">
        <v>314.85719999999992</v>
      </c>
      <c r="N16" s="302">
        <v>370.78439999999995</v>
      </c>
      <c r="O16" s="302">
        <v>433.24364999999989</v>
      </c>
      <c r="P16" s="302">
        <v>501.60914999999989</v>
      </c>
      <c r="Q16" s="302">
        <v>574.95584999999994</v>
      </c>
      <c r="R16" s="302">
        <v>656.78340000000014</v>
      </c>
      <c r="S16" s="302">
        <v>733.03649999999993</v>
      </c>
      <c r="T16" s="302">
        <v>800.64494999999988</v>
      </c>
      <c r="U16" s="302">
        <v>872.37570000000005</v>
      </c>
      <c r="V16" s="302">
        <v>949.35645</v>
      </c>
      <c r="W16" s="302">
        <v>1033.98855</v>
      </c>
      <c r="X16" s="302">
        <v>1127.4889499999999</v>
      </c>
      <c r="Y16" s="302">
        <v>1227.67155</v>
      </c>
      <c r="Z16" s="302">
        <v>1335.6797999999999</v>
      </c>
      <c r="AA16" s="302">
        <v>1454.27205</v>
      </c>
      <c r="AB16" s="302">
        <v>1586.5174499999998</v>
      </c>
      <c r="AC16" s="302">
        <v>1723.3692000000001</v>
      </c>
      <c r="AD16" s="302">
        <v>1865.5119</v>
      </c>
      <c r="AE16" s="302">
        <v>2037.5386500000002</v>
      </c>
      <c r="AF16" s="302">
        <v>2227.9551000000001</v>
      </c>
      <c r="AG16" s="302">
        <v>2415.0356999999999</v>
      </c>
      <c r="AH16" s="302">
        <v>2609.2216499999995</v>
      </c>
      <c r="AI16" s="302">
        <v>2837.3299500000003</v>
      </c>
      <c r="AJ16" s="302">
        <v>3126.0452999999998</v>
      </c>
      <c r="AK16" s="302">
        <v>3437.7945</v>
      </c>
      <c r="AL16" s="302">
        <v>3731.9362499999997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2.4942860445625001</v>
      </c>
      <c r="E17" s="302">
        <v>17.322165480975002</v>
      </c>
      <c r="F17" s="302">
        <v>36.933652767885008</v>
      </c>
      <c r="G17" s="302">
        <v>48.659092393010923</v>
      </c>
      <c r="H17" s="302">
        <v>65.739668909714908</v>
      </c>
      <c r="I17" s="302">
        <v>89.908766076072027</v>
      </c>
      <c r="J17" s="302">
        <v>120.20104302791805</v>
      </c>
      <c r="K17" s="302">
        <v>156.47103217547897</v>
      </c>
      <c r="L17" s="302">
        <v>203.89244190509174</v>
      </c>
      <c r="M17" s="302">
        <v>268.8482621023777</v>
      </c>
      <c r="N17" s="302">
        <v>345.26071765902208</v>
      </c>
      <c r="O17" s="302">
        <v>434.17043746167474</v>
      </c>
      <c r="P17" s="302">
        <v>533.24045791511662</v>
      </c>
      <c r="Q17" s="302">
        <v>640.21426778524074</v>
      </c>
      <c r="R17" s="302">
        <v>759.54411487351751</v>
      </c>
      <c r="S17" s="302">
        <v>876.74448235270768</v>
      </c>
      <c r="T17" s="302">
        <v>986.77976013709861</v>
      </c>
      <c r="U17" s="302">
        <v>1088.0955812325124</v>
      </c>
      <c r="V17" s="302">
        <v>1175.6796243191152</v>
      </c>
      <c r="W17" s="302">
        <v>1253.9004313803969</v>
      </c>
      <c r="X17" s="302">
        <v>1318.1481528608383</v>
      </c>
      <c r="Y17" s="302">
        <v>1370.1035806490615</v>
      </c>
      <c r="Z17" s="302">
        <v>1411.1387446421143</v>
      </c>
      <c r="AA17" s="302">
        <v>1441.5080539504061</v>
      </c>
      <c r="AB17" s="302">
        <v>1465.3123220468531</v>
      </c>
      <c r="AC17" s="302">
        <v>1483.319067222496</v>
      </c>
      <c r="AD17" s="302">
        <v>1496.0725241144553</v>
      </c>
      <c r="AE17" s="302">
        <v>1505.1131089078815</v>
      </c>
      <c r="AF17" s="302">
        <v>1511.9325141818006</v>
      </c>
      <c r="AG17" s="302">
        <v>1516.3866696826356</v>
      </c>
      <c r="AH17" s="302">
        <v>1520.8162040610059</v>
      </c>
      <c r="AI17" s="302">
        <v>1524.1613542966129</v>
      </c>
      <c r="AJ17" s="302">
        <v>1524.1613542966129</v>
      </c>
      <c r="AK17" s="302">
        <v>1524.1613542966129</v>
      </c>
      <c r="AL17" s="302">
        <v>1524.1613542966129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20.320841408249525</v>
      </c>
      <c r="E18" s="302">
        <v>69.486432417264183</v>
      </c>
      <c r="F18" s="302">
        <v>164.6878976735758</v>
      </c>
      <c r="G18" s="302">
        <v>335.88280873716786</v>
      </c>
      <c r="H18" s="302">
        <v>576.37826265044737</v>
      </c>
      <c r="I18" s="302">
        <v>764.28537205016767</v>
      </c>
      <c r="J18" s="302">
        <v>886.42581181002038</v>
      </c>
      <c r="K18" s="302">
        <v>1098.4813318777005</v>
      </c>
      <c r="L18" s="302">
        <v>1415.8462997111355</v>
      </c>
      <c r="M18" s="302">
        <v>1789.5016959663476</v>
      </c>
      <c r="N18" s="302">
        <v>2200.3728521579196</v>
      </c>
      <c r="O18" s="302">
        <v>2641.9311095145035</v>
      </c>
      <c r="P18" s="302">
        <v>3103.0264132740253</v>
      </c>
      <c r="Q18" s="302">
        <v>3578.1821280525173</v>
      </c>
      <c r="R18" s="302">
        <v>4080.3275281043498</v>
      </c>
      <c r="S18" s="302">
        <v>4539.4666139578776</v>
      </c>
      <c r="T18" s="302">
        <v>4944.8638128704151</v>
      </c>
      <c r="U18" s="302">
        <v>5350.8850242784738</v>
      </c>
      <c r="V18" s="302">
        <v>5757.6029316476934</v>
      </c>
      <c r="W18" s="302">
        <v>6178.0997337659792</v>
      </c>
      <c r="X18" s="302">
        <v>6613.830153627674</v>
      </c>
      <c r="Y18" s="302">
        <v>7061.3625009308453</v>
      </c>
      <c r="Z18" s="302">
        <v>7535.5347586784173</v>
      </c>
      <c r="AA18" s="302">
        <v>8046.1993791239711</v>
      </c>
      <c r="AB18" s="302">
        <v>8594.0887238638115</v>
      </c>
      <c r="AC18" s="302">
        <v>9126.4012794010632</v>
      </c>
      <c r="AD18" s="302">
        <v>9653.7709640026405</v>
      </c>
      <c r="AE18" s="302">
        <v>10246.276738255268</v>
      </c>
      <c r="AF18" s="302">
        <v>10884.446414783197</v>
      </c>
      <c r="AG18" s="302">
        <v>11541.227919051693</v>
      </c>
      <c r="AH18" s="302">
        <v>12233.435309386159</v>
      </c>
      <c r="AI18" s="302">
        <v>12990.503059732451</v>
      </c>
      <c r="AJ18" s="302">
        <v>13839.599701326661</v>
      </c>
      <c r="AK18" s="302">
        <v>14747.920235376479</v>
      </c>
      <c r="AL18" s="302">
        <v>15677.396871846118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3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1B0FBC2-908C-4BCF-83C8-297A7B060158}"/>
</file>

<file path=customXml/itemProps2.xml><?xml version="1.0" encoding="utf-8"?>
<ds:datastoreItem xmlns:ds="http://schemas.openxmlformats.org/officeDocument/2006/customXml" ds:itemID="{24B518B8-E452-4513-98BC-949BAE74255E}"/>
</file>

<file path=customXml/itemProps3.xml><?xml version="1.0" encoding="utf-8"?>
<ds:datastoreItem xmlns:ds="http://schemas.openxmlformats.org/officeDocument/2006/customXml" ds:itemID="{2B95CCB3-5962-4CCB-9C9B-6039F921E2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2020-03-06T03:29:13Z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