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4" r:id="rId38"/>
    <pivotCache cacheId="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<sst xmlns="http://schemas.openxmlformats.org/spreadsheetml/2006/main" count="12520" uniqueCount="772">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</sst>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164659.18700000001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23741.742429999998</c:v>
                </c:pt>
                <c:pt idx="5">
                  <c:v>126159.24505</c:v>
                </c:pt>
                <c:pt idx="6">
                  <c:v>45363.499230000001</c:v>
                </c:pt>
                <c:pt idx="7">
                  <c:v>490</c:v>
                </c:pt>
                <c:pt idx="8">
                  <c:v>59407.76917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42374.000700000004</c:v>
                </c:pt>
                <c:pt idx="1">
                  <c:v>19525.618800000011</c:v>
                </c:pt>
                <c:pt idx="2">
                  <c:v>7523.0494999999937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11741.819390000001</c:v>
                </c:pt>
                <c:pt idx="1">
                  <c:v>5.5619999996281422E-2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36737.006552999999</c:v>
                </c:pt>
                <c:pt idx="1">
                  <c:v>51637.292880000008</c:v>
                </c:pt>
                <c:pt idx="2">
                  <c:v>31228.785616999987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40644.878552000002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12482.45559</c:v>
                </c:pt>
                <c:pt idx="1">
                  <c:v>16016.677990000002</c:v>
                </c:pt>
                <c:pt idx="2">
                  <c:v>30908.635589999998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1348368"/>
        <c:axId val="651348928"/>
      </c:barChart>
      <c:catAx>
        <c:axId val="65134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348928"/>
        <c:crosses val="autoZero"/>
        <c:auto val="1"/>
        <c:lblAlgn val="ctr"/>
        <c:lblOffset val="100"/>
        <c:noMultiLvlLbl val="0"/>
      </c:catAx>
      <c:valAx>
        <c:axId val="65134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34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85938.998634999996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7260.9401170000001</c:v>
                </c:pt>
                <c:pt idx="5">
                  <c:v>60141.362128000001</c:v>
                </c:pt>
                <c:pt idx="6">
                  <c:v>12761.916359999999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48825.651813999997</c:v>
                </c:pt>
                <c:pt idx="1">
                  <c:v>72956.495890000006</c:v>
                </c:pt>
                <c:pt idx="2">
                  <c:v>82679.44111</c:v>
                </c:pt>
                <c:pt idx="3">
                  <c:v>85938.998634999996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19625.921685600002</c:v>
                </c:pt>
                <c:pt idx="2">
                  <c:v>44694.015379420001</c:v>
                </c:pt>
                <c:pt idx="3">
                  <c:v>60141.362128000001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12761.916359999999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7755.3162319000003</c:v>
                </c:pt>
                <c:pt idx="2">
                  <c:v>7490.8428487000001</c:v>
                </c:pt>
                <c:pt idx="3">
                  <c:v>7260.9401170000001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618.7630868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653760"/>
        <c:axId val="91965432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91965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9654320"/>
        <c:crosses val="autoZero"/>
        <c:auto val="1"/>
        <c:lblAlgn val="ctr"/>
        <c:lblOffset val="100"/>
        <c:noMultiLvlLbl val="0"/>
      </c:catAx>
      <c:valAx>
        <c:axId val="91965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9653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108672.77661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57724.239229999999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63352.745075999999</c:v>
                </c:pt>
                <c:pt idx="1">
                  <c:v>94162.084329999998</c:v>
                </c:pt>
                <c:pt idx="2">
                  <c:v>104817.98801</c:v>
                </c:pt>
                <c:pt idx="3">
                  <c:v>108672.77661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12482.45559</c:v>
                </c:pt>
                <c:pt idx="2">
                  <c:v>28499.133580000002</c:v>
                </c:pt>
                <c:pt idx="3">
                  <c:v>57724.239229999999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664400"/>
        <c:axId val="91966496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91966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9664960"/>
        <c:crosses val="autoZero"/>
        <c:auto val="1"/>
        <c:lblAlgn val="ctr"/>
        <c:lblOffset val="100"/>
        <c:noMultiLvlLbl val="0"/>
      </c:catAx>
      <c:valAx>
        <c:axId val="9196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966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20.932510520000001</c:v>
                </c:pt>
                <c:pt idx="2">
                  <c:v>21.97929517</c:v>
                </c:pt>
                <c:pt idx="3">
                  <c:v>34.116635649999999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34.123662009999997</c:v>
                </c:pt>
                <c:pt idx="2">
                  <c:v>35.47827247</c:v>
                </c:pt>
                <c:pt idx="3">
                  <c:v>45.279186320000001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9668880"/>
        <c:axId val="91772374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91966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7723744"/>
        <c:crosses val="autoZero"/>
        <c:auto val="1"/>
        <c:lblAlgn val="ctr"/>
        <c:lblOffset val="100"/>
        <c:noMultiLvlLbl val="0"/>
      </c:catAx>
      <c:valAx>
        <c:axId val="91772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966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21.133379293150682</c:v>
                </c:pt>
                <c:pt idx="2">
                  <c:v>25.442770712328766</c:v>
                </c:pt>
                <c:pt idx="3">
                  <c:v>44.641562904109584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38.855301452054796</c:v>
                </c:pt>
                <c:pt idx="2">
                  <c:v>43.139907671232876</c:v>
                </c:pt>
                <c:pt idx="3">
                  <c:v>64.842972438356156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7729344"/>
        <c:axId val="91772990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91772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7729904"/>
        <c:crosses val="autoZero"/>
        <c:auto val="1"/>
        <c:lblAlgn val="ctr"/>
        <c:lblOffset val="100"/>
        <c:noMultiLvlLbl val="0"/>
      </c:catAx>
      <c:valAx>
        <c:axId val="91772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77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5.6191280967927672E-2"/>
                  <c:y val="-5.39811142608752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164659.18700000001</c:v>
                </c:pt>
                <c:pt idx="1">
                  <c:v>25903.844428599998</c:v>
                </c:pt>
                <c:pt idx="2">
                  <c:v>0</c:v>
                </c:pt>
                <c:pt idx="3">
                  <c:v>3395</c:v>
                </c:pt>
                <c:pt idx="4">
                  <c:v>23741.742429999998</c:v>
                </c:pt>
                <c:pt idx="5">
                  <c:v>126159.24505</c:v>
                </c:pt>
                <c:pt idx="6">
                  <c:v>45363.499230000001</c:v>
                </c:pt>
                <c:pt idx="7">
                  <c:v>490</c:v>
                </c:pt>
                <c:pt idx="8">
                  <c:v>59407.76917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42374.000700000004</c:v>
                </c:pt>
                <c:pt idx="2">
                  <c:v>19525.618800000011</c:v>
                </c:pt>
                <c:pt idx="3">
                  <c:v>7523.0494999999937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6205.452828999998</c:v>
                </c:pt>
                <c:pt idx="2">
                  <c:v>7400.8000000000029</c:v>
                </c:pt>
                <c:pt idx="3">
                  <c:v>1055.391599599996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11741.819390000001</c:v>
                </c:pt>
                <c:pt idx="2">
                  <c:v>5.5619999996281422E-2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36737.006552999999</c:v>
                </c:pt>
                <c:pt idx="2">
                  <c:v>51637.292880000008</c:v>
                </c:pt>
                <c:pt idx="3">
                  <c:v>31228.785616999987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40644.878552000002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12482.45559</c:v>
                </c:pt>
                <c:pt idx="2">
                  <c:v>16016.677990000002</c:v>
                </c:pt>
                <c:pt idx="3">
                  <c:v>30908.635589999998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7741104"/>
        <c:axId val="917741664"/>
      </c:barChart>
      <c:catAx>
        <c:axId val="91774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7741664"/>
        <c:crosses val="autoZero"/>
        <c:auto val="1"/>
        <c:lblAlgn val="ctr"/>
        <c:lblOffset val="100"/>
        <c:noMultiLvlLbl val="0"/>
      </c:catAx>
      <c:valAx>
        <c:axId val="91774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774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310924369747899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85938.998634999996</c:v>
                </c:pt>
                <c:pt idx="1">
                  <c:v>10465.678957799999</c:v>
                </c:pt>
                <c:pt idx="2">
                  <c:v>0</c:v>
                </c:pt>
                <c:pt idx="3">
                  <c:v>3007.6281399999998</c:v>
                </c:pt>
                <c:pt idx="4">
                  <c:v>7260.9401170000001</c:v>
                </c:pt>
                <c:pt idx="5">
                  <c:v>60141.362128000001</c:v>
                </c:pt>
                <c:pt idx="6">
                  <c:v>12761.916359999999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48825.651813999997</c:v>
                </c:pt>
                <c:pt idx="1">
                  <c:v>72956.495890000006</c:v>
                </c:pt>
                <c:pt idx="2">
                  <c:v>82679.44111</c:v>
                </c:pt>
                <c:pt idx="3">
                  <c:v>85938.998634999996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19625.921685600002</c:v>
                </c:pt>
                <c:pt idx="2">
                  <c:v>44694.015379420001</c:v>
                </c:pt>
                <c:pt idx="3">
                  <c:v>60141.362128000001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12761.916359999999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4780.5865290000002</c:v>
                </c:pt>
                <c:pt idx="2">
                  <c:v>6011.1616864799998</c:v>
                </c:pt>
                <c:pt idx="3">
                  <c:v>10465.678957799999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7755.3162319000003</c:v>
                </c:pt>
                <c:pt idx="2">
                  <c:v>7490.8428487000001</c:v>
                </c:pt>
                <c:pt idx="3">
                  <c:v>7260.9401170000001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618.7630868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752304"/>
        <c:axId val="91775286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91775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7752864"/>
        <c:crosses val="autoZero"/>
        <c:auto val="1"/>
        <c:lblAlgn val="ctr"/>
        <c:lblOffset val="100"/>
        <c:noMultiLvlLbl val="0"/>
      </c:catAx>
      <c:valAx>
        <c:axId val="9177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775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30252100840336121"/>
                  <c:y val="-4.318489140870022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8487394957983194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108672.77661</c:v>
                </c:pt>
                <c:pt idx="1">
                  <c:v>21792.645949999998</c:v>
                </c:pt>
                <c:pt idx="2">
                  <c:v>0</c:v>
                </c:pt>
                <c:pt idx="3">
                  <c:v>2983.193585</c:v>
                </c:pt>
                <c:pt idx="4">
                  <c:v>7941.6324260000001</c:v>
                </c:pt>
                <c:pt idx="5">
                  <c:v>42667.150800000003</c:v>
                </c:pt>
                <c:pt idx="6">
                  <c:v>57724.239229999999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63352.745075999999</c:v>
                </c:pt>
                <c:pt idx="1">
                  <c:v>94162.084329999998</c:v>
                </c:pt>
                <c:pt idx="2">
                  <c:v>104817.98801</c:v>
                </c:pt>
                <c:pt idx="3">
                  <c:v>108672.77661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12482.45559</c:v>
                </c:pt>
                <c:pt idx="2">
                  <c:v>28499.133580000002</c:v>
                </c:pt>
                <c:pt idx="3">
                  <c:v>57724.239229999999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9970.7169620000004</c:v>
                </c:pt>
                <c:pt idx="1">
                  <c:v>16006.2556</c:v>
                </c:pt>
                <c:pt idx="2">
                  <c:v>23543.202369999999</c:v>
                </c:pt>
                <c:pt idx="3">
                  <c:v>21792.645949999998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4039.8127709999999</c:v>
                </c:pt>
                <c:pt idx="1">
                  <c:v>8462.4805159999996</c:v>
                </c:pt>
                <c:pt idx="2">
                  <c:v>8289.1369259999992</c:v>
                </c:pt>
                <c:pt idx="3">
                  <c:v>7941.6324260000001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1333.8785270000001</c:v>
                </c:pt>
                <c:pt idx="1">
                  <c:v>12518.55846</c:v>
                </c:pt>
                <c:pt idx="2">
                  <c:v>31053.082549999999</c:v>
                </c:pt>
                <c:pt idx="3">
                  <c:v>42667.150800000003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9072.6998459999995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959920"/>
        <c:axId val="92096048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92095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960480"/>
        <c:crosses val="autoZero"/>
        <c:auto val="1"/>
        <c:lblAlgn val="ctr"/>
        <c:lblOffset val="100"/>
        <c:noMultiLvlLbl val="0"/>
      </c:catAx>
      <c:valAx>
        <c:axId val="92096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959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20.932510520000001</c:v>
                </c:pt>
                <c:pt idx="2">
                  <c:v>21.97929517</c:v>
                </c:pt>
                <c:pt idx="3">
                  <c:v>34.116635649999999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34.123662009999997</c:v>
                </c:pt>
                <c:pt idx="2">
                  <c:v>35.47827247</c:v>
                </c:pt>
                <c:pt idx="3">
                  <c:v>45.279186320000001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0964400"/>
        <c:axId val="92096496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92096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964960"/>
        <c:crosses val="autoZero"/>
        <c:auto val="1"/>
        <c:lblAlgn val="ctr"/>
        <c:lblOffset val="100"/>
        <c:noMultiLvlLbl val="0"/>
      </c:catAx>
      <c:valAx>
        <c:axId val="9209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96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21.133379293150682</c:v>
                </c:pt>
                <c:pt idx="2">
                  <c:v>25.442770712328766</c:v>
                </c:pt>
                <c:pt idx="3">
                  <c:v>44.641562904109584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38.855301452054796</c:v>
                </c:pt>
                <c:pt idx="2">
                  <c:v>43.139907671232876</c:v>
                </c:pt>
                <c:pt idx="3">
                  <c:v>64.842972438356156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0970560"/>
        <c:axId val="92097112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92097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971120"/>
        <c:crosses val="autoZero"/>
        <c:auto val="1"/>
        <c:lblAlgn val="ctr"/>
        <c:lblOffset val="100"/>
        <c:noMultiLvlLbl val="0"/>
      </c:catAx>
      <c:valAx>
        <c:axId val="92097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097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110820.5719</c:v>
                </c:pt>
                <c:pt idx="13">
                  <c:v>114204.591</c:v>
                </c:pt>
                <c:pt idx="14">
                  <c:v>116319.861</c:v>
                </c:pt>
                <c:pt idx="15">
                  <c:v>121428.6927</c:v>
                </c:pt>
                <c:pt idx="16">
                  <c:v>129037.9031</c:v>
                </c:pt>
                <c:pt idx="17">
                  <c:v>130046.20699999999</c:v>
                </c:pt>
                <c:pt idx="18">
                  <c:v>131843.3247</c:v>
                </c:pt>
                <c:pt idx="19">
                  <c:v>133254.6537</c:v>
                </c:pt>
                <c:pt idx="20">
                  <c:v>134883.60019999999</c:v>
                </c:pt>
                <c:pt idx="21">
                  <c:v>136591.60209999999</c:v>
                </c:pt>
                <c:pt idx="22">
                  <c:v>138335.69949999999</c:v>
                </c:pt>
                <c:pt idx="23">
                  <c:v>139620.99170000001</c:v>
                </c:pt>
                <c:pt idx="24">
                  <c:v>140954.31150000001</c:v>
                </c:pt>
                <c:pt idx="25">
                  <c:v>140954.31150000001</c:v>
                </c:pt>
                <c:pt idx="26">
                  <c:v>140954.31150000001</c:v>
                </c:pt>
                <c:pt idx="27">
                  <c:v>140954.31150000001</c:v>
                </c:pt>
                <c:pt idx="28">
                  <c:v>140954.31150000001</c:v>
                </c:pt>
                <c:pt idx="29">
                  <c:v>140954.31150000001</c:v>
                </c:pt>
                <c:pt idx="30">
                  <c:v>141639.91149999999</c:v>
                </c:pt>
                <c:pt idx="31">
                  <c:v>142020.9222</c:v>
                </c:pt>
                <c:pt idx="32">
                  <c:v>142125.26560000001</c:v>
                </c:pt>
                <c:pt idx="33">
                  <c:v>144561.19940000001</c:v>
                </c:pt>
                <c:pt idx="34">
                  <c:v>144899.94579999999</c:v>
                </c:pt>
                <c:pt idx="35">
                  <c:v>148477.361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9230.4829030000001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14281.046278</c:v>
                </c:pt>
                <c:pt idx="9">
                  <c:v>15430.621755</c:v>
                </c:pt>
                <c:pt idx="10">
                  <c:v>15604.710491</c:v>
                </c:pt>
                <c:pt idx="11">
                  <c:v>16065.274844</c:v>
                </c:pt>
                <c:pt idx="12">
                  <c:v>16779.692603</c:v>
                </c:pt>
                <c:pt idx="13">
                  <c:v>17146.672203000002</c:v>
                </c:pt>
                <c:pt idx="14">
                  <c:v>17447.652828999999</c:v>
                </c:pt>
                <c:pt idx="15">
                  <c:v>17447.652828999999</c:v>
                </c:pt>
                <c:pt idx="16">
                  <c:v>17248.052829</c:v>
                </c:pt>
                <c:pt idx="17">
                  <c:v>18173.052829</c:v>
                </c:pt>
                <c:pt idx="18">
                  <c:v>19098.052829</c:v>
                </c:pt>
                <c:pt idx="19">
                  <c:v>20023.252829000001</c:v>
                </c:pt>
                <c:pt idx="20">
                  <c:v>20948.252829000001</c:v>
                </c:pt>
                <c:pt idx="21">
                  <c:v>21873.252829000001</c:v>
                </c:pt>
                <c:pt idx="22">
                  <c:v>22798.452829000002</c:v>
                </c:pt>
                <c:pt idx="23">
                  <c:v>23723.452829000002</c:v>
                </c:pt>
                <c:pt idx="24">
                  <c:v>24648.452829000002</c:v>
                </c:pt>
                <c:pt idx="25">
                  <c:v>24848.452829000002</c:v>
                </c:pt>
                <c:pt idx="26">
                  <c:v>25583.752829000001</c:v>
                </c:pt>
                <c:pt idx="27">
                  <c:v>26115.005196599999</c:v>
                </c:pt>
                <c:pt idx="28">
                  <c:v>26267.044428599998</c:v>
                </c:pt>
                <c:pt idx="29">
                  <c:v>26267.044428599998</c:v>
                </c:pt>
                <c:pt idx="30">
                  <c:v>25903.844428599998</c:v>
                </c:pt>
                <c:pt idx="31">
                  <c:v>25903.844428599998</c:v>
                </c:pt>
                <c:pt idx="32">
                  <c:v>25903.844428599998</c:v>
                </c:pt>
                <c:pt idx="33">
                  <c:v>25903.844428599998</c:v>
                </c:pt>
                <c:pt idx="34">
                  <c:v>25903.844428599998</c:v>
                </c:pt>
                <c:pt idx="35">
                  <c:v>25903.844428599998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16106.096589999999</c:v>
                </c:pt>
                <c:pt idx="8">
                  <c:v>16106.096589999999</c:v>
                </c:pt>
                <c:pt idx="9">
                  <c:v>16136.476022000001</c:v>
                </c:pt>
                <c:pt idx="10">
                  <c:v>16136.476022000001</c:v>
                </c:pt>
                <c:pt idx="11">
                  <c:v>16136.476022000001</c:v>
                </c:pt>
                <c:pt idx="12">
                  <c:v>16136.476022000001</c:v>
                </c:pt>
                <c:pt idx="13">
                  <c:v>17135.006937999999</c:v>
                </c:pt>
                <c:pt idx="14">
                  <c:v>23047.486810000002</c:v>
                </c:pt>
                <c:pt idx="15">
                  <c:v>23047.486810000002</c:v>
                </c:pt>
                <c:pt idx="16">
                  <c:v>23347.580809999999</c:v>
                </c:pt>
                <c:pt idx="17">
                  <c:v>23347.580809999999</c:v>
                </c:pt>
                <c:pt idx="18">
                  <c:v>23347.580809999999</c:v>
                </c:pt>
                <c:pt idx="19">
                  <c:v>23347.580809999999</c:v>
                </c:pt>
                <c:pt idx="20">
                  <c:v>23347.580809999999</c:v>
                </c:pt>
                <c:pt idx="21">
                  <c:v>23355.742429999998</c:v>
                </c:pt>
                <c:pt idx="22">
                  <c:v>23355.742429999998</c:v>
                </c:pt>
                <c:pt idx="23">
                  <c:v>23355.742429999998</c:v>
                </c:pt>
                <c:pt idx="24">
                  <c:v>23355.742429999998</c:v>
                </c:pt>
                <c:pt idx="25">
                  <c:v>23355.742429999998</c:v>
                </c:pt>
                <c:pt idx="26">
                  <c:v>23355.742429999998</c:v>
                </c:pt>
                <c:pt idx="27">
                  <c:v>23355.742429999998</c:v>
                </c:pt>
                <c:pt idx="28">
                  <c:v>23355.742429999998</c:v>
                </c:pt>
                <c:pt idx="29">
                  <c:v>23355.742429999998</c:v>
                </c:pt>
                <c:pt idx="30">
                  <c:v>23355.742429999998</c:v>
                </c:pt>
                <c:pt idx="31">
                  <c:v>23741.742429999998</c:v>
                </c:pt>
                <c:pt idx="32">
                  <c:v>23741.742429999998</c:v>
                </c:pt>
                <c:pt idx="33">
                  <c:v>23741.742429999998</c:v>
                </c:pt>
                <c:pt idx="34">
                  <c:v>23741.742429999998</c:v>
                </c:pt>
                <c:pt idx="35">
                  <c:v>23741.742429999998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16979.5580376</c:v>
                </c:pt>
                <c:pt idx="8">
                  <c:v>22793.298985999998</c:v>
                </c:pt>
                <c:pt idx="9">
                  <c:v>25460.897380999999</c:v>
                </c:pt>
                <c:pt idx="10">
                  <c:v>33632.780010000002</c:v>
                </c:pt>
                <c:pt idx="11">
                  <c:v>35808.36219</c:v>
                </c:pt>
                <c:pt idx="12">
                  <c:v>40577.043269999995</c:v>
                </c:pt>
                <c:pt idx="13">
                  <c:v>41763.051940000005</c:v>
                </c:pt>
                <c:pt idx="14">
                  <c:v>41745.892330000002</c:v>
                </c:pt>
                <c:pt idx="15">
                  <c:v>43293.166553000003</c:v>
                </c:pt>
                <c:pt idx="16">
                  <c:v>44613.307740000004</c:v>
                </c:pt>
                <c:pt idx="17">
                  <c:v>49474.394306000002</c:v>
                </c:pt>
                <c:pt idx="18">
                  <c:v>53934.597710000002</c:v>
                </c:pt>
                <c:pt idx="19">
                  <c:v>60234.470600000001</c:v>
                </c:pt>
                <c:pt idx="20">
                  <c:v>67281.493279999995</c:v>
                </c:pt>
                <c:pt idx="21">
                  <c:v>75036.603059999994</c:v>
                </c:pt>
                <c:pt idx="22">
                  <c:v>81130.772450000004</c:v>
                </c:pt>
                <c:pt idx="23">
                  <c:v>84330.048009999999</c:v>
                </c:pt>
                <c:pt idx="24">
                  <c:v>85225.256290000005</c:v>
                </c:pt>
                <c:pt idx="25">
                  <c:v>86350.643709000011</c:v>
                </c:pt>
                <c:pt idx="26">
                  <c:v>89396.980267999999</c:v>
                </c:pt>
                <c:pt idx="27">
                  <c:v>90419.397274000003</c:v>
                </c:pt>
                <c:pt idx="28">
                  <c:v>91446.18445500001</c:v>
                </c:pt>
                <c:pt idx="29">
                  <c:v>92499.802223999999</c:v>
                </c:pt>
                <c:pt idx="30">
                  <c:v>93599.413947000008</c:v>
                </c:pt>
                <c:pt idx="31">
                  <c:v>100373.85115</c:v>
                </c:pt>
                <c:pt idx="32">
                  <c:v>106717.19106000001</c:v>
                </c:pt>
                <c:pt idx="33">
                  <c:v>107845.72527000001</c:v>
                </c:pt>
                <c:pt idx="34">
                  <c:v>108964.76801</c:v>
                </c:pt>
                <c:pt idx="35">
                  <c:v>110094.6541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8579.815724</c:v>
                </c:pt>
                <c:pt idx="26">
                  <c:v>10626.886769999999</c:v>
                </c:pt>
                <c:pt idx="27">
                  <c:v>12416.03211</c:v>
                </c:pt>
                <c:pt idx="28">
                  <c:v>14222.78757</c:v>
                </c:pt>
                <c:pt idx="29">
                  <c:v>16064.59095</c:v>
                </c:pt>
                <c:pt idx="30">
                  <c:v>16064.59095</c:v>
                </c:pt>
                <c:pt idx="31">
                  <c:v>16064.59095</c:v>
                </c:pt>
                <c:pt idx="32">
                  <c:v>16064.59095</c:v>
                </c:pt>
                <c:pt idx="33">
                  <c:v>16064.59095</c:v>
                </c:pt>
                <c:pt idx="34">
                  <c:v>16064.59095</c:v>
                </c:pt>
                <c:pt idx="35">
                  <c:v>16064.59095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29913.148249999998</c:v>
                </c:pt>
                <c:pt idx="32">
                  <c:v>34140.969100000002</c:v>
                </c:pt>
                <c:pt idx="33">
                  <c:v>38834.119339999997</c:v>
                </c:pt>
                <c:pt idx="34">
                  <c:v>43310.4715</c:v>
                </c:pt>
                <c:pt idx="35">
                  <c:v>45363.499230000001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4498.7561219999998</c:v>
                </c:pt>
                <c:pt idx="11">
                  <c:v>6013.0565839999999</c:v>
                </c:pt>
                <c:pt idx="12">
                  <c:v>10261.165279999999</c:v>
                </c:pt>
                <c:pt idx="13">
                  <c:v>11220.16741</c:v>
                </c:pt>
                <c:pt idx="14">
                  <c:v>12482.45559</c:v>
                </c:pt>
                <c:pt idx="15">
                  <c:v>12482.45559</c:v>
                </c:pt>
                <c:pt idx="16">
                  <c:v>12592.0188328</c:v>
                </c:pt>
                <c:pt idx="17">
                  <c:v>14539.045442999999</c:v>
                </c:pt>
                <c:pt idx="18">
                  <c:v>16461.782920999998</c:v>
                </c:pt>
                <c:pt idx="19">
                  <c:v>17890.334273</c:v>
                </c:pt>
                <c:pt idx="20">
                  <c:v>19055.064273</c:v>
                </c:pt>
                <c:pt idx="21">
                  <c:v>20418.456891999998</c:v>
                </c:pt>
                <c:pt idx="22">
                  <c:v>22023.775196999999</c:v>
                </c:pt>
                <c:pt idx="23">
                  <c:v>25130.142399999997</c:v>
                </c:pt>
                <c:pt idx="24">
                  <c:v>28499.133580000002</c:v>
                </c:pt>
                <c:pt idx="25">
                  <c:v>28499.133580000002</c:v>
                </c:pt>
                <c:pt idx="26">
                  <c:v>29938.602099999996</c:v>
                </c:pt>
                <c:pt idx="27">
                  <c:v>32148.09564</c:v>
                </c:pt>
                <c:pt idx="28">
                  <c:v>34764.083129999999</c:v>
                </c:pt>
                <c:pt idx="29">
                  <c:v>37616.263429999999</c:v>
                </c:pt>
                <c:pt idx="30">
                  <c:v>41333.305520000002</c:v>
                </c:pt>
                <c:pt idx="31">
                  <c:v>44208.346599999997</c:v>
                </c:pt>
                <c:pt idx="32">
                  <c:v>47449.685440000001</c:v>
                </c:pt>
                <c:pt idx="33">
                  <c:v>51796.09635</c:v>
                </c:pt>
                <c:pt idx="34">
                  <c:v>56552.362239999995</c:v>
                </c:pt>
                <c:pt idx="35">
                  <c:v>59407.76917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2068496"/>
        <c:axId val="922069056"/>
      </c:lineChart>
      <c:catAx>
        <c:axId val="92206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69056"/>
        <c:crosses val="autoZero"/>
        <c:auto val="1"/>
        <c:lblAlgn val="ctr"/>
        <c:lblOffset val="100"/>
        <c:noMultiLvlLbl val="0"/>
      </c:catAx>
      <c:valAx>
        <c:axId val="9220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6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19.632846339726026</c:v>
                </c:pt>
                <c:pt idx="4">
                  <c:v>20.757291126027397</c:v>
                </c:pt>
                <c:pt idx="5">
                  <c:v>23.813334189041097</c:v>
                </c:pt>
                <c:pt idx="6">
                  <c:v>26.889032638356166</c:v>
                </c:pt>
                <c:pt idx="7">
                  <c:v>26.789772676712328</c:v>
                </c:pt>
                <c:pt idx="8">
                  <c:v>27.371030328767123</c:v>
                </c:pt>
                <c:pt idx="9">
                  <c:v>27.478085095890414</c:v>
                </c:pt>
                <c:pt idx="10">
                  <c:v>21.606009545205481</c:v>
                </c:pt>
                <c:pt idx="11">
                  <c:v>21.336465090410961</c:v>
                </c:pt>
                <c:pt idx="12">
                  <c:v>22.006593895890411</c:v>
                </c:pt>
                <c:pt idx="13">
                  <c:v>21.594261052054797</c:v>
                </c:pt>
                <c:pt idx="14">
                  <c:v>21.829052161643837</c:v>
                </c:pt>
                <c:pt idx="15">
                  <c:v>21.133379293150682</c:v>
                </c:pt>
                <c:pt idx="16">
                  <c:v>21.635384178082191</c:v>
                </c:pt>
                <c:pt idx="17">
                  <c:v>22.949154652054794</c:v>
                </c:pt>
                <c:pt idx="18">
                  <c:v>24.0485218</c:v>
                </c:pt>
                <c:pt idx="19">
                  <c:v>23.284407772602741</c:v>
                </c:pt>
                <c:pt idx="20">
                  <c:v>22.208606939726028</c:v>
                </c:pt>
                <c:pt idx="21">
                  <c:v>20.681692356164383</c:v>
                </c:pt>
                <c:pt idx="22">
                  <c:v>21.071838405479454</c:v>
                </c:pt>
                <c:pt idx="23">
                  <c:v>27.470038876712326</c:v>
                </c:pt>
                <c:pt idx="24">
                  <c:v>36.947044410958902</c:v>
                </c:pt>
                <c:pt idx="25">
                  <c:v>25.442770712328766</c:v>
                </c:pt>
                <c:pt idx="26">
                  <c:v>23.02462380547945</c:v>
                </c:pt>
                <c:pt idx="27">
                  <c:v>24.587922238356164</c:v>
                </c:pt>
                <c:pt idx="28">
                  <c:v>26.160190408219179</c:v>
                </c:pt>
                <c:pt idx="29">
                  <c:v>27.763117917808216</c:v>
                </c:pt>
                <c:pt idx="30">
                  <c:v>33.12406139726027</c:v>
                </c:pt>
                <c:pt idx="31">
                  <c:v>33.68340679452055</c:v>
                </c:pt>
                <c:pt idx="32">
                  <c:v>34.370281424657534</c:v>
                </c:pt>
                <c:pt idx="33">
                  <c:v>36.989637863013698</c:v>
                </c:pt>
                <c:pt idx="34">
                  <c:v>42.307828712328771</c:v>
                </c:pt>
                <c:pt idx="35">
                  <c:v>44.641562904109584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24.152154041095891</c:v>
                </c:pt>
                <c:pt idx="5">
                  <c:v>26.700843863013702</c:v>
                </c:pt>
                <c:pt idx="6">
                  <c:v>30.188652684931505</c:v>
                </c:pt>
                <c:pt idx="7">
                  <c:v>31.935566136986303</c:v>
                </c:pt>
                <c:pt idx="8">
                  <c:v>34.124482410958905</c:v>
                </c:pt>
                <c:pt idx="9">
                  <c:v>35.729727698630136</c:v>
                </c:pt>
                <c:pt idx="10">
                  <c:v>33.362665616438356</c:v>
                </c:pt>
                <c:pt idx="11">
                  <c:v>34.582940164383565</c:v>
                </c:pt>
                <c:pt idx="12">
                  <c:v>37.472764438356165</c:v>
                </c:pt>
                <c:pt idx="13">
                  <c:v>38.692380849315072</c:v>
                </c:pt>
                <c:pt idx="14">
                  <c:v>39.867189534246577</c:v>
                </c:pt>
                <c:pt idx="15">
                  <c:v>38.855301452054796</c:v>
                </c:pt>
                <c:pt idx="16">
                  <c:v>38.607780821917807</c:v>
                </c:pt>
                <c:pt idx="17">
                  <c:v>41.051857369863015</c:v>
                </c:pt>
                <c:pt idx="18">
                  <c:v>42.943449452054793</c:v>
                </c:pt>
                <c:pt idx="19">
                  <c:v>42.143244054794522</c:v>
                </c:pt>
                <c:pt idx="20">
                  <c:v>40.289210273972607</c:v>
                </c:pt>
                <c:pt idx="21">
                  <c:v>38.441559808219182</c:v>
                </c:pt>
                <c:pt idx="22">
                  <c:v>38.789279917808223</c:v>
                </c:pt>
                <c:pt idx="23">
                  <c:v>45.515643205479456</c:v>
                </c:pt>
                <c:pt idx="24">
                  <c:v>57.010893780821917</c:v>
                </c:pt>
                <c:pt idx="25">
                  <c:v>43.139907671232876</c:v>
                </c:pt>
                <c:pt idx="26">
                  <c:v>41.309190547945207</c:v>
                </c:pt>
                <c:pt idx="27">
                  <c:v>42.871695835616443</c:v>
                </c:pt>
                <c:pt idx="28">
                  <c:v>44.442898328767122</c:v>
                </c:pt>
                <c:pt idx="29">
                  <c:v>46.045050657534247</c:v>
                </c:pt>
                <c:pt idx="30">
                  <c:v>51.410862191780822</c:v>
                </c:pt>
                <c:pt idx="31">
                  <c:v>51.94590126027397</c:v>
                </c:pt>
                <c:pt idx="32">
                  <c:v>52.636184136986301</c:v>
                </c:pt>
                <c:pt idx="33">
                  <c:v>55.179042136986304</c:v>
                </c:pt>
                <c:pt idx="34">
                  <c:v>61.60209904109589</c:v>
                </c:pt>
                <c:pt idx="35">
                  <c:v>64.842972438356156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2073536"/>
        <c:axId val="92207409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9220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74096"/>
        <c:crosses val="autoZero"/>
        <c:auto val="1"/>
        <c:lblAlgn val="ctr"/>
        <c:lblOffset val="100"/>
        <c:noMultiLvlLbl val="0"/>
      </c:catAx>
      <c:valAx>
        <c:axId val="92207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8.5633910766175006E-2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8.8796028058078111E-2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5.363714320401991E-2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2.6484109412882539E-2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2.5724854632932042E-2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2.4629584687749957E-2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2.4102452948723929E-2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2.3686673734881203E-2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2.3686673734881203E-2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0.35483362638522487</c:v>
                </c:pt>
                <c:pt idx="29">
                  <c:v>0.42091920992722176</c:v>
                </c:pt>
                <c:pt idx="30">
                  <c:v>0.5545272255231718</c:v>
                </c:pt>
                <c:pt idx="31">
                  <c:v>0.46147418037905175</c:v>
                </c:pt>
                <c:pt idx="32">
                  <c:v>0.3546606202053178</c:v>
                </c:pt>
                <c:pt idx="33">
                  <c:v>0.42327475545009291</c:v>
                </c:pt>
                <c:pt idx="34">
                  <c:v>0.55885954569472529</c:v>
                </c:pt>
                <c:pt idx="35">
                  <c:v>0.46356561000625313</c:v>
                </c:pt>
                <c:pt idx="36">
                  <c:v>0.35460768082108324</c:v>
                </c:pt>
                <c:pt idx="37">
                  <c:v>0.42399554582298093</c:v>
                </c:pt>
                <c:pt idx="38">
                  <c:v>0.5601852235516066</c:v>
                </c:pt>
                <c:pt idx="39">
                  <c:v>0.46420558158802</c:v>
                </c:pt>
                <c:pt idx="40">
                  <c:v>0.35449699380946298</c:v>
                </c:pt>
                <c:pt idx="41">
                  <c:v>0.42550259130957874</c:v>
                </c:pt>
                <c:pt idx="42">
                  <c:v>0.56295698222003743</c:v>
                </c:pt>
                <c:pt idx="43">
                  <c:v>0.4655436493666168</c:v>
                </c:pt>
                <c:pt idx="44">
                  <c:v>0.35447623626709079</c:v>
                </c:pt>
                <c:pt idx="45">
                  <c:v>0.42578521425528509</c:v>
                </c:pt>
                <c:pt idx="46">
                  <c:v>0.56347678246325295</c:v>
                </c:pt>
                <c:pt idx="47">
                  <c:v>0.46579458319537287</c:v>
                </c:pt>
                <c:pt idx="48">
                  <c:v>0.35441710777464447</c:v>
                </c:pt>
                <c:pt idx="49">
                  <c:v>0.42659027167210362</c:v>
                </c:pt>
                <c:pt idx="50">
                  <c:v>0.56495744424159966</c:v>
                </c:pt>
                <c:pt idx="51">
                  <c:v>0.4665093734021592</c:v>
                </c:pt>
                <c:pt idx="52">
                  <c:v>0.35440939924755882</c:v>
                </c:pt>
                <c:pt idx="53">
                  <c:v>0.4266952259500027</c:v>
                </c:pt>
                <c:pt idx="54">
                  <c:v>0.56515047607413904</c:v>
                </c:pt>
                <c:pt idx="55">
                  <c:v>0.46660255956140734</c:v>
                </c:pt>
                <c:pt idx="56">
                  <c:v>0.35440950366672874</c:v>
                </c:pt>
                <c:pt idx="57">
                  <c:v>0.42669380393383483</c:v>
                </c:pt>
                <c:pt idx="58">
                  <c:v>0.56514786110454185</c:v>
                </c:pt>
                <c:pt idx="59">
                  <c:v>0.46660129713653187</c:v>
                </c:pt>
                <c:pt idx="60">
                  <c:v>0.35440041998121752</c:v>
                </c:pt>
                <c:pt idx="61">
                  <c:v>0.42681748162446548</c:v>
                </c:pt>
                <c:pt idx="62">
                  <c:v>0.56537532911193056</c:v>
                </c:pt>
                <c:pt idx="63">
                  <c:v>0.46671110742533256</c:v>
                </c:pt>
                <c:pt idx="64">
                  <c:v>0.35438870005651812</c:v>
                </c:pt>
                <c:pt idx="65">
                  <c:v>0.42697705317243068</c:v>
                </c:pt>
                <c:pt idx="66">
                  <c:v>0.56566881317955375</c:v>
                </c:pt>
                <c:pt idx="67">
                  <c:v>0.46685278699758653</c:v>
                </c:pt>
                <c:pt idx="68">
                  <c:v>0.354333845374111</c:v>
                </c:pt>
                <c:pt idx="69">
                  <c:v>0.42772392054395808</c:v>
                </c:pt>
                <c:pt idx="70">
                  <c:v>0.56704245188703095</c:v>
                </c:pt>
                <c:pt idx="71">
                  <c:v>0.46751591174093265</c:v>
                </c:pt>
                <c:pt idx="72">
                  <c:v>0.35429911047166313</c:v>
                </c:pt>
                <c:pt idx="73">
                  <c:v>0.42819684945602238</c:v>
                </c:pt>
                <c:pt idx="74">
                  <c:v>0.56791226289281982</c:v>
                </c:pt>
                <c:pt idx="75">
                  <c:v>0.46793581340314028</c:v>
                </c:pt>
                <c:pt idx="76">
                  <c:v>0.3542618341564705</c:v>
                </c:pt>
                <c:pt idx="77">
                  <c:v>0.42870438106083392</c:v>
                </c:pt>
                <c:pt idx="78">
                  <c:v>0.56884571509457238</c:v>
                </c:pt>
                <c:pt idx="79">
                  <c:v>0.46838643792612666</c:v>
                </c:pt>
                <c:pt idx="80">
                  <c:v>0.35420457433253932</c:v>
                </c:pt>
                <c:pt idx="81">
                  <c:v>0.42948399529933862</c:v>
                </c:pt>
                <c:pt idx="82">
                  <c:v>0.57027958195609174</c:v>
                </c:pt>
                <c:pt idx="83">
                  <c:v>0.46907863780843839</c:v>
                </c:pt>
                <c:pt idx="84">
                  <c:v>0.35419634666761524</c:v>
                </c:pt>
                <c:pt idx="85">
                  <c:v>0.42959601874333569</c:v>
                </c:pt>
                <c:pt idx="86">
                  <c:v>0.57048561546783871</c:v>
                </c:pt>
                <c:pt idx="87">
                  <c:v>0.46917810064575177</c:v>
                </c:pt>
                <c:pt idx="88">
                  <c:v>0.35417548915867619</c:v>
                </c:pt>
                <c:pt idx="89">
                  <c:v>0.42988000106240826</c:v>
                </c:pt>
                <c:pt idx="90">
                  <c:v>0.57100791587988875</c:v>
                </c:pt>
                <c:pt idx="91">
                  <c:v>0.46943024142376449</c:v>
                </c:pt>
                <c:pt idx="92">
                  <c:v>0.3541747247405605</c:v>
                </c:pt>
                <c:pt idx="93">
                  <c:v>0.42989040881016805</c:v>
                </c:pt>
                <c:pt idx="94">
                  <c:v>0.57102705776581231</c:v>
                </c:pt>
                <c:pt idx="95">
                  <c:v>0.46943948209783548</c:v>
                </c:pt>
                <c:pt idx="96">
                  <c:v>0.35415649432129154</c:v>
                </c:pt>
                <c:pt idx="97">
                  <c:v>0.43013862333437636</c:v>
                </c:pt>
                <c:pt idx="98">
                  <c:v>0.57148357392871618</c:v>
                </c:pt>
                <c:pt idx="99">
                  <c:v>0.4696598655109776</c:v>
                </c:pt>
                <c:pt idx="100">
                  <c:v>0.3541553399874956</c:v>
                </c:pt>
                <c:pt idx="101">
                  <c:v>0.43015434001019043</c:v>
                </c:pt>
                <c:pt idx="102">
                  <c:v>0.57151248005180044</c:v>
                </c:pt>
                <c:pt idx="103">
                  <c:v>0.46967381995408253</c:v>
                </c:pt>
                <c:pt idx="104">
                  <c:v>0.35415533999119841</c:v>
                </c:pt>
                <c:pt idx="105">
                  <c:v>0.43015434000923342</c:v>
                </c:pt>
                <c:pt idx="106">
                  <c:v>0.57151248005060862</c:v>
                </c:pt>
                <c:pt idx="107">
                  <c:v>0.46967381995596963</c:v>
                </c:pt>
                <c:pt idx="108">
                  <c:v>0.35415533998707638</c:v>
                </c:pt>
                <c:pt idx="109">
                  <c:v>0.43015434001553576</c:v>
                </c:pt>
                <c:pt idx="110">
                  <c:v>0.57151248005342903</c:v>
                </c:pt>
                <c:pt idx="111">
                  <c:v>0.46967381995822616</c:v>
                </c:pt>
                <c:pt idx="112">
                  <c:v>0.35415533999602777</c:v>
                </c:pt>
                <c:pt idx="113">
                  <c:v>0.43015434001357317</c:v>
                </c:pt>
                <c:pt idx="114">
                  <c:v>0.57151248005014421</c:v>
                </c:pt>
                <c:pt idx="115">
                  <c:v>0.4696738199627708</c:v>
                </c:pt>
                <c:pt idx="116">
                  <c:v>0.35415533999380022</c:v>
                </c:pt>
                <c:pt idx="117">
                  <c:v>0.43015434001302438</c:v>
                </c:pt>
                <c:pt idx="118">
                  <c:v>0.57151248004813249</c:v>
                </c:pt>
                <c:pt idx="119">
                  <c:v>0.46967381995902074</c:v>
                </c:pt>
                <c:pt idx="120">
                  <c:v>0.35415533998717375</c:v>
                </c:pt>
                <c:pt idx="121">
                  <c:v>0.43015434001326314</c:v>
                </c:pt>
                <c:pt idx="122">
                  <c:v>0.57151248004918231</c:v>
                </c:pt>
                <c:pt idx="123">
                  <c:v>0.46967381996529067</c:v>
                </c:pt>
                <c:pt idx="124">
                  <c:v>0.35415533999862869</c:v>
                </c:pt>
                <c:pt idx="125">
                  <c:v>0.43015434002304892</c:v>
                </c:pt>
                <c:pt idx="126">
                  <c:v>0.57151248006089872</c:v>
                </c:pt>
                <c:pt idx="127">
                  <c:v>0.4696738199827456</c:v>
                </c:pt>
                <c:pt idx="128">
                  <c:v>0.35415533999344745</c:v>
                </c:pt>
                <c:pt idx="129">
                  <c:v>0.43015434001810204</c:v>
                </c:pt>
                <c:pt idx="130">
                  <c:v>0.57151248008120115</c:v>
                </c:pt>
                <c:pt idx="131">
                  <c:v>0.46967381995483343</c:v>
                </c:pt>
                <c:pt idx="132">
                  <c:v>0.35415533998568838</c:v>
                </c:pt>
                <c:pt idx="133">
                  <c:v>0.43015434004322678</c:v>
                </c:pt>
                <c:pt idx="134">
                  <c:v>0.57151248003285826</c:v>
                </c:pt>
                <c:pt idx="135">
                  <c:v>0.46967381992367396</c:v>
                </c:pt>
                <c:pt idx="136">
                  <c:v>0.3541553400036464</c:v>
                </c:pt>
                <c:pt idx="137">
                  <c:v>0.43015434003125175</c:v>
                </c:pt>
                <c:pt idx="138">
                  <c:v>0.57151248001817312</c:v>
                </c:pt>
                <c:pt idx="139">
                  <c:v>0.46967381993878304</c:v>
                </c:pt>
                <c:pt idx="140">
                  <c:v>0.35415534000937471</c:v>
                </c:pt>
                <c:pt idx="141">
                  <c:v>0.43015434007344777</c:v>
                </c:pt>
                <c:pt idx="142">
                  <c:v>0.57151248009597955</c:v>
                </c:pt>
                <c:pt idx="143">
                  <c:v>0.46967381997524255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2077456"/>
        <c:axId val="922078016"/>
      </c:lineChart>
      <c:catAx>
        <c:axId val="922077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78016"/>
        <c:crosses val="autoZero"/>
        <c:auto val="1"/>
        <c:lblAlgn val="ctr"/>
        <c:lblOffset val="100"/>
        <c:noMultiLvlLbl val="0"/>
      </c:catAx>
      <c:valAx>
        <c:axId val="92207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7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16.692583209999999</c:v>
                </c:pt>
                <c:pt idx="2">
                  <c:v>14.79192714</c:v>
                </c:pt>
                <c:pt idx="3">
                  <c:v>14.417522740000001</c:v>
                </c:pt>
                <c:pt idx="4">
                  <c:v>14.0006705</c:v>
                </c:pt>
                <c:pt idx="5">
                  <c:v>10.52004992</c:v>
                </c:pt>
                <c:pt idx="6">
                  <c:v>10.44541982</c:v>
                </c:pt>
                <c:pt idx="7">
                  <c:v>10.44418211</c:v>
                </c:pt>
                <c:pt idx="8">
                  <c:v>10.03034341</c:v>
                </c:pt>
                <c:pt idx="9">
                  <c:v>8.7482054149999993</c:v>
                </c:pt>
                <c:pt idx="10">
                  <c:v>8.3831132910000008</c:v>
                </c:pt>
                <c:pt idx="11">
                  <c:v>7.9896916320000004</c:v>
                </c:pt>
                <c:pt idx="12">
                  <c:v>8.0861758550000005</c:v>
                </c:pt>
                <c:pt idx="13">
                  <c:v>8.0914952820000003</c:v>
                </c:pt>
                <c:pt idx="14">
                  <c:v>7.5792893719999999</c:v>
                </c:pt>
                <c:pt idx="15">
                  <c:v>6.9521003620000004</c:v>
                </c:pt>
                <c:pt idx="16">
                  <c:v>6.2271981270000003</c:v>
                </c:pt>
                <c:pt idx="17">
                  <c:v>6.2498333229999998</c:v>
                </c:pt>
                <c:pt idx="18">
                  <c:v>7.61385238</c:v>
                </c:pt>
                <c:pt idx="19">
                  <c:v>9.6967212099999998</c:v>
                </c:pt>
                <c:pt idx="20">
                  <c:v>6.4890306750000004</c:v>
                </c:pt>
                <c:pt idx="21">
                  <c:v>6.2271903540000002</c:v>
                </c:pt>
                <c:pt idx="22">
                  <c:v>6.3753160739999997</c:v>
                </c:pt>
                <c:pt idx="23">
                  <c:v>6.5708778199999998</c:v>
                </c:pt>
                <c:pt idx="24">
                  <c:v>6.7730314140000001</c:v>
                </c:pt>
                <c:pt idx="25">
                  <c:v>7.4521797349999996</c:v>
                </c:pt>
                <c:pt idx="26">
                  <c:v>7.2724746580000001</c:v>
                </c:pt>
                <c:pt idx="27">
                  <c:v>7.1271263710000001</c:v>
                </c:pt>
                <c:pt idx="28">
                  <c:v>7.5876351800000004</c:v>
                </c:pt>
                <c:pt idx="29">
                  <c:v>8.6251711679999996</c:v>
                </c:pt>
                <c:pt idx="30">
                  <c:v>9.0158491840000003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2080816"/>
        <c:axId val="922081376"/>
      </c:barChart>
      <c:catAx>
        <c:axId val="92208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81376"/>
        <c:crosses val="autoZero"/>
        <c:auto val="1"/>
        <c:lblAlgn val="ctr"/>
        <c:lblOffset val="100"/>
        <c:noMultiLvlLbl val="0"/>
      </c:catAx>
      <c:valAx>
        <c:axId val="92208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8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29.574751240000001</c:v>
                </c:pt>
                <c:pt idx="2">
                  <c:v>95.062900159999998</c:v>
                </c:pt>
                <c:pt idx="3">
                  <c:v>138.17401860000001</c:v>
                </c:pt>
                <c:pt idx="4">
                  <c:v>222.31123700000001</c:v>
                </c:pt>
                <c:pt idx="5">
                  <c:v>265.78454199999999</c:v>
                </c:pt>
                <c:pt idx="6">
                  <c:v>133.44738670000001</c:v>
                </c:pt>
                <c:pt idx="7">
                  <c:v>218.26523309999999</c:v>
                </c:pt>
                <c:pt idx="8">
                  <c:v>182.24354159999999</c:v>
                </c:pt>
                <c:pt idx="9">
                  <c:v>271.64109059999998</c:v>
                </c:pt>
                <c:pt idx="10">
                  <c:v>154.54290990000001</c:v>
                </c:pt>
                <c:pt idx="11">
                  <c:v>269.40043630000002</c:v>
                </c:pt>
                <c:pt idx="12">
                  <c:v>165.9033163</c:v>
                </c:pt>
                <c:pt idx="13">
                  <c:v>192.78661840000001</c:v>
                </c:pt>
                <c:pt idx="14">
                  <c:v>217.1300707</c:v>
                </c:pt>
                <c:pt idx="15">
                  <c:v>218.27890830000001</c:v>
                </c:pt>
                <c:pt idx="16">
                  <c:v>217.24062029999999</c:v>
                </c:pt>
                <c:pt idx="17">
                  <c:v>238.2568972</c:v>
                </c:pt>
                <c:pt idx="18">
                  <c:v>142.80983989999999</c:v>
                </c:pt>
                <c:pt idx="19">
                  <c:v>190.27707749999999</c:v>
                </c:pt>
                <c:pt idx="20">
                  <c:v>299.56395140000001</c:v>
                </c:pt>
                <c:pt idx="21">
                  <c:v>207.0127311</c:v>
                </c:pt>
                <c:pt idx="22">
                  <c:v>156.6488028</c:v>
                </c:pt>
                <c:pt idx="23">
                  <c:v>155.2023021</c:v>
                </c:pt>
                <c:pt idx="24">
                  <c:v>156.27891640000001</c:v>
                </c:pt>
                <c:pt idx="25">
                  <c:v>138.30649059999999</c:v>
                </c:pt>
                <c:pt idx="26">
                  <c:v>202.58998249999999</c:v>
                </c:pt>
                <c:pt idx="27">
                  <c:v>196.48888049999999</c:v>
                </c:pt>
                <c:pt idx="28">
                  <c:v>169.39112539999999</c:v>
                </c:pt>
                <c:pt idx="29">
                  <c:v>137.4628056</c:v>
                </c:pt>
                <c:pt idx="30">
                  <c:v>170.57199589999999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2083616"/>
        <c:axId val="922084176"/>
      </c:barChart>
      <c:catAx>
        <c:axId val="92208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84176"/>
        <c:crosses val="autoZero"/>
        <c:auto val="1"/>
        <c:lblAlgn val="ctr"/>
        <c:lblOffset val="100"/>
        <c:noMultiLvlLbl val="0"/>
      </c:catAx>
      <c:valAx>
        <c:axId val="92208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8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46.26733445</c:v>
                </c:pt>
                <c:pt idx="2">
                  <c:v>109.8548273</c:v>
                </c:pt>
                <c:pt idx="3">
                  <c:v>152.59154134000002</c:v>
                </c:pt>
                <c:pt idx="4">
                  <c:v>236.31190750000002</c:v>
                </c:pt>
                <c:pt idx="5">
                  <c:v>276.30459192000001</c:v>
                </c:pt>
                <c:pt idx="6">
                  <c:v>143.89280652000002</c:v>
                </c:pt>
                <c:pt idx="7">
                  <c:v>228.70941520999997</c:v>
                </c:pt>
                <c:pt idx="8">
                  <c:v>192.27388500999999</c:v>
                </c:pt>
                <c:pt idx="9">
                  <c:v>280.38929601499996</c:v>
                </c:pt>
                <c:pt idx="10">
                  <c:v>162.92602319100001</c:v>
                </c:pt>
                <c:pt idx="11">
                  <c:v>277.39012793200004</c:v>
                </c:pt>
                <c:pt idx="12">
                  <c:v>173.98949215499999</c:v>
                </c:pt>
                <c:pt idx="13">
                  <c:v>200.87811368200002</c:v>
                </c:pt>
                <c:pt idx="14">
                  <c:v>224.70936007200001</c:v>
                </c:pt>
                <c:pt idx="15">
                  <c:v>225.23100866200002</c:v>
                </c:pt>
                <c:pt idx="16">
                  <c:v>223.467818427</c:v>
                </c:pt>
                <c:pt idx="17">
                  <c:v>244.50673052299999</c:v>
                </c:pt>
                <c:pt idx="18">
                  <c:v>150.42369227999998</c:v>
                </c:pt>
                <c:pt idx="19">
                  <c:v>199.97379870999998</c:v>
                </c:pt>
                <c:pt idx="20">
                  <c:v>306.05298207499999</c:v>
                </c:pt>
                <c:pt idx="21">
                  <c:v>213.23992145399998</c:v>
                </c:pt>
                <c:pt idx="22">
                  <c:v>163.02411887400001</c:v>
                </c:pt>
                <c:pt idx="23">
                  <c:v>161.77317991999999</c:v>
                </c:pt>
                <c:pt idx="24">
                  <c:v>163.05194781400002</c:v>
                </c:pt>
                <c:pt idx="25">
                  <c:v>145.75867033499998</c:v>
                </c:pt>
                <c:pt idx="26">
                  <c:v>209.86245715799998</c:v>
                </c:pt>
                <c:pt idx="27">
                  <c:v>203.616006871</c:v>
                </c:pt>
                <c:pt idx="28">
                  <c:v>176.97876058</c:v>
                </c:pt>
                <c:pt idx="29">
                  <c:v>146.087976768</c:v>
                </c:pt>
                <c:pt idx="30">
                  <c:v>179.58784508399998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2086416"/>
        <c:axId val="922086976"/>
      </c:barChart>
      <c:catAx>
        <c:axId val="92208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86976"/>
        <c:crosses val="autoZero"/>
        <c:auto val="1"/>
        <c:lblAlgn val="ctr"/>
        <c:lblOffset val="100"/>
        <c:noMultiLvlLbl val="0"/>
      </c:catAx>
      <c:valAx>
        <c:axId val="92208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8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9.6102528070000002</c:v>
                </c:pt>
                <c:pt idx="1">
                  <c:v>7.2553271429999997</c:v>
                </c:pt>
                <c:pt idx="2">
                  <c:v>7.9256513120000003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192.0280324</c:v>
                </c:pt>
                <c:pt idx="1">
                  <c:v>217.6296773</c:v>
                </c:pt>
                <c:pt idx="2">
                  <c:v>175.30095800000001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22089776"/>
        <c:axId val="922090336"/>
      </c:barChart>
      <c:catAx>
        <c:axId val="92208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90336"/>
        <c:crosses val="autoZero"/>
        <c:auto val="1"/>
        <c:lblAlgn val="ctr"/>
        <c:lblOffset val="100"/>
        <c:noMultiLvlLbl val="0"/>
      </c:catAx>
      <c:valAx>
        <c:axId val="92209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8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14.08455071</c:v>
                </c:pt>
                <c:pt idx="2">
                  <c:v>9.6102528070000002</c:v>
                </c:pt>
                <c:pt idx="3">
                  <c:v>7.7397505009999996</c:v>
                </c:pt>
                <c:pt idx="4">
                  <c:v>7.2553271429999997</c:v>
                </c:pt>
                <c:pt idx="5">
                  <c:v>6.6797190789999998</c:v>
                </c:pt>
                <c:pt idx="6">
                  <c:v>7.9256513120000003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150.18148980000001</c:v>
                </c:pt>
                <c:pt idx="2">
                  <c:v>192.0280324</c:v>
                </c:pt>
                <c:pt idx="3">
                  <c:v>212.69987</c:v>
                </c:pt>
                <c:pt idx="4">
                  <c:v>217.6296773</c:v>
                </c:pt>
                <c:pt idx="5">
                  <c:v>162.6898486</c:v>
                </c:pt>
                <c:pt idx="6">
                  <c:v>175.30095800000001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22093696"/>
        <c:axId val="922094256"/>
      </c:barChart>
      <c:catAx>
        <c:axId val="92209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94256"/>
        <c:crosses val="autoZero"/>
        <c:auto val="1"/>
        <c:lblAlgn val="ctr"/>
        <c:lblOffset val="100"/>
        <c:noMultiLvlLbl val="0"/>
      </c:catAx>
      <c:valAx>
        <c:axId val="92209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9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68474.305087900007</c:v>
                </c:pt>
                <c:pt idx="1">
                  <c:v>86086.666032800014</c:v>
                </c:pt>
                <c:pt idx="2">
                  <c:v>100883.08145320001</c:v>
                </c:pt>
                <c:pt idx="3">
                  <c:v>118027.38516509999</c:v>
                </c:pt>
                <c:pt idx="4">
                  <c:v>136191.76841412002</c:v>
                </c:pt>
                <c:pt idx="5">
                  <c:v>151204.16235269999</c:v>
                </c:pt>
                <c:pt idx="6">
                  <c:v>166103.21724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2098736"/>
        <c:axId val="92489100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14.08455071</c:v>
                </c:pt>
                <c:pt idx="2">
                  <c:v>9.6102528070000002</c:v>
                </c:pt>
                <c:pt idx="3">
                  <c:v>7.7397505009999996</c:v>
                </c:pt>
                <c:pt idx="4">
                  <c:v>7.2553271429999997</c:v>
                </c:pt>
                <c:pt idx="5">
                  <c:v>6.6797190789999998</c:v>
                </c:pt>
                <c:pt idx="6">
                  <c:v>7.9256513120000003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4892128"/>
        <c:axId val="924891568"/>
      </c:lineChart>
      <c:catAx>
        <c:axId val="92209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4891008"/>
        <c:crosses val="autoZero"/>
        <c:auto val="1"/>
        <c:lblAlgn val="ctr"/>
        <c:lblOffset val="100"/>
        <c:noMultiLvlLbl val="0"/>
      </c:catAx>
      <c:valAx>
        <c:axId val="9248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2098736"/>
        <c:crosses val="autoZero"/>
        <c:crossBetween val="between"/>
      </c:valAx>
      <c:valAx>
        <c:axId val="92489156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4892128"/>
        <c:crosses val="max"/>
        <c:crossBetween val="between"/>
      </c:valAx>
      <c:catAx>
        <c:axId val="924892128"/>
        <c:scaling>
          <c:orientation val="minMax"/>
        </c:scaling>
        <c:delete val="1"/>
        <c:axPos val="b"/>
        <c:majorTickMark val="out"/>
        <c:minorTickMark val="none"/>
        <c:tickLblPos val="nextTo"/>
        <c:crossAx val="924891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4894928"/>
        <c:axId val="924895488"/>
      </c:lineChart>
      <c:catAx>
        <c:axId val="9248949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4895488"/>
        <c:crosses val="autoZero"/>
        <c:auto val="1"/>
        <c:lblAlgn val="ctr"/>
        <c:lblOffset val="100"/>
        <c:noMultiLvlLbl val="0"/>
      </c:catAx>
      <c:valAx>
        <c:axId val="92489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489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20.750220649999999</c:v>
                </c:pt>
                <c:pt idx="4">
                  <c:v>25.15403942</c:v>
                </c:pt>
                <c:pt idx="5">
                  <c:v>28.232802379999999</c:v>
                </c:pt>
                <c:pt idx="6">
                  <c:v>31.020640239999999</c:v>
                </c:pt>
                <c:pt idx="7">
                  <c:v>31.705012530000001</c:v>
                </c:pt>
                <c:pt idx="8">
                  <c:v>31.872359929999998</c:v>
                </c:pt>
                <c:pt idx="9">
                  <c:v>31.882008979999998</c:v>
                </c:pt>
                <c:pt idx="10">
                  <c:v>27.471561250000001</c:v>
                </c:pt>
                <c:pt idx="11">
                  <c:v>27.583314399999999</c:v>
                </c:pt>
                <c:pt idx="12">
                  <c:v>27.9899217</c:v>
                </c:pt>
                <c:pt idx="13">
                  <c:v>27.775341050000002</c:v>
                </c:pt>
                <c:pt idx="14">
                  <c:v>21.518036479999999</c:v>
                </c:pt>
                <c:pt idx="15">
                  <c:v>20.932510520000001</c:v>
                </c:pt>
                <c:pt idx="16">
                  <c:v>18.657836150000001</c:v>
                </c:pt>
                <c:pt idx="17">
                  <c:v>19.661865250000002</c:v>
                </c:pt>
                <c:pt idx="18">
                  <c:v>20.502039880000002</c:v>
                </c:pt>
                <c:pt idx="19">
                  <c:v>20.29503643</c:v>
                </c:pt>
                <c:pt idx="20">
                  <c:v>19.47287201</c:v>
                </c:pt>
                <c:pt idx="21">
                  <c:v>18.305950750000001</c:v>
                </c:pt>
                <c:pt idx="22">
                  <c:v>18.63865303</c:v>
                </c:pt>
                <c:pt idx="23">
                  <c:v>23.52838045</c:v>
                </c:pt>
                <c:pt idx="24">
                  <c:v>30.771261410000001</c:v>
                </c:pt>
                <c:pt idx="25">
                  <c:v>21.97929517</c:v>
                </c:pt>
                <c:pt idx="26">
                  <c:v>19.97646275</c:v>
                </c:pt>
                <c:pt idx="27">
                  <c:v>21.171189800000001</c:v>
                </c:pt>
                <c:pt idx="28">
                  <c:v>22.372771839999999</c:v>
                </c:pt>
                <c:pt idx="29">
                  <c:v>23.597784820000001</c:v>
                </c:pt>
                <c:pt idx="30">
                  <c:v>25.31456026</c:v>
                </c:pt>
                <c:pt idx="31">
                  <c:v>25.742031470000001</c:v>
                </c:pt>
                <c:pt idx="32">
                  <c:v>26.266964959999999</c:v>
                </c:pt>
                <c:pt idx="33">
                  <c:v>28.268768290000001</c:v>
                </c:pt>
                <c:pt idx="34">
                  <c:v>32.333114770000002</c:v>
                </c:pt>
                <c:pt idx="35">
                  <c:v>34.116635649999999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23.707895990000001</c:v>
                </c:pt>
                <c:pt idx="4">
                  <c:v>31.000319350000002</c:v>
                </c:pt>
                <c:pt idx="5">
                  <c:v>30.878952200000001</c:v>
                </c:pt>
                <c:pt idx="6">
                  <c:v>37.61178469</c:v>
                </c:pt>
                <c:pt idx="7">
                  <c:v>41.419340259999998</c:v>
                </c:pt>
                <c:pt idx="8">
                  <c:v>42.809145340000001</c:v>
                </c:pt>
                <c:pt idx="9">
                  <c:v>43.76698889</c:v>
                </c:pt>
                <c:pt idx="10">
                  <c:v>39.967811449999999</c:v>
                </c:pt>
                <c:pt idx="11">
                  <c:v>39.735163960000001</c:v>
                </c:pt>
                <c:pt idx="12">
                  <c:v>40.961306059999998</c:v>
                </c:pt>
                <c:pt idx="13">
                  <c:v>41.433453440000001</c:v>
                </c:pt>
                <c:pt idx="14">
                  <c:v>33.474527129999998</c:v>
                </c:pt>
                <c:pt idx="15">
                  <c:v>34.123662009999997</c:v>
                </c:pt>
                <c:pt idx="16">
                  <c:v>29.27831338</c:v>
                </c:pt>
                <c:pt idx="17">
                  <c:v>31.1461617</c:v>
                </c:pt>
                <c:pt idx="18">
                  <c:v>32.591782199999997</c:v>
                </c:pt>
                <c:pt idx="19">
                  <c:v>32.715451559999998</c:v>
                </c:pt>
                <c:pt idx="20">
                  <c:v>32.70340221</c:v>
                </c:pt>
                <c:pt idx="21">
                  <c:v>31.929335210000001</c:v>
                </c:pt>
                <c:pt idx="22">
                  <c:v>32.474298760000003</c:v>
                </c:pt>
                <c:pt idx="23">
                  <c:v>37.614819609999998</c:v>
                </c:pt>
                <c:pt idx="24">
                  <c:v>43.73553811</c:v>
                </c:pt>
                <c:pt idx="25">
                  <c:v>35.47827247</c:v>
                </c:pt>
                <c:pt idx="26">
                  <c:v>33.95016485</c:v>
                </c:pt>
                <c:pt idx="27">
                  <c:v>35.144285760000002</c:v>
                </c:pt>
                <c:pt idx="28">
                  <c:v>36.345053370000002</c:v>
                </c:pt>
                <c:pt idx="29">
                  <c:v>37.56947392</c:v>
                </c:pt>
                <c:pt idx="30">
                  <c:v>39.268315139999999</c:v>
                </c:pt>
                <c:pt idx="31">
                  <c:v>39.69417773</c:v>
                </c:pt>
                <c:pt idx="32">
                  <c:v>40.226403359999999</c:v>
                </c:pt>
                <c:pt idx="33">
                  <c:v>41.823488310000002</c:v>
                </c:pt>
                <c:pt idx="34">
                  <c:v>44.419934810000001</c:v>
                </c:pt>
                <c:pt idx="35">
                  <c:v>45.279186320000001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4898848"/>
        <c:axId val="92489940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92489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4899408"/>
        <c:crosses val="autoZero"/>
        <c:auto val="1"/>
        <c:lblAlgn val="ctr"/>
        <c:lblOffset val="100"/>
        <c:noMultiLvlLbl val="0"/>
      </c:catAx>
      <c:valAx>
        <c:axId val="92489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48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4904448"/>
        <c:axId val="924905008"/>
      </c:lineChart>
      <c:catAx>
        <c:axId val="92490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4905008"/>
        <c:crosses val="autoZero"/>
        <c:auto val="1"/>
        <c:lblAlgn val="ctr"/>
        <c:lblOffset val="100"/>
        <c:noMultiLvlLbl val="0"/>
      </c:catAx>
      <c:valAx>
        <c:axId val="92490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490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49.469571759262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86979999996"/>
    </cacheField>
    <cacheField name="2013" numFmtId="0">
      <sharedItems containsBlank="1" containsMixedTypes="1" containsNumber="1" minValue="0" maxValue="83911.314570000002"/>
    </cacheField>
    <cacheField name="20132" numFmtId="0">
      <sharedItems containsBlank="1" containsMixedTypes="1" containsNumber="1" minValue="0" maxValue="80421.152059999993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6869999995"/>
    </cacheField>
    <cacheField name="2014" numFmtId="0">
      <sharedItems containsBlank="1" containsMixedTypes="1" containsNumber="1" minValue="0" maxValue="88663.133059999993"/>
    </cacheField>
    <cacheField name="20142" numFmtId="0">
      <sharedItems containsBlank="1" containsMixedTypes="1" containsNumber="1" minValue="0" maxValue="84926.551590000003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809999996"/>
    </cacheField>
    <cacheField name="2015" numFmtId="0">
      <sharedItems containsBlank="1" containsMixedTypes="1" containsNumber="1" minValue="0" maxValue="88575.225409999999"/>
    </cacheField>
    <cacheField name="20152" numFmtId="0">
      <sharedItems containsBlank="1" containsMixedTypes="1" containsNumber="1" minValue="0" maxValue="84766.327470000004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95010000002"/>
    </cacheField>
    <cacheField name="20162" numFmtId="0">
      <sharedItems containsBlank="1" containsMixedTypes="1" containsNumber="1" minValue="0" maxValue="83663.337549999997"/>
    </cacheField>
    <cacheField name="20163" numFmtId="0">
      <sharedItems containsBlank="1" containsMixedTypes="1" containsNumber="1" minValue="0" maxValue="83285.048980000007"/>
    </cacheField>
    <cacheField name="20164" numFmtId="0">
      <sharedItems containsBlank="1" containsMixedTypes="1" containsNumber="1" minValue="0" maxValue="86804.322830000005"/>
    </cacheField>
    <cacheField name="2017" numFmtId="0">
      <sharedItems containsBlank="1" containsMixedTypes="1" containsNumber="1" minValue="0" maxValue="91283.222980000006"/>
    </cacheField>
    <cacheField name="20172" numFmtId="0">
      <sharedItems containsBlank="1" containsMixedTypes="1" containsNumber="1" minValue="0" maxValue="87387.690640000001"/>
    </cacheField>
    <cacheField name="20173" numFmtId="0">
      <sharedItems containsBlank="1" containsMixedTypes="1" containsNumber="1" minValue="0" maxValue="86981.450729999997"/>
    </cacheField>
    <cacheField name="20174" numFmtId="0">
      <sharedItems containsBlank="1" containsMixedTypes="1" containsNumber="1" minValue="0" maxValue="90710.312189999997"/>
    </cacheField>
    <cacheField name="2018" numFmtId="0">
      <sharedItems containsBlank="1" containsMixedTypes="1" containsNumber="1" minValue="0" maxValue="93429.295429999998"/>
    </cacheField>
    <cacheField name="20182" numFmtId="0">
      <sharedItems containsBlank="1" containsMixedTypes="1" containsNumber="1" minValue="0" maxValue="89500.501950000005"/>
    </cacheField>
    <cacheField name="20183" numFmtId="0">
      <sharedItems containsBlank="1" containsMixedTypes="1" containsNumber="1" minValue="0" maxValue="89101.847049999997"/>
    </cacheField>
    <cacheField name="20184" numFmtId="0">
      <sharedItems containsBlank="1" containsMixedTypes="1" containsNumber="1" minValue="0" maxValue="92836.073359999995"/>
    </cacheField>
    <cacheField name="2019" numFmtId="0">
      <sharedItems containsBlank="1" containsMixedTypes="1" containsNumber="1" minValue="0" maxValue="98476.053629999995"/>
    </cacheField>
    <cacheField name="20192" numFmtId="0">
      <sharedItems containsBlank="1" containsMixedTypes="1" containsNumber="1" minValue="0" maxValue="94359.519159999996"/>
    </cacheField>
    <cacheField name="20193" numFmtId="0">
      <sharedItems containsBlank="1" containsMixedTypes="1" containsNumber="1" minValue="0" maxValue="93935.833740000002"/>
    </cacheField>
    <cacheField name="20194" numFmtId="0">
      <sharedItems containsBlank="1" containsMixedTypes="1" containsNumber="1" minValue="0" maxValue="97878.519570000004"/>
    </cacheField>
    <cacheField name="2020" numFmtId="0">
      <sharedItems containsBlank="1" containsMixedTypes="1" containsNumber="1" minValue="0" maxValue="103588.10219999999"/>
    </cacheField>
    <cacheField name="20202" numFmtId="0">
      <sharedItems containsBlank="1" containsMixedTypes="1" containsNumber="1" minValue="0" maxValue="99290.387220000004"/>
    </cacheField>
    <cacheField name="20203" numFmtId="0">
      <sharedItems containsBlank="1" containsMixedTypes="1" containsNumber="1" minValue="0" maxValue="98849.861279999997"/>
    </cacheField>
    <cacheField name="20204" numFmtId="0">
      <sharedItems containsBlank="1" containsMixedTypes="1" containsNumber="1" minValue="0" maxValue="102968.9532"/>
    </cacheField>
    <cacheField name="2021" numFmtId="0">
      <sharedItems containsBlank="1" containsMixedTypes="1" containsNumber="1" minValue="0" maxValue="108662.2396"/>
    </cacheField>
    <cacheField name="20212" numFmtId="0">
      <sharedItems containsBlank="1" containsMixedTypes="1" containsNumber="1" minValue="0" maxValue="104181.0621"/>
    </cacheField>
    <cacheField name="20213" numFmtId="0">
      <sharedItems containsBlank="1" containsMixedTypes="1" containsNumber="1" minValue="0" maxValue="103722.72070000001"/>
    </cacheField>
    <cacheField name="20214" numFmtId="0">
      <sharedItems containsBlank="1" containsMixedTypes="1" containsNumber="1" minValue="0" maxValue="108022.1269"/>
    </cacheField>
    <cacheField name="2022" numFmtId="0">
      <sharedItems containsBlank="1" containsMixedTypes="1" containsNumber="1" minValue="0" maxValue="113167.7742"/>
    </cacheField>
    <cacheField name="20222" numFmtId="0">
      <sharedItems containsBlank="1" containsMixedTypes="1" containsNumber="1" minValue="0" maxValue="108497.18799999999"/>
    </cacheField>
    <cacheField name="20223" numFmtId="0">
      <sharedItems containsBlank="1" containsMixedTypes="1" containsNumber="1" minValue="0" maxValue="108017.5637"/>
    </cacheField>
    <cacheField name="20224" numFmtId="0">
      <sharedItems containsBlank="1" containsMixedTypes="1" containsNumber="1" minValue="0" maxValue="112503.6064"/>
    </cacheField>
    <cacheField name="2023" numFmtId="0">
      <sharedItems containsBlank="1" containsMixedTypes="1" containsNumber="1" minValue="0" maxValue="117933.3474"/>
    </cacheField>
    <cacheField name="20232" numFmtId="0">
      <sharedItems containsBlank="1" containsMixedTypes="1" containsNumber="1" minValue="0" maxValue="113062.53350000001"/>
    </cacheField>
    <cacheField name="20233" numFmtId="0">
      <sharedItems containsBlank="1" containsMixedTypes="1" containsNumber="1" minValue="0" maxValue="112561.24490000001"/>
    </cacheField>
    <cacheField name="20234" numFmtId="0">
      <sharedItems containsBlank="1" containsMixedTypes="1" containsNumber="1" minValue="0" maxValue="117242.183"/>
    </cacheField>
    <cacheField name="2024" numFmtId="0">
      <sharedItems containsBlank="1" containsMixedTypes="1" containsNumber="1" minValue="0" maxValue="122830.48360000001"/>
    </cacheField>
    <cacheField name="20242" numFmtId="0">
      <sharedItems containsBlank="1" containsMixedTypes="1" containsNumber="1" minValue="0" maxValue="117758.086"/>
    </cacheField>
    <cacheField name="20243" numFmtId="0">
      <sharedItems containsBlank="1" containsMixedTypes="1" containsNumber="1" minValue="0" maxValue="117234.19379999999"/>
    </cacheField>
    <cacheField name="20244" numFmtId="0">
      <sharedItems containsBlank="1" containsMixedTypes="1" containsNumber="1" minValue="0" maxValue="122114.8581"/>
    </cacheField>
    <cacheField name="2025" numFmtId="0">
      <sharedItems containsBlank="1" containsMixedTypes="1" containsNumber="1" minValue="0" maxValue="127926.2904"/>
    </cacheField>
    <cacheField name="20252" numFmtId="0">
      <sharedItems containsBlank="1" containsMixedTypes="1" containsNumber="1" minValue="0" maxValue="122642.5"/>
    </cacheField>
    <cacheField name="20253" numFmtId="0">
      <sharedItems containsBlank="1" containsMixedTypes="1" containsNumber="1" minValue="0" maxValue="122094.9518"/>
    </cacheField>
    <cacheField name="20254" numFmtId="0">
      <sharedItems containsBlank="1" containsMixedTypes="1" containsNumber="1" minValue="0" maxValue="127184.7187"/>
    </cacheField>
    <cacheField name="2026" numFmtId="0">
      <sharedItems containsBlank="1" containsMixedTypes="1" containsNumber="1" minValue="0" maxValue="132344.49119999999"/>
    </cacheField>
    <cacheField name="20262" numFmtId="0">
      <sharedItems containsBlank="1" containsMixedTypes="1" containsNumber="1" minValue="0" maxValue="126893.46369999999"/>
    </cacheField>
    <cacheField name="20263" numFmtId="0">
      <sharedItems containsBlank="1" containsMixedTypes="1" containsNumber="1" minValue="0" maxValue="126326.9253"/>
    </cacheField>
    <cacheField name="20264" numFmtId="0">
      <sharedItems containsBlank="1" containsMixedTypes="1" containsNumber="1" minValue="0" maxValue="131587.87839999999"/>
    </cacheField>
    <cacheField name="2027" numFmtId="0">
      <sharedItems containsBlank="1" containsMixedTypes="1" containsNumber="1" minValue="0" maxValue="136558.30720000001"/>
    </cacheField>
    <cacheField name="20272" numFmtId="0">
      <sharedItems containsBlank="1" containsMixedTypes="1" containsNumber="1" minValue="0" maxValue="130935.42479999999"/>
    </cacheField>
    <cacheField name="20273" numFmtId="0">
      <sharedItems containsBlank="1" containsMixedTypes="1" containsNumber="1" minValue="0" maxValue="130349.70450000001"/>
    </cacheField>
    <cacheField name="20274" numFmtId="0">
      <sharedItems containsBlank="1" containsMixedTypes="1" containsNumber="1" minValue="0" maxValue="135780.13620000001"/>
    </cacheField>
    <cacheField name="2028" numFmtId="0">
      <sharedItems containsBlank="1" containsMixedTypes="1" containsNumber="1" minValue="0" maxValue="140938.231"/>
    </cacheField>
    <cacheField name="20282" numFmtId="0">
      <sharedItems containsBlank="1" containsMixedTypes="1" containsNumber="1" minValue="0" maxValue="135134.16250000001"/>
    </cacheField>
    <cacheField name="20283" numFmtId="0">
      <sharedItems containsBlank="1" containsMixedTypes="1" containsNumber="1" minValue="0" maxValue="134527.3395"/>
    </cacheField>
    <cacheField name="20284" numFmtId="0">
      <sharedItems containsBlank="1" containsMixedTypes="1" containsNumber="1" minValue="0" maxValue="140139.2733"/>
    </cacheField>
    <cacheField name="2029" numFmtId="0">
      <sharedItems containsBlank="1" containsMixedTypes="1" containsNumber="1" minValue="0" maxValue="145417.05489999999"/>
    </cacheField>
    <cacheField name="20292" numFmtId="0">
      <sharedItems containsBlank="1" containsMixedTypes="1" containsNumber="1" minValue="0" maxValue="139429.552"/>
    </cacheField>
    <cacheField name="20293" numFmtId="0">
      <sharedItems containsBlank="1" containsMixedTypes="1" containsNumber="1" minValue="0" maxValue="138801.92079999999"/>
    </cacheField>
    <cacheField name="20294" numFmtId="0">
      <sharedItems containsBlank="1" containsMixedTypes="1" containsNumber="1" minValue="0" maxValue="144596.3787"/>
    </cacheField>
    <cacheField name="2030" numFmtId="0">
      <sharedItems containsBlank="1" containsMixedTypes="1" containsNumber="1" minValue="0" maxValue="150032.35879999999"/>
    </cacheField>
    <cacheField name="20302" numFmtId="0">
      <sharedItems containsBlank="1" containsMixedTypes="1" containsNumber="1" minValue="0" maxValue="143863.79980000001"/>
    </cacheField>
    <cacheField name="20303" numFmtId="0">
      <sharedItems containsBlank="1" containsMixedTypes="1" containsNumber="1" minValue="0" maxValue="143216.8082"/>
    </cacheField>
    <cacheField name="20304" numFmtId="0">
      <sharedItems containsBlank="1" containsMixedTypes="1" containsNumber="1" minValue="0" maxValue="149189.16570000001"/>
    </cacheField>
    <cacheField name="2031" numFmtId="0">
      <sharedItems containsBlank="1" containsMixedTypes="1" containsNumber="1" minValue="0" maxValue="154841.58609999999"/>
    </cacheField>
    <cacheField name="20312" numFmtId="0">
      <sharedItems containsBlank="1" containsMixedTypes="1" containsNumber="1" minValue="0" maxValue="148477.5974"/>
    </cacheField>
    <cacheField name="20313" numFmtId="0">
      <sharedItems containsBlank="1" containsMixedTypes="1" containsNumber="1" minValue="0" maxValue="147809.18109999999"/>
    </cacheField>
    <cacheField name="20314" numFmtId="0">
      <sharedItems containsBlank="1" containsMixedTypes="1" containsNumber="1" minValue="0" maxValue="153972.86379999999"/>
    </cacheField>
    <cacheField name="2032" numFmtId="0">
      <sharedItems containsBlank="1" containsMixedTypes="1" containsNumber="1" minValue="0" maxValue="159690.00769999999"/>
    </cacheField>
    <cacheField name="20322" numFmtId="0">
      <sharedItems containsBlank="1" containsMixedTypes="1" containsNumber="1" minValue="0" maxValue="153129.67189999999"/>
    </cacheField>
    <cacheField name="20323" numFmtId="0">
      <sharedItems containsBlank="1" containsMixedTypes="1" containsNumber="1" minValue="0" maxValue="152439.44639999999"/>
    </cacheField>
    <cacheField name="20324" numFmtId="0">
      <sharedItems containsBlank="1" containsMixedTypes="1" containsNumber="1" minValue="0" maxValue="158797.19889999999"/>
    </cacheField>
    <cacheField name="2033" numFmtId="0">
      <sharedItems containsBlank="1" containsMixedTypes="1" containsNumber="1" minValue="0" maxValue="164508.37469999999"/>
    </cacheField>
    <cacheField name="20332" numFmtId="0">
      <sharedItems containsBlank="1" containsMixedTypes="1" containsNumber="1" minValue="0" maxValue="157755.40179999999"/>
    </cacheField>
    <cacheField name="20333" numFmtId="0">
      <sharedItems containsBlank="1" containsMixedTypes="1" containsNumber="1" minValue="0" maxValue="157043.2433"/>
    </cacheField>
    <cacheField name="20334" numFmtId="0">
      <sharedItems containsBlank="1" containsMixedTypes="1" containsNumber="1" minValue="0" maxValue="163593.4638"/>
    </cacheField>
    <cacheField name="2034" numFmtId="0">
      <sharedItems containsBlank="1" containsMixedTypes="1" containsNumber="1" minValue="0" maxValue="169505.82440000001"/>
    </cacheField>
    <cacheField name="20342" numFmtId="0">
      <sharedItems containsBlank="1" containsMixedTypes="1" containsNumber="1" minValue="0" maxValue="162541.22260000001"/>
    </cacheField>
    <cacheField name="20343" numFmtId="0">
      <sharedItems containsBlank="1" containsMixedTypes="1" containsNumber="1" minValue="0" maxValue="161803.66200000001"/>
    </cacheField>
    <cacheField name="20344" numFmtId="0">
      <sharedItems containsBlank="1" containsMixedTypes="1" containsNumber="1" minValue="0" maxValue="168566.03829999999"/>
    </cacheField>
    <cacheField name="2035" numFmtId="0">
      <sharedItems containsBlank="1" containsMixedTypes="1" containsNumber="1" minValue="0" maxValue="174655.60870000001"/>
    </cacheField>
    <cacheField name="20352" numFmtId="0">
      <sharedItems containsBlank="1" containsMixedTypes="1" containsNumber="1" minValue="0" maxValue="167481.34460000001"/>
    </cacheField>
    <cacheField name="20353" numFmtId="0">
      <sharedItems containsBlank="1" containsMixedTypes="1" containsNumber="1" minValue="0" maxValue="166719.9436"/>
    </cacheField>
    <cacheField name="20354" numFmtId="0">
      <sharedItems containsBlank="1" containsMixedTypes="1" containsNumber="1" minValue="0" maxValue="173689.8731"/>
    </cacheField>
    <cacheField name="2036" numFmtId="0">
      <sharedItems containsBlank="1" containsMixedTypes="1" containsNumber="1" minValue="0" maxValue="180128.22140000001"/>
    </cacheField>
    <cacheField name="20362" numFmtId="0">
      <sharedItems containsBlank="1" containsMixedTypes="1" containsNumber="1" minValue="0" maxValue="172735.4362"/>
    </cacheField>
    <cacheField name="20363" numFmtId="0">
      <sharedItems containsBlank="1" containsMixedTypes="1" containsNumber="1" minValue="0" maxValue="171948.5368"/>
    </cacheField>
    <cacheField name="20364" numFmtId="0">
      <sharedItems containsBlank="1" containsMixedTypes="1" containsNumber="1" minValue="0" maxValue="179137.815"/>
    </cacheField>
    <cacheField name="2037" numFmtId="0">
      <sharedItems containsBlank="1" containsMixedTypes="1" containsNumber="1" minValue="0" maxValue="185554.71429999999"/>
    </cacheField>
    <cacheField name="20372" numFmtId="0">
      <sharedItems containsBlank="1" containsMixedTypes="1" containsNumber="1" minValue="0" maxValue="177938.4535"/>
    </cacheField>
    <cacheField name="20373" numFmtId="0">
      <sharedItems containsBlank="1" containsMixedTypes="1" containsNumber="1" minValue="0" maxValue="177125.37049999999"/>
    </cacheField>
    <cacheField name="20374" numFmtId="0">
      <sharedItems containsBlank="1" containsMixedTypes="1" containsNumber="1" minValue="0" maxValue="184539.07279999999"/>
    </cacheField>
    <cacheField name="2038" numFmtId="0">
      <sharedItems containsBlank="1" containsMixedTypes="1" containsNumber="1" minValue="0" maxValue="191130.1286"/>
    </cacheField>
    <cacheField name="20382" numFmtId="0">
      <sharedItems containsBlank="1" containsMixedTypes="1" containsNumber="1" minValue="0" maxValue="183277.11369999999"/>
    </cacheField>
    <cacheField name="20383" numFmtId="0">
      <sharedItems containsBlank="1" containsMixedTypes="1" containsNumber="1" minValue="0" maxValue="182437.4302"/>
    </cacheField>
    <cacheField name="20384" numFmtId="0">
      <sharedItems containsBlank="1" containsMixedTypes="1" containsNumber="1" minValue="0" maxValue="190085.5227"/>
    </cacheField>
    <cacheField name="2039" numFmtId="0">
      <sharedItems containsBlank="1" containsMixedTypes="1" containsNumber="1" minValue="0" maxValue="196538.58549999999"/>
    </cacheField>
    <cacheField name="20392" numFmtId="0">
      <sharedItems containsBlank="1" containsMixedTypes="1" containsNumber="1" minValue="0" maxValue="188456.2193"/>
    </cacheField>
    <cacheField name="20393" numFmtId="0">
      <sharedItems containsBlank="1" containsMixedTypes="1" containsNumber="1" minValue="0" maxValue="187590.76029999999"/>
    </cacheField>
    <cacheField name="20394" numFmtId="0">
      <sharedItems containsBlank="1" containsMixedTypes="1" containsNumber="1" minValue="0" maxValue="195466.32269999999"/>
    </cacheField>
    <cacheField name="2040" numFmtId="0">
      <sharedItems containsBlank="1" containsMixedTypes="1" containsNumber="1" minValue="0" maxValue="201933.89749999999"/>
    </cacheField>
    <cacheField name="20402" numFmtId="0">
      <sharedItems containsBlank="1" containsMixedTypes="1" containsNumber="1" minValue="0" maxValue="193626.3051"/>
    </cacheField>
    <cacheField name="20403" numFmtId="0">
      <sharedItems containsBlank="1" containsMixedTypes="1" containsNumber="1" minValue="0" maxValue="192735.30840000001"/>
    </cacheField>
    <cacheField name="20404" numFmtId="0">
      <sharedItems containsBlank="1" containsMixedTypes="1" containsNumber="1" minValue="0" maxValue="200835.99609999999"/>
    </cacheField>
    <cacheField name="2041" numFmtId="0">
      <sharedItems containsBlank="1" containsMixedTypes="1" containsNumber="1" minValue="0" maxValue="206716.33319999999"/>
    </cacheField>
    <cacheField name="20412" numFmtId="0">
      <sharedItems containsBlank="1" containsMixedTypes="1" containsNumber="1" minValue="0" maxValue="198206.62520000001"/>
    </cacheField>
    <cacheField name="20413" numFmtId="0">
      <sharedItems containsBlank="1" containsMixedTypes="1" containsNumber="1" minValue="0" maxValue="197291.61120000001"/>
    </cacheField>
    <cacheField name="20414" numFmtId="0">
      <sharedItems containsBlank="1" containsMixedTypes="1" containsNumber="1" minValue="0" maxValue="205596.88399999999"/>
    </cacheField>
    <cacheField name="2042" numFmtId="0">
      <sharedItems containsBlank="1" containsMixedTypes="1" containsNumber="1" minValue="0" maxValue="211522.027"/>
    </cacheField>
    <cacheField name="20422" numFmtId="0">
      <sharedItems containsBlank="1" containsMixedTypes="1" containsNumber="1" minValue="0" maxValue="202807.73740000001"/>
    </cacheField>
    <cacheField name="20423" numFmtId="0">
      <sharedItems containsBlank="1" containsMixedTypes="1" containsNumber="1" minValue="0" maxValue="201868.08970000001"/>
    </cacheField>
    <cacheField name="20424" numFmtId="0">
      <sharedItems containsBlank="1" containsMixedTypes="1" containsNumber="1" minValue="0" maxValue="210381.2371"/>
    </cacheField>
    <cacheField name="2043" numFmtId="0">
      <sharedItems containsBlank="1" containsMixedTypes="1" containsNumber="1" minValue="0" maxValue="216380.1709"/>
    </cacheField>
    <cacheField name="20432" numFmtId="0">
      <sharedItems containsBlank="1" containsMixedTypes="1" containsNumber="1" minValue="0" maxValue="207460.6194"/>
    </cacheField>
    <cacheField name="20433" numFmtId="0">
      <sharedItems containsBlank="1" containsMixedTypes="1" containsNumber="1" minValue="0" maxValue="206496.53690000001"/>
    </cacheField>
    <cacheField name="20434" numFmtId="0">
      <sharedItems containsBlank="1" containsMixedTypes="1" containsNumber="1" minValue="0" maxValue="215217.94349999999"/>
    </cacheField>
    <cacheField name="2044" numFmtId="0">
      <sharedItems containsBlank="1" containsMixedTypes="1" containsNumber="1" minValue="0" maxValue="221369.04449999999"/>
    </cacheField>
    <cacheField name="20442" numFmtId="0">
      <sharedItems containsBlank="1" containsMixedTypes="1" containsNumber="1" minValue="0" maxValue="212238.97440000001"/>
    </cacheField>
    <cacheField name="20443" numFmtId="0">
      <sharedItems containsBlank="1" containsMixedTypes="1" containsNumber="1" minValue="0" maxValue="211250.12479999999"/>
    </cacheField>
    <cacheField name="20444" numFmtId="0">
      <sharedItems containsBlank="1" containsMixedTypes="1" containsNumber="1" minValue="0" maxValue="220184.2139"/>
    </cacheField>
    <cacheField name="2045" numFmtId="0">
      <sharedItems containsBlank="1" containsMixedTypes="1" containsNumber="1" minValue="0" maxValue="226444.51819999999"/>
    </cacheField>
    <cacheField name="20452" numFmtId="0">
      <sharedItems containsBlank="1" containsMixedTypes="1" containsNumber="1" minValue="0" maxValue="217098.62779999999"/>
    </cacheField>
    <cacheField name="20453" numFmtId="0">
      <sharedItems containsBlank="1" containsMixedTypes="1" containsNumber="1" minValue="0" maxValue="216084.03820000001"/>
    </cacheField>
    <cacheField name="20454" numFmtId="0">
      <sharedItems containsBlank="1" containsMixedTypes="1" containsNumber="1" minValue="0" maxValue="225237.11979999999"/>
    </cacheField>
    <cacheField name="2046" numFmtId="0">
      <sharedItems containsBlank="1" containsMixedTypes="1" containsNumber="1" minValue="0" maxValue="231589.52859999999"/>
    </cacheField>
    <cacheField name="20462" numFmtId="0">
      <sharedItems containsBlank="1" containsMixedTypes="1" containsNumber="1" minValue="0" maxValue="222026.01800000001"/>
    </cacheField>
    <cacheField name="20463" numFmtId="0">
      <sharedItems containsBlank="1" containsMixedTypes="1" containsNumber="1" minValue="0" maxValue="220985.32500000001"/>
    </cacheField>
    <cacheField name="20464" numFmtId="0">
      <sharedItems containsBlank="1" containsMixedTypes="1" containsNumber="1" minValue="0" maxValue="230359.92480000001"/>
    </cacheField>
    <cacheField name="2047" numFmtId="0">
      <sharedItems containsBlank="1" containsMixedTypes="1" containsNumber="1" minValue="0" maxValue="236728.30360000001"/>
    </cacheField>
    <cacheField name="20472" numFmtId="0">
      <sharedItems containsBlank="1" containsMixedTypes="1" containsNumber="1" minValue="0" maxValue="226947.2053"/>
    </cacheField>
    <cacheField name="20473" numFmtId="0">
      <sharedItems containsBlank="1" containsMixedTypes="1" containsNumber="1" minValue="0" maxValue="225880.43460000001"/>
    </cacheField>
    <cacheField name="20474" numFmtId="0">
      <sharedItems containsBlank="1" containsMixedTypes="1" containsNumber="1" minValue="0" maxValue="235476.3174"/>
    </cacheField>
    <cacheField name="2048" numFmtId="0">
      <sharedItems containsBlank="1" containsMixedTypes="1" containsNumber="1" minValue="0" maxValue="242390.4338"/>
    </cacheField>
    <cacheField name="20482" numFmtId="0">
      <sharedItems containsBlank="1" containsMixedTypes="1" containsNumber="1" minValue="0" maxValue="232359.7493"/>
    </cacheField>
    <cacheField name="20483" numFmtId="0">
      <sharedItems containsBlank="1" containsMixedTypes="1" containsNumber="1" minValue="0" maxValue="231262.5336"/>
    </cacheField>
    <cacheField name="20484" numFmtId="0">
      <sharedItems containsBlank="1" containsMixedTypes="1" containsNumber="1" minValue="0" maxValue="241110.83910000001"/>
    </cacheField>
    <cacheField name="2049" numFmtId="0">
      <sharedItems containsBlank="1" containsMixedTypes="1" containsNumber="1" minValue="0" maxValue="247855.75229999999"/>
    </cacheField>
    <cacheField name="20492" numFmtId="0">
      <sharedItems containsBlank="1" containsMixedTypes="1" containsNumber="1" minValue="0" maxValue="237589.3946"/>
    </cacheField>
    <cacheField name="20493" numFmtId="0">
      <sharedItems containsBlank="1" containsMixedTypes="1" containsNumber="1" minValue="0" maxValue="236464.21419999999"/>
    </cacheField>
    <cacheField name="20494" numFmtId="0">
      <sharedItems containsBlank="1" containsMixedTypes="1" containsNumber="1" minValue="0" maxValue="246550.07250000001"/>
    </cacheField>
    <cacheField name="2050" numFmtId="0">
      <sharedItems containsBlank="1" containsMixedTypes="1" containsNumber="1" minValue="0" maxValue="252642.99160000001"/>
    </cacheField>
    <cacheField name="20502" numFmtId="0">
      <sharedItems containsBlank="1" containsMixedTypes="1" containsNumber="1" minValue="0" maxValue="242137.2714"/>
    </cacheField>
    <cacheField name="20503" numFmtId="0">
      <sharedItems containsBlank="1" containsMixedTypes="1" containsNumber="1" minValue="0" maxValue="240981.96460000001"/>
    </cacheField>
    <cacheField name="20504" numFmtId="0">
      <sharedItems containsBlank="1" containsMixedTypes="1" containsNumber="1" minValue="0" maxValue="251305.8734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49.469572106478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te"/>
        <s v="Sudeste"/>
        <s v="Tapajós"/>
        <s v="Teles Pires"/>
        <s v="Madeira"/>
        <s v="Manaus"/>
        <s v="Nordeste"/>
      </sharedItems>
    </cacheField>
    <cacheField name="Subsistema_Para_proj" numFmtId="0">
      <sharedItems containsBlank="1" count="8">
        <m/>
        <s v="Manaus"/>
        <s v="Sul"/>
        <s v="Nordeste"/>
        <s v="Sudeste"/>
        <s v="Nor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6">
        <m/>
        <n v="2041"/>
        <n v="2040"/>
        <n v="2038"/>
        <n v="2037"/>
        <n v="2036"/>
        <n v="2035"/>
        <n v="2034"/>
        <n v="2033"/>
        <n v="2032"/>
        <n v="2031"/>
        <n v="2030"/>
        <n v="2025"/>
        <n v="2019"/>
        <n v="2027" u="1"/>
        <n v="2046" u="1"/>
        <n v="2039" u="1"/>
        <n v="2049" u="1"/>
        <n v="2044" u="1"/>
        <n v="2018" u="1"/>
        <n v="2050" u="1"/>
        <n v="2023" u="1"/>
        <n v="2042" u="1"/>
        <n v="2047" u="1"/>
        <n v="2045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7684.116820000003"/>
    <n v="53172.497329999998"/>
    <n v="49765.106200000002"/>
    <n v="53847.807999999997"/>
    <n v="59452.21286"/>
    <n v="54754.23805"/>
    <n v="51958.98732"/>
    <n v="54640.045149999998"/>
    <n v="63826.573450000004"/>
    <n v="57291.137349999997"/>
    <n v="52174.643640000002"/>
    <n v="59200.8246"/>
    <n v="63708.974779999997"/>
    <n v="56170.545570000002"/>
    <n v="53605.059079999999"/>
    <n v="58789.768649999998"/>
    <n v="60539.498749999999"/>
    <n v="57087.286999999997"/>
    <n v="52495.974269999999"/>
    <n v="56414.4018"/>
    <n v="64237.014320000002"/>
    <n v="57539.501880000003"/>
    <n v="54166.589890000003"/>
    <n v="58583.554470000003"/>
    <n v="67685.350560000006"/>
    <n v="63409.06654"/>
    <n v="53679.723230000003"/>
    <n v="62338.069969999997"/>
    <n v="68879.761549999996"/>
    <n v="66948.63665"/>
    <n v="60754.910239999997"/>
    <n v="68302.86361"/>
    <n v="72023.850059999997"/>
    <n v="70611.089980000004"/>
    <n v="66364.116670000003"/>
    <n v="71064.069589999999"/>
    <n v="77606.760840000003"/>
    <n v="70416.827290000001"/>
    <n v="70113.094729999997"/>
    <n v="71528.685809999995"/>
    <n v="77721.136719999995"/>
    <n v="71887.561480000004"/>
    <n v="70290.160489999995"/>
    <n v="71791.281780000005"/>
    <n v="79136.173880000002"/>
    <n v="73427.235560000001"/>
    <n v="71568.252250000005"/>
    <n v="72833.641329999999"/>
    <n v="80428.420169999998"/>
    <n v="74201.164560000005"/>
    <n v="71087.021120000005"/>
    <n v="73485.760670000003"/>
    <n v="80505.416570000001"/>
    <n v="75736.067859999996"/>
    <n v="69823.065369999997"/>
    <n v="72891.742549999995"/>
    <n v="81323.064570000002"/>
    <n v="78168.380309999993"/>
    <n v="71473.385800000004"/>
    <n v="73773.585579999999"/>
    <n v="81493.427909999999"/>
    <n v="73137.941439999995"/>
    <n v="71663.080679999999"/>
    <n v="73680.911210000006"/>
    <n v="84455.655650000001"/>
    <n v="79603.47954"/>
    <n v="72950.443910000002"/>
    <n v="77253.761280000006"/>
    <n v="86292.255050000007"/>
    <n v="78556.972850000006"/>
    <n v="70756.973859999998"/>
    <n v="78956.761799999993"/>
    <n v="90567.158580000003"/>
    <n v="81388.971290000001"/>
    <n v="73291.48156"/>
    <n v="80519.9476"/>
    <n v="96851.375629999995"/>
    <n v="83179.332989999995"/>
    <n v="76994.519570000004"/>
    <n v="86055.886780000001"/>
    <n v="97754.815879999995"/>
    <n v="82188.669840000002"/>
    <n v="79145.463170000003"/>
    <n v="86528.781289999999"/>
    <n v="98757.076490000007"/>
    <n v="86141.154550000007"/>
    <n v="76659.436029999997"/>
    <n v="87140.180080000006"/>
    <n v="100018.99189999999"/>
    <n v="87323.821840000004"/>
    <n v="78664.835399999996"/>
    <n v="87858.378490000003"/>
    <n v="101476.6915"/>
    <n v="86317.537349999999"/>
    <n v="79745.520329999999"/>
    <n v="88691.456659999996"/>
    <n v="103005.0604"/>
    <n v="87547.657430000007"/>
    <n v="80441.236399999994"/>
    <n v="89569.085770000005"/>
    <n v="104561.1023"/>
    <n v="89443.157430000007"/>
    <n v="79446.773879999993"/>
    <n v="90596.368350000004"/>
    <n v="105694.2117"/>
    <n v="89221.073869999993"/>
    <n v="79869.733760000003"/>
    <n v="91388.191189999998"/>
    <n v="106857.55009999999"/>
    <n v="88950.028340000004"/>
    <n v="81349.010219999996"/>
    <n v="92377.954169999997"/>
    <n v="106877.25079999999"/>
    <n v="88776.597640000007"/>
    <n v="81518.845849999998"/>
    <n v="91175.851280000003"/>
    <n v="106877.25079999999"/>
    <n v="89800.506340000007"/>
    <n v="76935.219490000003"/>
    <n v="91011.250780000002"/>
    <n v="106877.25079999999"/>
    <n v="89918.007740000001"/>
    <n v="77630.696039999995"/>
    <n v="90691.225709999999"/>
    <n v="106877.25079999999"/>
    <n v="90783.453510000007"/>
    <n v="75244.333360000004"/>
    <n v="91099.857980000001"/>
    <n v="106877.25079999999"/>
    <n v="91582.137780000005"/>
    <n v="80497.909440000003"/>
    <n v="90903.156759999998"/>
    <n v="107482.4759"/>
    <n v="92859.473440000002"/>
    <n v="82323.408009999999"/>
    <n v="92104.972179999997"/>
    <n v="107482.4759"/>
    <n v="93415.857799999998"/>
    <n v="78705.097540000002"/>
    <n v="90936.341929999995"/>
    <n v="106885.1439"/>
    <n v="93509.871249999997"/>
    <n v="76718.859660000002"/>
    <n v="90627.844370000006"/>
    <n v="106848.3256"/>
    <n v="94293.870859999995"/>
    <n v="76120.712459999995"/>
    <n v="89864.827690000006"/>
    <n v="107236.4847"/>
    <n v="94487.489520000003"/>
    <n v="84119.773230000006"/>
    <n v="89694.205960000007"/>
    <n v="107199.5505"/>
    <n v="95897.48792"/>
    <n v="82117.383249999999"/>
    <n v="95030.639880000002"/>
  </r>
  <r>
    <x v="3"/>
    <n v="4504.8709980000003"/>
    <n v="4651.9730319999999"/>
    <n v="4561.4115240000001"/>
    <n v="4562.0794260000002"/>
    <n v="4560.8679080000002"/>
    <n v="4651.9730319999999"/>
    <n v="3236.9789639999999"/>
    <n v="4562.0794260000002"/>
    <n v="4416.3087880000003"/>
    <n v="4651.9730319999999"/>
    <n v="4599.516318"/>
    <n v="4562.0794260000002"/>
    <n v="4532.2725330000003"/>
    <n v="4652.8540320000002"/>
    <n v="4600.4103180000002"/>
    <n v="4562.9764260000002"/>
    <n v="4855.4785380000003"/>
    <n v="4807.7916320000004"/>
    <n v="4815.2895239999998"/>
    <n v="4831.910226"/>
    <n v="5040.3185380000004"/>
    <n v="4962.4549319999996"/>
    <n v="4867.5879240000004"/>
    <n v="4920.132826"/>
    <n v="4910.4867880000002"/>
    <n v="5155.5242319999998"/>
    <n v="5020.8841380000003"/>
    <n v="5059.8664259999996"/>
    <n v="5163.6204889999999"/>
    <n v="5022.3957410000003"/>
    <n v="5215.4791439999999"/>
    <n v="5169.5107070000004"/>
    <n v="5255.227108"/>
    <n v="5428.8141500000002"/>
    <n v="3803.8001640000002"/>
    <n v="5183.581126"/>
    <n v="7402.5967300000002"/>
    <n v="7762.7003610000002"/>
    <n v="5478.0988180000004"/>
    <n v="7568.548691"/>
    <n v="9177.6881080000003"/>
    <n v="9432.4864319999997"/>
    <n v="5471.7611569999999"/>
    <n v="9177.7268260000001"/>
    <n v="9177.6881080000003"/>
    <n v="9332.6777290000009"/>
    <n v="9343.3378379999995"/>
    <n v="9177.7252069999995"/>
    <n v="12064.309209999999"/>
    <n v="12126.18211"/>
    <n v="11843.412319999999"/>
    <n v="11835.15223"/>
    <n v="12072.83035"/>
    <n v="9316.8206829999999"/>
    <n v="11688.559579999999"/>
    <n v="11834.70026"/>
    <n v="12072.83035"/>
    <n v="7960.4413500000001"/>
    <n v="10777.34419"/>
    <n v="11835.15223"/>
    <n v="12072.83035"/>
    <n v="12074.38365"/>
    <n v="8027.0359399999998"/>
    <n v="11429.257460000001"/>
    <n v="12072.83035"/>
    <n v="8314.6246879999999"/>
    <n v="9199.8945779999995"/>
    <n v="10403.281349999999"/>
    <n v="13881.923349999999"/>
    <n v="11292.081389999999"/>
    <n v="11026.34492"/>
    <n v="10551.81854"/>
    <n v="13881.923349999999"/>
    <n v="12694.771940000001"/>
    <n v="13661.714239999999"/>
    <n v="13642.13673"/>
    <n v="13881.923349999999"/>
    <n v="12670.45707"/>
    <n v="10566.30949"/>
    <n v="13642.13673"/>
    <n v="13881.923349999999"/>
    <n v="14026.16761"/>
    <n v="12296.10621"/>
    <n v="13642.13673"/>
    <n v="13881.923349999999"/>
    <n v="14038.15011"/>
    <n v="13707.196040000001"/>
    <n v="13642.13673"/>
    <n v="13881.923349999999"/>
    <n v="10405.552170000001"/>
    <n v="9311.9438460000001"/>
    <n v="13642.13673"/>
    <n v="13881.923349999999"/>
    <n v="13975.764349999999"/>
    <n v="13661.95724"/>
    <n v="13642.13673"/>
    <n v="13881.923349999999"/>
    <n v="14038.891310000001"/>
    <n v="13602.923699999999"/>
    <n v="13642.13673"/>
    <n v="13881.923349999999"/>
    <n v="11886.347449999999"/>
    <n v="11139.90344"/>
    <n v="13642.13673"/>
    <n v="13881.923349999999"/>
    <n v="12957.26267"/>
    <n v="11110.206920000001"/>
    <n v="13642.13673"/>
    <n v="13881.923349999999"/>
    <n v="14038.891310000001"/>
    <n v="7915.6561789999996"/>
    <n v="13642.13673"/>
    <n v="13881.923349999999"/>
    <n v="14038.15011"/>
    <n v="7203.4132380000001"/>
    <n v="13642.13673"/>
    <n v="13881.923349999999"/>
    <n v="14038.891310000001"/>
    <n v="10950.67058"/>
    <n v="13642.13673"/>
    <n v="13881.923349999999"/>
    <n v="14038.891310000001"/>
    <n v="11658.00236"/>
    <n v="13642.13673"/>
    <n v="13881.923349999999"/>
    <n v="13906.21271"/>
    <n v="13518.238579999999"/>
    <n v="13089.436460000001"/>
    <n v="13881.923349999999"/>
    <n v="14038.891310000001"/>
    <n v="10984.73223"/>
    <n v="13642.13673"/>
    <n v="13881.923349999999"/>
    <n v="14038.891310000001"/>
    <n v="13739.97961"/>
    <n v="13193.153910000001"/>
    <n v="13881.923349999999"/>
    <n v="14038.891310000001"/>
    <n v="12027.727440000001"/>
    <n v="13611.639450000001"/>
    <n v="13881.923349999999"/>
    <n v="14038.891310000001"/>
    <n v="12317.233539999999"/>
    <n v="13560.154130000001"/>
    <n v="13765.964400000001"/>
    <n v="14038.891310000001"/>
    <n v="13745.57624"/>
    <n v="13640.54213"/>
    <n v="13878.87695"/>
    <n v="14038.891310000001"/>
    <n v="13678.05032"/>
    <n v="13642.13673"/>
    <n v="13863.221310000001"/>
    <n v="14038.891310000001"/>
    <n v="9276.0873179999999"/>
    <n v="13642.13673"/>
  </r>
  <r>
    <x v="4"/>
    <n v="10285.27752"/>
    <n v="8342.3591159999996"/>
    <n v="9520.7092059999995"/>
    <n v="9299.924078"/>
    <n v="10468.8719"/>
    <n v="8799.819254"/>
    <n v="9234.6263070000005"/>
    <n v="10146.851919999999"/>
    <n v="10146.851919999999"/>
    <n v="9576.0675269999992"/>
    <n v="10166.0856"/>
    <n v="9626.1215549999997"/>
    <n v="10146.851919999999"/>
    <n v="9773.6428770000002"/>
    <n v="8832.2202379999999"/>
    <n v="9970.7169620000004"/>
    <n v="10349.516089999999"/>
    <n v="10059.13618"/>
    <n v="9248.5274869999994"/>
    <n v="10962.62494"/>
    <n v="11702.97921"/>
    <n v="10139.62925"/>
    <n v="9655.0194379999994"/>
    <n v="11526.84425"/>
    <n v="8315.5141530000001"/>
    <n v="7725.3041119999998"/>
    <n v="11123.126619999999"/>
    <n v="10591.78457"/>
    <n v="11105.41516"/>
    <n v="7019.3286950000002"/>
    <n v="8062.1302509999996"/>
    <n v="6195.8352949999999"/>
    <n v="12879.45465"/>
    <n v="7717.5348450000001"/>
    <n v="9206.2021600000007"/>
    <n v="8837.351482"/>
    <n v="11507.89482"/>
    <n v="7870.3533189999998"/>
    <n v="9164.0744439999999"/>
    <n v="9946.2721949999996"/>
    <n v="11280.2855"/>
    <n v="9568.0415489999996"/>
    <n v="9791.6448369999998"/>
    <n v="11281.72342"/>
    <n v="13530.885200000001"/>
    <n v="10349.465190000001"/>
    <n v="11506.185380000001"/>
    <n v="12908.546990000001"/>
    <n v="14620.075269999999"/>
    <n v="11191.63062"/>
    <n v="13608.18463"/>
    <n v="14620.075269999999"/>
    <n v="14785.019389999999"/>
    <n v="14317.690490000001"/>
    <n v="12547.849539999999"/>
    <n v="14785.019389999999"/>
    <n v="15221.391019999999"/>
    <n v="13353.7996"/>
    <n v="8624.6737219999995"/>
    <n v="15221.391019999999"/>
    <n v="15898.28153"/>
    <n v="12959.2585"/>
    <n v="11229.652029999999"/>
    <n v="15898.28153"/>
    <n v="16245.984259999999"/>
    <n v="15721.08502"/>
    <n v="14513.81675"/>
    <n v="16245.984259999999"/>
    <n v="16531.154839999999"/>
    <n v="13226.374040000001"/>
    <n v="15809.13832"/>
    <n v="16531.154839999999"/>
    <n v="16531.154839999999"/>
    <n v="13783.533429999999"/>
    <n v="14459.792520000001"/>
    <n v="16006.2556"/>
    <n v="16342.03952"/>
    <n v="16152.54521"/>
    <n v="16342.03952"/>
    <n v="16342.03952"/>
    <n v="17218.450710000001"/>
    <n v="17218.450710000001"/>
    <n v="13147.165419999999"/>
    <n v="17218.450710000001"/>
    <n v="18094.86191"/>
    <n v="18012.43188"/>
    <n v="15346.720649999999"/>
    <n v="18094.86191"/>
    <n v="18971.462589999999"/>
    <n v="18971.462589999999"/>
    <n v="18566.892240000001"/>
    <n v="18971.462589999999"/>
    <n v="19847.873790000001"/>
    <n v="18629.425360000001"/>
    <n v="17341.605759999999"/>
    <n v="19847.873790000001"/>
    <n v="20724.28498"/>
    <n v="18948.988239999999"/>
    <n v="17884.123780000002"/>
    <n v="20724.28498"/>
    <n v="21600.88567"/>
    <n v="21221.89704"/>
    <n v="19562.21111"/>
    <n v="21600.88567"/>
    <n v="22477.296859999999"/>
    <n v="21805.539519999998"/>
    <n v="20912.073840000001"/>
    <n v="22477.296859999999"/>
    <n v="23353.708050000001"/>
    <n v="22519.175459999999"/>
    <n v="23353.708050000001"/>
    <n v="23353.708050000001"/>
    <n v="23543.202369999999"/>
    <n v="23543.202369999999"/>
    <n v="22945.347809999999"/>
    <n v="23543.202369999999"/>
    <n v="24239.878199999999"/>
    <n v="23619.284329999999"/>
    <n v="24239.878199999999"/>
    <n v="24059.858609999999"/>
    <n v="24743.224709999999"/>
    <n v="24743.224709999999"/>
    <n v="23661.970170000001"/>
    <n v="24743.224709999999"/>
    <n v="24887.277559999999"/>
    <n v="24887.277559999999"/>
    <n v="24508.288939999999"/>
    <n v="24887.277559999999"/>
    <n v="24887.277559999999"/>
    <n v="24697.78325"/>
    <n v="22031.598279999998"/>
    <n v="24382.27522"/>
    <n v="24543.155890000002"/>
    <n v="24543.155890000002"/>
    <n v="18287.322550000001"/>
    <n v="24036.258610000001"/>
    <n v="24543.155890000002"/>
    <n v="24543.155890000002"/>
    <n v="23412.822319999999"/>
    <n v="24363.136289999999"/>
    <n v="24543.155890000002"/>
    <n v="24543.155890000002"/>
    <n v="24543.155890000002"/>
    <n v="23849.60671"/>
    <n v="24543.155890000002"/>
    <n v="24543.155890000002"/>
    <n v="24353.66158"/>
    <n v="24543.155890000002"/>
    <n v="24543.155890000002"/>
    <n v="24543.155890000002"/>
    <n v="23022.464039999999"/>
    <n v="24164.167270000002"/>
    <n v="24543.155890000002"/>
    <n v="24543.155890000002"/>
    <n v="24147.112779999999"/>
    <n v="21792.645949999998"/>
  </r>
  <r>
    <x v="5"/>
    <n v="2259.7524629999998"/>
    <n v="2095.2449999999999"/>
    <n v="2089.3200000000002"/>
    <n v="2285.8200000000002"/>
    <n v="1807.8"/>
    <n v="1841.7449999999999"/>
    <n v="2281.3200000000002"/>
    <n v="2275.3635899999999"/>
    <n v="2299.8914599999998"/>
    <n v="2110.2449999999999"/>
    <n v="2305.3200000000002"/>
    <n v="2380.3200000000002"/>
    <n v="2380.3200000000002"/>
    <n v="2035.2449999999999"/>
    <n v="2007.57"/>
    <n v="2380.3200000000002"/>
    <n v="2110.2449999999999"/>
    <n v="1290.4949999999999"/>
    <n v="2011.2449999999999"/>
    <n v="2305.3200000000002"/>
    <n v="1755.4044980000001"/>
    <n v="1637.6621009999999"/>
    <n v="2095.2449999999999"/>
    <n v="1840.095"/>
    <n v="2380.3200000000002"/>
    <n v="1582.9949999999999"/>
    <n v="2365.3200000000002"/>
    <n v="1296.075"/>
    <n v="2635.32"/>
    <n v="2074.2449999999999"/>
    <n v="2290.2449999999999"/>
    <n v="2635.32"/>
    <n v="2635.32"/>
    <n v="2635.32"/>
    <n v="2611.2642799999999"/>
    <n v="2635.32"/>
    <n v="2361.5700000000002"/>
    <n v="2365.2449999999999"/>
    <n v="2635.32"/>
    <n v="2635.32"/>
    <n v="2635.32"/>
    <n v="2166.5047719999998"/>
    <n v="2635.32"/>
    <n v="2635.32"/>
    <n v="2635.32"/>
    <n v="2365.2449999999999"/>
    <n v="2635.32"/>
    <n v="2635.32"/>
    <n v="2635.32"/>
    <n v="2635.32"/>
    <n v="2635.32"/>
    <n v="2635.32"/>
    <n v="2635.32"/>
    <n v="2361.5700000000002"/>
    <n v="2025.8453810000001"/>
    <n v="2635.32"/>
    <n v="2635.32"/>
    <n v="2635.32"/>
    <n v="2635.32"/>
    <n v="2635.32"/>
    <n v="2635.32"/>
    <n v="2363.8200000000002"/>
    <n v="2635.32"/>
    <n v="2635.32"/>
    <n v="2635.32"/>
    <n v="1821.345"/>
    <n v="2635.32"/>
    <n v="2635.32"/>
    <n v="1688.55"/>
    <n v="1308.9749999999999"/>
    <n v="1688.55"/>
    <n v="1688.55"/>
    <n v="1688.55"/>
    <n v="1193.55"/>
    <n v="1433.55"/>
    <n v="1688.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128.697371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531.29521"/>
    <n v="1651.996044"/>
    <n v="1813.1387500000001"/>
    <n v="1651.996044"/>
    <n v="1433.0893369999999"/>
    <n v="1651.996044"/>
    <n v="1813.1387500000001"/>
    <n v="531.29521"/>
    <n v="1651.996044"/>
    <n v="1651.996044"/>
    <n v="1813.1387500000001"/>
    <n v="1651.996044"/>
    <n v="1651.996044"/>
    <n v="1303.4119000000001"/>
    <n v="1813.1387500000001"/>
    <n v="0"/>
    <n v="0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597.2769480000002"/>
    <n v="3178.4622639999998"/>
    <n v="4091.8287129999999"/>
    <n v="4592.5635670000001"/>
    <n v="4094.8088459999999"/>
    <n v="4120.3437409999997"/>
    <n v="3859.3563589999999"/>
    <n v="4177.9500120000002"/>
    <n v="4299.367956"/>
    <n v="3784.5598199999999"/>
    <n v="4474.9242139999997"/>
    <n v="4189.69866"/>
    <n v="3887.6915629999999"/>
    <n v="4022.1119699999999"/>
    <n v="4500.6588259999999"/>
    <n v="4082.4448790000001"/>
    <n v="4558.4066810000004"/>
    <n v="2850.6259519999999"/>
    <n v="4142.7988169999999"/>
    <n v="3923.3644039999999"/>
    <n v="4349.9483550000004"/>
    <n v="4160.8007770000004"/>
    <n v="4499.9529350000003"/>
    <n v="4667.603314"/>
    <n v="4396.1048030000002"/>
    <n v="3631.6379109999998"/>
    <n v="4737.7162099999996"/>
    <n v="3995.6119319999998"/>
    <n v="4341.3263639999996"/>
    <n v="3810.0468049999999"/>
    <n v="4365.6441279999999"/>
    <n v="4728.1467469999998"/>
    <n v="4477.6821040000004"/>
    <n v="4180.416166"/>
    <n v="4680.0151919999998"/>
    <n v="4428.082504"/>
    <n v="4641.205473"/>
    <n v="4555.8964169999999"/>
    <n v="4198.2113209999998"/>
    <n v="4638.5999769999999"/>
    <n v="4872.777744"/>
    <n v="4211.1115170000003"/>
    <n v="4870.2674809999999"/>
    <n v="4715.7348700000002"/>
    <n v="4693.6910369999996"/>
    <n v="4137.2888999999996"/>
    <n v="4030.2246129999999"/>
    <n v="4691.180773"/>
    <n v="3761.75801"/>
    <n v="3521.906121"/>
    <n v="3521.906121"/>
    <n v="3759.2477469999999"/>
    <n v="2309.6630970000001"/>
    <n v="1788.3174079999999"/>
    <n v="2307.152834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6.39652660000002"/>
    <n v="3826.4176809999999"/>
    <n v="4699.2720079999999"/>
    <n v="3468.4333259999999"/>
    <n v="453.32159639999998"/>
    <n v="3890.6981350000001"/>
    <n v="5287.9719969999996"/>
    <n v="3574.6738879999998"/>
    <n v="698.41957669999999"/>
    <n v="4498.8146729999999"/>
    <n v="6015.5259660000002"/>
    <n v="3926.2940020000001"/>
    <n v="738.47812009999996"/>
    <n v="4753.9253129999997"/>
    <n v="6151.7974709999999"/>
    <n v="4039.8127709999999"/>
    <n v="797.22951669999998"/>
    <n v="4518.479472"/>
    <n v="6676.6633279999996"/>
    <n v="4361.9382910000004"/>
    <n v="736.6630801"/>
    <n v="4949.2944829999997"/>
    <n v="6877.2731540000004"/>
    <n v="4497.5455620000002"/>
    <n v="781.94274510000002"/>
    <n v="4620.48261"/>
    <n v="6809.364251"/>
    <n v="4117.6441020000002"/>
    <n v="957.19121789999997"/>
    <n v="4868.1820889999999"/>
    <n v="6905.1980910000002"/>
    <n v="4599.1349749999999"/>
    <n v="987.92901789999996"/>
    <n v="5126.1098069999998"/>
    <n v="7195.5873190000002"/>
    <n v="4693.4801020000004"/>
    <n v="953.97796119999998"/>
    <n v="5509.7730490000004"/>
    <n v="6948.6322760000003"/>
    <n v="4888.5468819999996"/>
    <n v="1297.6538640000001"/>
    <n v="5814.7634289999996"/>
    <n v="8070.6096710000002"/>
    <n v="6043.1194400000004"/>
    <n v="1297.6538640000001"/>
    <n v="6663.9656690000002"/>
    <n v="7776.7731560000002"/>
    <n v="6129.4828399999997"/>
    <n v="1271.7940410000001"/>
    <n v="6674.9856490000002"/>
    <n v="9186.6343190000007"/>
    <n v="6112.7368479999996"/>
    <n v="1271.7940410000001"/>
    <n v="6636.89473"/>
    <n v="9006.5473189999993"/>
    <n v="6112.7368479999996"/>
    <n v="1271.7940410000001"/>
    <n v="4690.3435890000001"/>
    <n v="9340.0320520000005"/>
    <n v="6112.7368479999996"/>
    <n v="1271.7940410000001"/>
    <n v="6807.005639"/>
    <n v="9313.0320520000005"/>
    <n v="6112.7368479999996"/>
    <n v="1311.7352780000001"/>
    <n v="7026.3217869999999"/>
    <n v="9541.434013"/>
    <n v="6452.2373589999997"/>
    <n v="1548.2344720000001"/>
    <n v="9130.2668259999991"/>
    <n v="12523.57315"/>
    <n v="8462.4805159999996"/>
    <n v="1548.2344720000001"/>
    <n v="9333.5990559999991"/>
    <n v="12711.49315"/>
    <n v="8462.4805159999996"/>
    <n v="1289.3077330000001"/>
    <n v="9460.9610169999996"/>
    <n v="12873.99814"/>
    <n v="8293.5819759999995"/>
    <n v="1289.3077330000001"/>
    <n v="9460.9610169999996"/>
    <n v="12963.09814"/>
    <n v="8293.5819759999995"/>
    <n v="1289.3077330000001"/>
    <n v="6241.9010170000001"/>
    <n v="12742.77814"/>
    <n v="8293.5819759999995"/>
    <n v="1289.3077330000001"/>
    <n v="9460.9610169999996"/>
    <n v="12963.09814"/>
    <n v="8293.5819759999995"/>
    <n v="1289.3077330000001"/>
    <n v="9460.9610169999996"/>
    <n v="12794.201139999999"/>
    <n v="8293.5819759999995"/>
    <n v="1282.4141970000001"/>
    <n v="9456.9240480000008"/>
    <n v="12960.28541"/>
    <n v="8289.1369259999992"/>
    <n v="1282.4141970000001"/>
    <n v="9456.9240480000008"/>
    <n v="12960.28541"/>
    <n v="8289.1369259999992"/>
    <n v="1282.4141970000001"/>
    <n v="9456.9240480000008"/>
    <n v="12303.10541"/>
    <n v="8289.1369259999992"/>
    <n v="1282.4141970000001"/>
    <n v="9456.9240480000008"/>
    <n v="12960.28541"/>
    <n v="8289.1369259999992"/>
    <n v="1282.4141970000001"/>
    <n v="9456.9240480000008"/>
    <n v="12960.28541"/>
    <n v="8289.1369259999992"/>
    <n v="1282.4141970000001"/>
    <n v="9456.9240480000008"/>
    <n v="12809.74841"/>
    <n v="8289.1369259999992"/>
    <n v="1282.4141970000001"/>
    <n v="9456.9240480000008"/>
    <n v="12741.58541"/>
    <n v="8289.1369259999992"/>
    <n v="1282.4141970000001"/>
    <n v="9456.9240480000008"/>
    <n v="12809.74841"/>
    <n v="8289.1369259999992"/>
    <n v="1282.4141970000001"/>
    <n v="9456.9240480000008"/>
    <n v="12809.74841"/>
    <n v="8289.1369259999992"/>
    <n v="1282.4141970000001"/>
    <n v="9456.9240480000008"/>
    <n v="12960.28541"/>
    <n v="8289.1369259999992"/>
    <n v="949.66969719999997"/>
    <n v="9259.2795480000004"/>
    <n v="12820.54091"/>
    <n v="8072.1924259999996"/>
    <n v="949.66969719999997"/>
    <n v="9259.2795480000004"/>
    <n v="12820.54091"/>
    <n v="8072.1924259999996"/>
    <n v="949.66969719999997"/>
    <n v="9259.2795480000004"/>
    <n v="12820.54091"/>
    <n v="8072.1924259999996"/>
    <n v="949.66969719999997"/>
    <n v="9259.2795480000004"/>
    <n v="6273.9533460000002"/>
    <n v="8072.1924259999996"/>
    <n v="949.66969719999997"/>
    <n v="9259.2795480000004"/>
    <n v="12820.54091"/>
    <n v="7941.6324260000001"/>
  </r>
  <r>
    <x v="9"/>
    <n v="419.95653299999998"/>
    <n v="531.59557900000004"/>
    <n v="708.81756499999995"/>
    <n v="726.81114860000002"/>
    <n v="808.21639619999996"/>
    <n v="782.10247340000001"/>
    <n v="886.39772579999999"/>
    <n v="1032.4054309999999"/>
    <n v="708.52337639999996"/>
    <n v="910.22314930000005"/>
    <n v="1399.7263720000001"/>
    <n v="1224.213925"/>
    <n v="910.83996119999995"/>
    <n v="1254.4716599999999"/>
    <n v="1581.569438"/>
    <n v="1333.8785270000001"/>
    <n v="1865.363904"/>
    <n v="945.99126590000003"/>
    <n v="2911.7203490000002"/>
    <n v="1897.0915239999999"/>
    <n v="1069.4712239999999"/>
    <n v="1894.816174"/>
    <n v="2935.15805"/>
    <n v="2401.7311260000001"/>
    <n v="2272.6171330000002"/>
    <n v="2392.6613360000001"/>
    <n v="3262.1815609999999"/>
    <n v="3002.868919"/>
    <n v="2639.7695979999999"/>
    <n v="2513.1531319999999"/>
    <n v="4238.6958420000001"/>
    <n v="4075.292336"/>
    <n v="2567.970037"/>
    <n v="3139.567274"/>
    <n v="4537.3404970000001"/>
    <n v="3623.0683399999998"/>
    <n v="1503.9701769999999"/>
    <n v="3596.7356530000002"/>
    <n v="3081.7580290000001"/>
    <n v="4278.353306"/>
    <n v="3353.6888250000002"/>
    <n v="3313.1877789999999"/>
    <n v="4784.269037"/>
    <n v="4326.5000170000003"/>
    <n v="4632.7118339999997"/>
    <n v="4683.1243990000003"/>
    <n v="3597.620637"/>
    <n v="6328.4858009999998"/>
    <n v="5219.5834809999997"/>
    <n v="5303.3658519999999"/>
    <n v="3248.1842299999998"/>
    <n v="7128.7653200000004"/>
    <n v="7018.2673800000002"/>
    <n v="5882.8516950000003"/>
    <n v="8093.6445970000004"/>
    <n v="9581.4906900000005"/>
    <n v="7496.8954610000001"/>
    <n v="8487.6754920000003"/>
    <n v="11878.66613"/>
    <n v="9977.9203460000008"/>
    <n v="8574.8148270000002"/>
    <n v="9706.869455"/>
    <n v="13595.437669999999"/>
    <n v="11703.213959999999"/>
    <n v="8836.1170559999991"/>
    <n v="7992.4104820000002"/>
    <n v="11031.53421"/>
    <n v="12059.524079999999"/>
    <n v="8832.3419410000006"/>
    <n v="9997.6977270000007"/>
    <n v="11080.15634"/>
    <n v="12054.376190000001"/>
    <n v="9172.7422700000006"/>
    <n v="9552.1898689999998"/>
    <n v="11741.59251"/>
    <n v="12518.55846"/>
    <n v="9469.7814039999994"/>
    <n v="10732.553690000001"/>
    <n v="15005.566989999999"/>
    <n v="12923.418820000001"/>
    <n v="10591.584940000001"/>
    <n v="12006.648730000001"/>
    <n v="16813.193749999999"/>
    <n v="14451.62153"/>
    <n v="11608.54263"/>
    <n v="13170.25275"/>
    <n v="18435.600880000002"/>
    <n v="15837.338959999999"/>
    <n v="13038.92482"/>
    <n v="14799.362090000001"/>
    <n v="20716.829549999999"/>
    <n v="17786.56307"/>
    <n v="14692.10986"/>
    <n v="16352.86369"/>
    <n v="21490.69354"/>
    <n v="20037.902699999999"/>
    <n v="16406.043389999999"/>
    <n v="18634.789649999999"/>
    <n v="22951.782070000001"/>
    <n v="22374.856690000001"/>
    <n v="17794.575410000001"/>
    <n v="20216.62372"/>
    <n v="28302.69283"/>
    <n v="24266.912939999998"/>
    <n v="18498.41604"/>
    <n v="21016.442609999998"/>
    <n v="29422.439279999999"/>
    <n v="25226.695609999999"/>
    <n v="18746.29493"/>
    <n v="21302.33798"/>
    <n v="29823.238249999999"/>
    <n v="25563.224699999999"/>
    <n v="22772.260539999999"/>
    <n v="25877.568790000001"/>
    <n v="35918.553930000002"/>
    <n v="31053.082549999999"/>
    <n v="24343.165840000001"/>
    <n v="27662.688450000001"/>
    <n v="38727.763830000004"/>
    <n v="33195.226139999999"/>
    <n v="25355.321530000001"/>
    <n v="28812.865379999999"/>
    <n v="40338.011530000003"/>
    <n v="34575.438450000001"/>
    <n v="26376.187109999999"/>
    <n v="29972.939900000001"/>
    <n v="41962.115859999998"/>
    <n v="35967.527880000001"/>
    <n v="27418.376509999998"/>
    <n v="31157.246029999998"/>
    <n v="43620.144439999996"/>
    <n v="37388.695240000001"/>
    <n v="27660.291089999999"/>
    <n v="31432.148959999999"/>
    <n v="44005.008549999999"/>
    <n v="37718.578750000001"/>
    <n v="29150.667270000002"/>
    <n v="33125.758260000002"/>
    <n v="46376.061569999998"/>
    <n v="39750.909919999998"/>
    <n v="30546.20205"/>
    <n v="34711.593240000002"/>
    <n v="48596.230539999997"/>
    <n v="41653.911890000003"/>
    <n v="30794.479579999999"/>
    <n v="34993.726790000001"/>
    <n v="48991.217510000002"/>
    <n v="41992.472150000001"/>
    <n v="31040.668979999999"/>
    <n v="35273.487480000003"/>
    <n v="49382.882469999997"/>
    <n v="42328.184970000002"/>
    <n v="31289.243920000001"/>
    <n v="35555.959000000003"/>
    <n v="49778.342600000004"/>
    <n v="42667.150800000003"/>
  </r>
  <r>
    <x v="10"/>
    <n v="0.54132000000000002"/>
    <n v="0"/>
    <n v="0"/>
    <n v="0.41639999999999999"/>
    <n v="0.54132000000000002"/>
    <n v="0"/>
    <n v="0"/>
    <n v="0.41639999999999999"/>
    <n v="2.52278"/>
    <n v="0"/>
    <n v="0"/>
    <n v="2.1406000000000001"/>
    <n v="5.1227799999999997"/>
    <n v="0"/>
    <n v="0"/>
    <n v="4.1406000000000001"/>
    <n v="5.3827800000000003"/>
    <n v="0"/>
    <n v="0"/>
    <n v="4.1406000000000001"/>
    <n v="126.75"/>
    <n v="0"/>
    <n v="0"/>
    <n v="169.27459999999999"/>
    <n v="422.28550000000001"/>
    <n v="0"/>
    <n v="0"/>
    <n v="330.62139999999999"/>
    <n v="488.97550000000001"/>
    <n v="0"/>
    <n v="0"/>
    <n v="417.46899999999999"/>
    <n v="495.99549999999999"/>
    <n v="0"/>
    <n v="0"/>
    <n v="400.46899999999999"/>
    <n v="419.58981999999997"/>
    <n v="0"/>
    <n v="0"/>
    <n v="434.26900000000001"/>
    <n v="564.54970000000003"/>
    <n v="0"/>
    <n v="0"/>
    <n v="428.66899999999998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6665.0809719999997"/>
    <n v="0"/>
    <n v="0"/>
    <n v="5126.9853629999998"/>
    <n v="7777.4185450000004"/>
    <n v="0"/>
    <n v="0"/>
    <n v="5982.6296499999999"/>
    <n v="8876.6519659999994"/>
    <n v="0"/>
    <n v="0"/>
    <n v="6828.1938200000004"/>
    <n v="10096.87103"/>
    <n v="0"/>
    <n v="0"/>
    <n v="7766.8238689999998"/>
    <n v="11260.722589999999"/>
    <n v="0"/>
    <n v="0"/>
    <n v="8662.0943000000007"/>
    <n v="11794.5098"/>
    <n v="0"/>
    <n v="0"/>
    <n v="9072.6998459999995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950.2911219999996"/>
    <n v="4950.2911219999996"/>
    <n v="4950.2911219999996"/>
    <n v="4950.2911219999996"/>
    <n v="6464.5915839999998"/>
    <n v="6464.5915839999998"/>
    <n v="6464.5915839999998"/>
    <n v="6464.5915839999998"/>
    <n v="10712.700279999999"/>
    <n v="10712.700279999999"/>
    <n v="10712.700279999999"/>
    <n v="10712.700279999999"/>
    <n v="11671.70241"/>
    <n v="11671.70241"/>
    <n v="11671.70241"/>
    <n v="11671.70241"/>
    <n v="12933.990589999999"/>
    <n v="12933.990589999999"/>
    <n v="12933.990589999999"/>
    <n v="12933.990589999999"/>
    <n v="12933.990589999999"/>
    <n v="12933.990589999999"/>
    <n v="12933.990589999999"/>
    <n v="12933.990589999999"/>
    <n v="13043.553830000001"/>
    <n v="13043.553830000001"/>
    <n v="13043.553830000001"/>
    <n v="13043.553830000001"/>
    <n v="14990.580449999999"/>
    <n v="14990.580449999999"/>
    <n v="14836.22609"/>
    <n v="14990.580449999999"/>
    <n v="16913.317920000001"/>
    <n v="16913.317920000001"/>
    <n v="16913.317920000001"/>
    <n v="16913.317920000001"/>
    <n v="18341.869279999999"/>
    <n v="18341.869279999999"/>
    <n v="18341.869279999999"/>
    <n v="18341.869279999999"/>
    <n v="19506.599269999999"/>
    <n v="19506.599269999999"/>
    <n v="18447.771980000001"/>
    <n v="19506.599269999999"/>
    <n v="20869.991890000001"/>
    <n v="20869.991890000001"/>
    <n v="20869.991890000001"/>
    <n v="20869.991890000001"/>
    <n v="22475.3102"/>
    <n v="22475.3102"/>
    <n v="22475.3102"/>
    <n v="22475.3102"/>
    <n v="25581.6774"/>
    <n v="25581.6774"/>
    <n v="25581.6774"/>
    <n v="25581.6774"/>
    <n v="28950.668580000001"/>
    <n v="28950.668580000001"/>
    <n v="28950.668580000001"/>
    <n v="28950.668580000001"/>
    <n v="28950.668580000001"/>
    <n v="28950.668580000001"/>
    <n v="28950.668580000001"/>
    <n v="28950.668580000001"/>
    <n v="30390.1371"/>
    <n v="30390.1371"/>
    <n v="30390.1371"/>
    <n v="30390.1371"/>
    <n v="32599.630639999999"/>
    <n v="32599.630639999999"/>
    <n v="32599.630639999999"/>
    <n v="32599.630639999999"/>
    <n v="35215.618139999999"/>
    <n v="35215.618139999999"/>
    <n v="35215.618139999999"/>
    <n v="35215.618139999999"/>
    <n v="38067.798430000003"/>
    <n v="38067.798430000003"/>
    <n v="38067.798430000003"/>
    <n v="38067.798430000003"/>
    <n v="41784.840519999998"/>
    <n v="41784.840519999998"/>
    <n v="41784.840519999998"/>
    <n v="41784.840519999998"/>
    <n v="44659.881600000001"/>
    <n v="44659.881600000001"/>
    <n v="44659.881600000001"/>
    <n v="44659.881600000001"/>
    <n v="47901.220439999997"/>
    <n v="47901.220439999997"/>
    <n v="47901.220439999997"/>
    <n v="47901.220439999997"/>
    <n v="52247.631359999999"/>
    <n v="52247.631359999999"/>
    <n v="52247.631359999999"/>
    <n v="52247.631359999999"/>
    <n v="55801.837169999999"/>
    <n v="57003.897239999998"/>
    <n v="57003.897239999998"/>
    <n v="57003.897239999998"/>
    <n v="59859.304179999999"/>
    <n v="59859.304179999999"/>
    <n v="59859.304179999999"/>
    <n v="58175.774230000003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1049999993"/>
    <n v="77539.99626"/>
    <n v="80887.386979999996"/>
    <n v="83911.314570000002"/>
    <n v="80421.152059999993"/>
    <n v="78849.169710000002"/>
    <n v="82513.316869999995"/>
    <n v="88663.133059999993"/>
    <n v="84926.551590000003"/>
    <n v="83239.273149999994"/>
    <n v="87215.223809999996"/>
    <n v="88575.225409999999"/>
    <n v="84766.327470000004"/>
    <n v="83382.816409999999"/>
    <n v="87267.589859999993"/>
    <n v="87345.795010000002"/>
    <n v="83663.337549999997"/>
    <n v="83285.048980000007"/>
    <n v="86804.322830000005"/>
    <n v="91283.222980000006"/>
    <n v="87387.690640000001"/>
    <n v="86981.450729999997"/>
    <n v="90710.312189999997"/>
    <n v="93429.295429999998"/>
    <n v="89500.501950000005"/>
    <n v="89101.847049999997"/>
    <n v="92836.073359999995"/>
    <n v="98476.053629999995"/>
    <n v="94359.519159999996"/>
    <n v="93935.833740000002"/>
    <n v="97878.519570000004"/>
    <n v="103588.10219999999"/>
    <n v="99290.387220000004"/>
    <n v="98849.861279999997"/>
    <n v="102968.9532"/>
    <n v="108662.2396"/>
    <n v="104181.0621"/>
    <n v="103722.72070000001"/>
    <n v="108022.1269"/>
    <n v="113167.7742"/>
    <n v="108497.18799999999"/>
    <n v="108017.5637"/>
    <n v="112503.6064"/>
    <n v="117933.3474"/>
    <n v="113062.53350000001"/>
    <n v="112561.24490000001"/>
    <n v="117242.183"/>
    <n v="122830.48360000001"/>
    <n v="117758.086"/>
    <n v="117234.19379999999"/>
    <n v="122114.8581"/>
    <n v="127926.2904"/>
    <n v="122642.5"/>
    <n v="122094.9518"/>
    <n v="127184.7187"/>
    <n v="132344.49119999999"/>
    <n v="126893.46369999999"/>
    <n v="126326.9253"/>
    <n v="131587.87839999999"/>
    <n v="136558.30720000001"/>
    <n v="130935.42479999999"/>
    <n v="130349.70450000001"/>
    <n v="135780.13620000001"/>
    <n v="140938.231"/>
    <n v="135134.16250000001"/>
    <n v="134527.3395"/>
    <n v="140139.2733"/>
    <n v="145417.05489999999"/>
    <n v="139429.552"/>
    <n v="138801.92079999999"/>
    <n v="144596.3787"/>
    <n v="150032.35879999999"/>
    <n v="143863.79980000001"/>
    <n v="143216.8082"/>
    <n v="149189.16570000001"/>
    <n v="154841.58609999999"/>
    <n v="148477.5974"/>
    <n v="147809.18109999999"/>
    <n v="153972.86379999999"/>
    <n v="159690.00769999999"/>
    <n v="153129.67189999999"/>
    <n v="152439.44639999999"/>
    <n v="158797.19889999999"/>
    <n v="164508.37469999999"/>
    <n v="157755.40179999999"/>
    <n v="157043.2433"/>
    <n v="163593.4638"/>
    <n v="169505.82440000001"/>
    <n v="162541.22260000001"/>
    <n v="161803.66200000001"/>
    <n v="168566.03829999999"/>
    <n v="174655.60870000001"/>
    <n v="167481.34460000001"/>
    <n v="166719.9436"/>
    <n v="173689.8731"/>
    <n v="180128.22140000001"/>
    <n v="172735.4362"/>
    <n v="171948.5368"/>
    <n v="179137.815"/>
    <n v="185554.71429999999"/>
    <n v="177938.4535"/>
    <n v="177125.37049999999"/>
    <n v="184539.07279999999"/>
    <n v="191130.1286"/>
    <n v="183277.11369999999"/>
    <n v="182437.4302"/>
    <n v="190085.5227"/>
    <n v="196538.58549999999"/>
    <n v="188456.2193"/>
    <n v="187590.76029999999"/>
    <n v="195466.32269999999"/>
    <n v="201933.89749999999"/>
    <n v="193626.3051"/>
    <n v="192735.30840000001"/>
    <n v="200835.99609999999"/>
    <n v="206716.33319999999"/>
    <n v="198206.62520000001"/>
    <n v="197291.61120000001"/>
    <n v="205596.88399999999"/>
    <n v="211522.027"/>
    <n v="202807.73740000001"/>
    <n v="201868.08970000001"/>
    <n v="210381.2371"/>
    <n v="216380.1709"/>
    <n v="207460.6194"/>
    <n v="206496.53690000001"/>
    <n v="215217.94349999999"/>
    <n v="221369.04449999999"/>
    <n v="212238.97440000001"/>
    <n v="211250.12479999999"/>
    <n v="220184.2139"/>
    <n v="226444.51819999999"/>
    <n v="217098.62779999999"/>
    <n v="216084.03820000001"/>
    <n v="225237.11979999999"/>
    <n v="231589.52859999999"/>
    <n v="222026.01800000001"/>
    <n v="220985.32500000001"/>
    <n v="230359.92480000001"/>
    <n v="236728.30360000001"/>
    <n v="226947.2053"/>
    <n v="225880.43460000001"/>
    <n v="235476.3174"/>
    <n v="242390.4338"/>
    <n v="232359.7493"/>
    <n v="231262.5336"/>
    <n v="241110.83910000001"/>
    <n v="247855.75229999999"/>
    <n v="237589.3946"/>
    <n v="236464.21419999999"/>
    <n v="246550.07250000001"/>
    <n v="252642.99160000001"/>
    <n v="242137.2714"/>
    <n v="240981.96460000001"/>
    <n v="251305.8734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N-Manaus_1500__kV_173"/>
    <x v="1"/>
    <x v="1"/>
    <n v="1500"/>
    <x v="1"/>
  </r>
  <r>
    <s v="N-Manaus_1500__kV_170"/>
    <x v="1"/>
    <x v="1"/>
    <n v="1500"/>
    <x v="1"/>
  </r>
  <r>
    <s v="N-Manaus_1500__kV_175"/>
    <x v="1"/>
    <x v="1"/>
    <n v="1500"/>
    <x v="1"/>
  </r>
  <r>
    <s v="N-Manaus_1500__kV_174"/>
    <x v="1"/>
    <x v="1"/>
    <n v="1500"/>
    <x v="2"/>
  </r>
  <r>
    <s v="N-Manaus_1500__kV_164"/>
    <x v="1"/>
    <x v="1"/>
    <n v="1500"/>
    <x v="2"/>
  </r>
  <r>
    <s v="N-Manaus_1500__kV_181"/>
    <x v="1"/>
    <x v="1"/>
    <n v="1500"/>
    <x v="2"/>
  </r>
  <r>
    <s v="SE-Sul_1500__kV_274"/>
    <x v="2"/>
    <x v="2"/>
    <n v="1500"/>
    <x v="3"/>
  </r>
  <r>
    <s v="SE-Sul_1500__kV_271"/>
    <x v="2"/>
    <x v="2"/>
    <n v="1500"/>
    <x v="3"/>
  </r>
  <r>
    <s v="SE-Sul_1500__kV_2"/>
    <x v="2"/>
    <x v="2"/>
    <n v="1500"/>
    <x v="3"/>
  </r>
  <r>
    <s v="SE-NE_1500__kV_23"/>
    <x v="2"/>
    <x v="3"/>
    <n v="1500"/>
    <x v="3"/>
  </r>
  <r>
    <s v="SE-NE_1500__kV_22"/>
    <x v="2"/>
    <x v="3"/>
    <n v="1500"/>
    <x v="3"/>
  </r>
  <r>
    <s v="SE-NE_1500__kV_41"/>
    <x v="2"/>
    <x v="3"/>
    <n v="1500"/>
    <x v="3"/>
  </r>
  <r>
    <s v="SE-NE_1500__kV_18"/>
    <x v="2"/>
    <x v="3"/>
    <n v="1500"/>
    <x v="3"/>
  </r>
  <r>
    <s v="Tap-SE/CO_1500__kV_240"/>
    <x v="3"/>
    <x v="4"/>
    <n v="1500"/>
    <x v="4"/>
  </r>
  <r>
    <s v="SE-Sul_1500__kV_5"/>
    <x v="2"/>
    <x v="2"/>
    <n v="1500"/>
    <x v="4"/>
  </r>
  <r>
    <s v="SE-NE_1500__kV_54"/>
    <x v="2"/>
    <x v="3"/>
    <n v="1500"/>
    <x v="4"/>
  </r>
  <r>
    <s v="SE-NE_1500__kV_47"/>
    <x v="2"/>
    <x v="3"/>
    <n v="1500"/>
    <x v="4"/>
  </r>
  <r>
    <s v="SE-NE_1500__kV_48"/>
    <x v="2"/>
    <x v="3"/>
    <n v="1500"/>
    <x v="4"/>
  </r>
  <r>
    <s v="SE-NE_1500__kV_25"/>
    <x v="2"/>
    <x v="3"/>
    <n v="1500"/>
    <x v="4"/>
  </r>
  <r>
    <s v="TelesP-SE_1500__kV_251"/>
    <x v="4"/>
    <x v="4"/>
    <n v="1500"/>
    <x v="5"/>
  </r>
  <r>
    <s v="TelesP-SE_1500__kV_264"/>
    <x v="4"/>
    <x v="4"/>
    <n v="1500"/>
    <x v="5"/>
  </r>
  <r>
    <s v="TelesP-SE_1500__kV_254"/>
    <x v="4"/>
    <x v="4"/>
    <n v="1500"/>
    <x v="5"/>
  </r>
  <r>
    <s v="SE-Sul_1500__kV_12"/>
    <x v="2"/>
    <x v="2"/>
    <n v="1500"/>
    <x v="5"/>
  </r>
  <r>
    <s v="SE-NE_1500__kV_80"/>
    <x v="2"/>
    <x v="3"/>
    <n v="1500"/>
    <x v="5"/>
  </r>
  <r>
    <s v="SE-NE_1500__kV_53"/>
    <x v="2"/>
    <x v="3"/>
    <n v="1500"/>
    <x v="5"/>
  </r>
  <r>
    <s v="TelesP-SE_1500__kV_262"/>
    <x v="4"/>
    <x v="4"/>
    <n v="1500"/>
    <x v="6"/>
  </r>
  <r>
    <s v="SE-Sul_1500__kV_269"/>
    <x v="2"/>
    <x v="2"/>
    <n v="1500"/>
    <x v="6"/>
  </r>
  <r>
    <s v="SE-Sul_1500__kV_268"/>
    <x v="2"/>
    <x v="2"/>
    <n v="1500"/>
    <x v="6"/>
  </r>
  <r>
    <s v="SE-Sul_1500__kV_266"/>
    <x v="2"/>
    <x v="2"/>
    <n v="1500"/>
    <x v="6"/>
  </r>
  <r>
    <s v="SE-NE_1500__kV_72"/>
    <x v="2"/>
    <x v="3"/>
    <n v="1500"/>
    <x v="6"/>
  </r>
  <r>
    <s v="SE-NE_1500__kV_20"/>
    <x v="2"/>
    <x v="3"/>
    <n v="1500"/>
    <x v="6"/>
  </r>
  <r>
    <s v="SE-NE_1500__kV_44"/>
    <x v="2"/>
    <x v="3"/>
    <n v="1500"/>
    <x v="6"/>
  </r>
  <r>
    <s v="SE-NE_1500__kV_91"/>
    <x v="2"/>
    <x v="3"/>
    <n v="1500"/>
    <x v="6"/>
  </r>
  <r>
    <s v="SE-NE_1500__kV_92"/>
    <x v="2"/>
    <x v="3"/>
    <n v="1500"/>
    <x v="6"/>
  </r>
  <r>
    <s v="SE-NE_1500__kV_89"/>
    <x v="2"/>
    <x v="3"/>
    <n v="1500"/>
    <x v="6"/>
  </r>
  <r>
    <s v="SE-NE_1500__kV_82"/>
    <x v="2"/>
    <x v="3"/>
    <n v="1500"/>
    <x v="6"/>
  </r>
  <r>
    <s v="N-Manaus_1500__kV_172"/>
    <x v="1"/>
    <x v="1"/>
    <n v="1500"/>
    <x v="6"/>
  </r>
  <r>
    <s v="N-Manaus_1500__kV_180"/>
    <x v="1"/>
    <x v="1"/>
    <n v="1500"/>
    <x v="6"/>
  </r>
  <r>
    <s v="SE-NE_1500__kV_105"/>
    <x v="2"/>
    <x v="3"/>
    <n v="1500"/>
    <x v="7"/>
  </r>
  <r>
    <s v="SE-NE_1500__kV_42"/>
    <x v="2"/>
    <x v="3"/>
    <n v="1500"/>
    <x v="7"/>
  </r>
  <r>
    <s v="SE-NE_1500__kV_78"/>
    <x v="2"/>
    <x v="3"/>
    <n v="1500"/>
    <x v="7"/>
  </r>
  <r>
    <s v="SE-NE_1500__kV_95"/>
    <x v="2"/>
    <x v="3"/>
    <n v="1500"/>
    <x v="7"/>
  </r>
  <r>
    <s v="N-Manaus_1500__kV_166"/>
    <x v="1"/>
    <x v="1"/>
    <n v="1500"/>
    <x v="7"/>
  </r>
  <r>
    <s v="SE-NE_1500__kV_110"/>
    <x v="2"/>
    <x v="3"/>
    <n v="1500"/>
    <x v="8"/>
  </r>
  <r>
    <s v="SE-NE_1500__kV_84"/>
    <x v="2"/>
    <x v="3"/>
    <n v="1500"/>
    <x v="8"/>
  </r>
  <r>
    <s v="SE-NE_1500__kV_65"/>
    <x v="2"/>
    <x v="3"/>
    <n v="1500"/>
    <x v="9"/>
  </r>
  <r>
    <s v="SE-NE_1500__kV_69"/>
    <x v="2"/>
    <x v="3"/>
    <n v="1500"/>
    <x v="9"/>
  </r>
  <r>
    <s v="SE-NE_1500__kV_99"/>
    <x v="2"/>
    <x v="3"/>
    <n v="1500"/>
    <x v="9"/>
  </r>
  <r>
    <s v="SE-NE_1500__kV_57"/>
    <x v="2"/>
    <x v="3"/>
    <n v="1500"/>
    <x v="9"/>
  </r>
  <r>
    <s v="SE-NE_1500__kV_52"/>
    <x v="2"/>
    <x v="3"/>
    <n v="1500"/>
    <x v="9"/>
  </r>
  <r>
    <s v="Tap-SE/CO_1500__kV_244"/>
    <x v="3"/>
    <x v="4"/>
    <n v="1500"/>
    <x v="10"/>
  </r>
  <r>
    <s v="SE-NE_1500__kV_83"/>
    <x v="2"/>
    <x v="3"/>
    <n v="1500"/>
    <x v="10"/>
  </r>
  <r>
    <s v="Tap-N_1500__kV_230"/>
    <x v="3"/>
    <x v="5"/>
    <n v="1500"/>
    <x v="10"/>
  </r>
  <r>
    <s v="Tap-N_1500__kV_236"/>
    <x v="3"/>
    <x v="5"/>
    <n v="1500"/>
    <x v="10"/>
  </r>
  <r>
    <s v="Tap-N_1500__kV_232"/>
    <x v="3"/>
    <x v="5"/>
    <n v="1500"/>
    <x v="11"/>
  </r>
  <r>
    <s v="Tap-N_1500__kV_235"/>
    <x v="3"/>
    <x v="5"/>
    <n v="1500"/>
    <x v="11"/>
  </r>
  <r>
    <s v="Tap-SE/CO_1500__kV_239"/>
    <x v="3"/>
    <x v="4"/>
    <n v="1500"/>
    <x v="12"/>
  </r>
  <r>
    <s v="Tap-SE/CO_1500__kV_248"/>
    <x v="3"/>
    <x v="4"/>
    <n v="1500"/>
    <x v="12"/>
  </r>
  <r>
    <s v="Tap-SE/CO_1500__kV_241"/>
    <x v="3"/>
    <x v="4"/>
    <n v="1500"/>
    <x v="12"/>
  </r>
  <r>
    <s v="Tap-SE/CO_1500__kV_249"/>
    <x v="3"/>
    <x v="4"/>
    <n v="1500"/>
    <x v="12"/>
  </r>
  <r>
    <s v="Tap-N_1500__kV_228"/>
    <x v="3"/>
    <x v="5"/>
    <n v="1500"/>
    <x v="12"/>
  </r>
  <r>
    <s v="Tap-N_1500__kV_231"/>
    <x v="3"/>
    <x v="5"/>
    <n v="1500"/>
    <x v="12"/>
  </r>
  <r>
    <s v="Tap-N_1500__kV_237"/>
    <x v="3"/>
    <x v="5"/>
    <n v="1500"/>
    <x v="12"/>
  </r>
  <r>
    <s v="Tap-N_1500__kV_229"/>
    <x v="3"/>
    <x v="5"/>
    <n v="1500"/>
    <x v="12"/>
  </r>
  <r>
    <s v="Tap-SE/CO_1500__kV_242"/>
    <x v="3"/>
    <x v="4"/>
    <n v="1500"/>
    <x v="13"/>
  </r>
  <r>
    <s v="Tap-SE/CO_1500__kV_246"/>
    <x v="3"/>
    <x v="4"/>
    <n v="1500"/>
    <x v="13"/>
  </r>
  <r>
    <s v="Tap-SE/CO_1500__kV_243"/>
    <x v="3"/>
    <x v="4"/>
    <n v="1500"/>
    <x v="13"/>
  </r>
  <r>
    <s v="AC/RO/Mad-SE_1500__kV_212"/>
    <x v="5"/>
    <x v="4"/>
    <n v="1500"/>
    <x v="0"/>
  </r>
  <r>
    <s v="Tap-SE/CO_1500__kV_245"/>
    <x v="3"/>
    <x v="4"/>
    <n v="1500"/>
    <x v="0"/>
  </r>
  <r>
    <s v="Tap-SE/CO_1500__kV_247"/>
    <x v="3"/>
    <x v="4"/>
    <n v="1500"/>
    <x v="0"/>
  </r>
  <r>
    <s v="AC/RO/Mad-SE_1500__kV_209"/>
    <x v="5"/>
    <x v="4"/>
    <n v="1500"/>
    <x v="0"/>
  </r>
  <r>
    <s v="AC/RO/Mad-SE_1500__kV_211"/>
    <x v="5"/>
    <x v="4"/>
    <n v="1500"/>
    <x v="0"/>
  </r>
  <r>
    <s v="AC/RO/Mad-SE_1500__kV_200"/>
    <x v="5"/>
    <x v="4"/>
    <n v="1500"/>
    <x v="0"/>
  </r>
  <r>
    <s v="AC/RO/Mad-SE_1500__kV_213"/>
    <x v="5"/>
    <x v="4"/>
    <n v="1500"/>
    <x v="0"/>
  </r>
  <r>
    <s v="AC/RO/Mad-SE_1500__kV_214"/>
    <x v="5"/>
    <x v="4"/>
    <n v="1500"/>
    <x v="0"/>
  </r>
  <r>
    <s v="AC/RO/Mad-SE_1500__kV_201"/>
    <x v="5"/>
    <x v="4"/>
    <n v="1500"/>
    <x v="0"/>
  </r>
  <r>
    <s v="AC/RO/Mad-SE_1500__kV_203"/>
    <x v="5"/>
    <x v="4"/>
    <n v="1500"/>
    <x v="0"/>
  </r>
  <r>
    <s v="AC/RO/Mad-SE_1500__kV_204"/>
    <x v="5"/>
    <x v="4"/>
    <n v="1500"/>
    <x v="0"/>
  </r>
  <r>
    <s v="AC/RO/Mad-SE_1500__kV_205"/>
    <x v="5"/>
    <x v="4"/>
    <n v="1500"/>
    <x v="0"/>
  </r>
  <r>
    <s v="AC/RO/Mad-SE_1500__kV_206"/>
    <x v="5"/>
    <x v="4"/>
    <n v="1500"/>
    <x v="0"/>
  </r>
  <r>
    <s v="AC/RO/Mad-SE_1500__kV_207"/>
    <x v="5"/>
    <x v="4"/>
    <n v="1500"/>
    <x v="0"/>
  </r>
  <r>
    <s v="AC/RO/Mad-SE_1500__kV_208"/>
    <x v="5"/>
    <x v="4"/>
    <n v="1500"/>
    <x v="0"/>
  </r>
  <r>
    <s v="AC/RO/Mad-SE_1500__kV_210"/>
    <x v="5"/>
    <x v="4"/>
    <n v="1500"/>
    <x v="0"/>
  </r>
  <r>
    <s v="TelesP-SE_1500__kV_263"/>
    <x v="4"/>
    <x v="4"/>
    <n v="1500"/>
    <x v="0"/>
  </r>
  <r>
    <s v="TelesP-SE_1500__kV_261"/>
    <x v="4"/>
    <x v="4"/>
    <n v="1500"/>
    <x v="0"/>
  </r>
  <r>
    <s v="TelesP-SE_1500__kV_260"/>
    <x v="4"/>
    <x v="4"/>
    <n v="1500"/>
    <x v="0"/>
  </r>
  <r>
    <s v="TelesP-SE_1500__kV_258"/>
    <x v="4"/>
    <x v="4"/>
    <n v="1500"/>
    <x v="0"/>
  </r>
  <r>
    <s v="TelesP-SE_1500__kV_257"/>
    <x v="4"/>
    <x v="4"/>
    <n v="1500"/>
    <x v="0"/>
  </r>
  <r>
    <s v="TelesP-SE_1500__kV_256"/>
    <x v="4"/>
    <x v="4"/>
    <n v="1500"/>
    <x v="0"/>
  </r>
  <r>
    <s v="TelesP-SE_1500__kV_250"/>
    <x v="4"/>
    <x v="4"/>
    <n v="1500"/>
    <x v="0"/>
  </r>
  <r>
    <s v="TelesP-SE_1500__kV_252"/>
    <x v="4"/>
    <x v="4"/>
    <n v="1500"/>
    <x v="0"/>
  </r>
  <r>
    <s v="TelesP-SE_1500__kV_255"/>
    <x v="4"/>
    <x v="4"/>
    <n v="1500"/>
    <x v="0"/>
  </r>
  <r>
    <s v="AC/RO/Mad-SE_1500__kV_202"/>
    <x v="5"/>
    <x v="4"/>
    <n v="1500"/>
    <x v="0"/>
  </r>
  <r>
    <s v="TelesP-SE_1500__kV_259"/>
    <x v="4"/>
    <x v="4"/>
    <n v="1500"/>
    <x v="0"/>
  </r>
  <r>
    <s v="TelesP-SE_1500__kV_253"/>
    <x v="4"/>
    <x v="4"/>
    <n v="1500"/>
    <x v="0"/>
  </r>
  <r>
    <s v="SE-Sul_1500__kV_8"/>
    <x v="2"/>
    <x v="2"/>
    <n v="1500"/>
    <x v="0"/>
  </r>
  <r>
    <s v="SE-Sul_1500__kV_7"/>
    <x v="2"/>
    <x v="2"/>
    <n v="1500"/>
    <x v="0"/>
  </r>
  <r>
    <s v="SE-Sul_1500__kV_277"/>
    <x v="2"/>
    <x v="2"/>
    <n v="1500"/>
    <x v="0"/>
  </r>
  <r>
    <s v="SE-Sul_1500__kV_9"/>
    <x v="2"/>
    <x v="2"/>
    <n v="1500"/>
    <x v="0"/>
  </r>
  <r>
    <s v="SE-Sul_1500__kV_10"/>
    <x v="2"/>
    <x v="2"/>
    <n v="1500"/>
    <x v="0"/>
  </r>
  <r>
    <s v="SE-Sul_1500__kV_272"/>
    <x v="2"/>
    <x v="2"/>
    <n v="1500"/>
    <x v="0"/>
  </r>
  <r>
    <s v="SE-Sul_1500__kV_273"/>
    <x v="2"/>
    <x v="2"/>
    <n v="1500"/>
    <x v="0"/>
  </r>
  <r>
    <s v="SE-Sul_1500__kV_275"/>
    <x v="2"/>
    <x v="2"/>
    <n v="1500"/>
    <x v="0"/>
  </r>
  <r>
    <s v="SE-Sul_1500__kV_270"/>
    <x v="2"/>
    <x v="2"/>
    <n v="1500"/>
    <x v="0"/>
  </r>
  <r>
    <s v="SE-Sul_1500__kV_6"/>
    <x v="2"/>
    <x v="2"/>
    <n v="1500"/>
    <x v="0"/>
  </r>
  <r>
    <s v="SE-Sul_1500__kV_276"/>
    <x v="2"/>
    <x v="2"/>
    <n v="1500"/>
    <x v="0"/>
  </r>
  <r>
    <s v="SE-Sul_1500__kV_265"/>
    <x v="2"/>
    <x v="2"/>
    <n v="1500"/>
    <x v="0"/>
  </r>
  <r>
    <s v="SE-Sul_1500__kV_1"/>
    <x v="2"/>
    <x v="2"/>
    <n v="1500"/>
    <x v="0"/>
  </r>
  <r>
    <s v="SE-Sul_1500__kV_267"/>
    <x v="2"/>
    <x v="2"/>
    <n v="1500"/>
    <x v="0"/>
  </r>
  <r>
    <s v="SE-Sul_1500__kV_11"/>
    <x v="2"/>
    <x v="2"/>
    <n v="1500"/>
    <x v="0"/>
  </r>
  <r>
    <s v="SE-Sul_1500__kV_3"/>
    <x v="2"/>
    <x v="2"/>
    <n v="1500"/>
    <x v="0"/>
  </r>
  <r>
    <s v="SE-Sul_1500__kV_4"/>
    <x v="2"/>
    <x v="2"/>
    <n v="1500"/>
    <x v="0"/>
  </r>
  <r>
    <s v="SE-NE_1500__kV_46"/>
    <x v="2"/>
    <x v="3"/>
    <n v="1500"/>
    <x v="0"/>
  </r>
  <r>
    <s v="SE-NE_1500__kV_67"/>
    <x v="2"/>
    <x v="3"/>
    <n v="1500"/>
    <x v="0"/>
  </r>
  <r>
    <s v="SE-NE_1500__kV_60"/>
    <x v="2"/>
    <x v="3"/>
    <n v="1500"/>
    <x v="0"/>
  </r>
  <r>
    <s v="SE-NE_1500__kV_66"/>
    <x v="2"/>
    <x v="3"/>
    <n v="1500"/>
    <x v="0"/>
  </r>
  <r>
    <s v="SE-NE_1500__kV_75"/>
    <x v="2"/>
    <x v="3"/>
    <n v="1500"/>
    <x v="0"/>
  </r>
  <r>
    <s v="SE-NE_1500__kV_59"/>
    <x v="2"/>
    <x v="3"/>
    <n v="1500"/>
    <x v="0"/>
  </r>
  <r>
    <s v="SE-NE_1500__kV_33"/>
    <x v="2"/>
    <x v="3"/>
    <n v="1500"/>
    <x v="0"/>
  </r>
  <r>
    <s v="SE-NE_1500__kV_34"/>
    <x v="2"/>
    <x v="3"/>
    <n v="1500"/>
    <x v="0"/>
  </r>
  <r>
    <s v="SE-NE_1500__kV_107"/>
    <x v="2"/>
    <x v="3"/>
    <n v="1500"/>
    <x v="0"/>
  </r>
  <r>
    <s v="SE-NE_1500__kV_29"/>
    <x v="2"/>
    <x v="3"/>
    <n v="1500"/>
    <x v="0"/>
  </r>
  <r>
    <s v="SE-NE_1500__kV_38"/>
    <x v="2"/>
    <x v="3"/>
    <n v="1500"/>
    <x v="0"/>
  </r>
  <r>
    <s v="SE-NE_1500__kV_90"/>
    <x v="2"/>
    <x v="3"/>
    <n v="1500"/>
    <x v="0"/>
  </r>
  <r>
    <s v="SE-NE_1500__kV_100"/>
    <x v="2"/>
    <x v="3"/>
    <n v="1500"/>
    <x v="0"/>
  </r>
  <r>
    <s v="SE-NE_1500__kV_103"/>
    <x v="2"/>
    <x v="3"/>
    <n v="1500"/>
    <x v="0"/>
  </r>
  <r>
    <s v="SE-NE_1500__kV_106"/>
    <x v="2"/>
    <x v="3"/>
    <n v="1500"/>
    <x v="0"/>
  </r>
  <r>
    <s v="SE-NE_1500__kV_109"/>
    <x v="2"/>
    <x v="3"/>
    <n v="1500"/>
    <x v="0"/>
  </r>
  <r>
    <s v="SE-NE_1500__kV_104"/>
    <x v="2"/>
    <x v="3"/>
    <n v="1500"/>
    <x v="0"/>
  </r>
  <r>
    <s v="SE-NE_1500__kV_63"/>
    <x v="2"/>
    <x v="3"/>
    <n v="1500"/>
    <x v="0"/>
  </r>
  <r>
    <s v="SE-NE_1500__kV_102"/>
    <x v="2"/>
    <x v="3"/>
    <n v="1500"/>
    <x v="0"/>
  </r>
  <r>
    <s v="SE-NE_1500__kV_101"/>
    <x v="2"/>
    <x v="3"/>
    <n v="1500"/>
    <x v="0"/>
  </r>
  <r>
    <s v="SE-NE_1500__kV_13"/>
    <x v="2"/>
    <x v="3"/>
    <n v="1500"/>
    <x v="0"/>
  </r>
  <r>
    <s v="SE-NE_1500__kV_30"/>
    <x v="2"/>
    <x v="3"/>
    <n v="1500"/>
    <x v="0"/>
  </r>
  <r>
    <s v="SE-NE_1500__kV_43"/>
    <x v="2"/>
    <x v="3"/>
    <n v="1500"/>
    <x v="0"/>
  </r>
  <r>
    <s v="SE-NE_1500__kV_61"/>
    <x v="2"/>
    <x v="3"/>
    <n v="1500"/>
    <x v="0"/>
  </r>
  <r>
    <s v="SE-NE_1500__kV_93"/>
    <x v="2"/>
    <x v="3"/>
    <n v="1500"/>
    <x v="0"/>
  </r>
  <r>
    <s v="SE-NE_1500__kV_74"/>
    <x v="2"/>
    <x v="3"/>
    <n v="1500"/>
    <x v="0"/>
  </r>
  <r>
    <s v="SE-NE_1500__kV_32"/>
    <x v="2"/>
    <x v="3"/>
    <n v="1500"/>
    <x v="0"/>
  </r>
  <r>
    <s v="SE-NE_1500__kV_76"/>
    <x v="2"/>
    <x v="3"/>
    <n v="1500"/>
    <x v="0"/>
  </r>
  <r>
    <s v="SE-NE_1500__kV_77"/>
    <x v="2"/>
    <x v="3"/>
    <n v="1500"/>
    <x v="0"/>
  </r>
  <r>
    <s v="SE-NE_1500__kV_50"/>
    <x v="2"/>
    <x v="3"/>
    <n v="1500"/>
    <x v="0"/>
  </r>
  <r>
    <s v="SE-NE_1500__kV_68"/>
    <x v="2"/>
    <x v="3"/>
    <n v="1500"/>
    <x v="0"/>
  </r>
  <r>
    <s v="SE-NE_1500__kV_45"/>
    <x v="2"/>
    <x v="3"/>
    <n v="1500"/>
    <x v="0"/>
  </r>
  <r>
    <s v="SE-NE_1500__kV_40"/>
    <x v="2"/>
    <x v="3"/>
    <n v="1500"/>
    <x v="0"/>
  </r>
  <r>
    <s v="SE-NE_1500__kV_111"/>
    <x v="2"/>
    <x v="3"/>
    <n v="1500"/>
    <x v="0"/>
  </r>
  <r>
    <s v="SE-NE_1500__kV_49"/>
    <x v="2"/>
    <x v="3"/>
    <n v="1500"/>
    <x v="0"/>
  </r>
  <r>
    <s v="SE-NE_1500__kV_51"/>
    <x v="2"/>
    <x v="3"/>
    <n v="1500"/>
    <x v="0"/>
  </r>
  <r>
    <s v="SE-NE_1500__kV_98"/>
    <x v="2"/>
    <x v="3"/>
    <n v="1500"/>
    <x v="0"/>
  </r>
  <r>
    <s v="SE-NE_1500__kV_56"/>
    <x v="2"/>
    <x v="3"/>
    <n v="1500"/>
    <x v="0"/>
  </r>
  <r>
    <s v="SE-NE_1500__kV_71"/>
    <x v="2"/>
    <x v="3"/>
    <n v="1500"/>
    <x v="0"/>
  </r>
  <r>
    <s v="SE-NE_1500__kV_58"/>
    <x v="2"/>
    <x v="3"/>
    <n v="1500"/>
    <x v="0"/>
  </r>
  <r>
    <s v="SE-NE_1500__kV_39"/>
    <x v="2"/>
    <x v="3"/>
    <n v="1500"/>
    <x v="0"/>
  </r>
  <r>
    <s v="SE-NE_1500__kV_73"/>
    <x v="2"/>
    <x v="3"/>
    <n v="1500"/>
    <x v="0"/>
  </r>
  <r>
    <s v="SE-NE_1500__kV_55"/>
    <x v="2"/>
    <x v="3"/>
    <n v="1500"/>
    <x v="0"/>
  </r>
  <r>
    <s v="SE-NE_1500__kV_94"/>
    <x v="2"/>
    <x v="3"/>
    <n v="1500"/>
    <x v="0"/>
  </r>
  <r>
    <s v="SE-NE_1500__kV_81"/>
    <x v="2"/>
    <x v="3"/>
    <n v="1500"/>
    <x v="0"/>
  </r>
  <r>
    <s v="SE-NE_1500__kV_28"/>
    <x v="2"/>
    <x v="3"/>
    <n v="1500"/>
    <x v="0"/>
  </r>
  <r>
    <s v="SE-NE_1500__kV_27"/>
    <x v="2"/>
    <x v="3"/>
    <n v="1500"/>
    <x v="0"/>
  </r>
  <r>
    <s v="SE-NE_1500__kV_26"/>
    <x v="2"/>
    <x v="3"/>
    <n v="1500"/>
    <x v="0"/>
  </r>
  <r>
    <s v="SE-NE_1500__kV_36"/>
    <x v="2"/>
    <x v="3"/>
    <n v="1500"/>
    <x v="0"/>
  </r>
  <r>
    <s v="SE-NE_1500__kV_15"/>
    <x v="2"/>
    <x v="3"/>
    <n v="1500"/>
    <x v="0"/>
  </r>
  <r>
    <s v="SE-NE_1500__kV_21"/>
    <x v="2"/>
    <x v="3"/>
    <n v="1500"/>
    <x v="0"/>
  </r>
  <r>
    <s v="SE-NE_1500__kV_86"/>
    <x v="2"/>
    <x v="3"/>
    <n v="1500"/>
    <x v="0"/>
  </r>
  <r>
    <s v="SE-NE_1500__kV_79"/>
    <x v="2"/>
    <x v="3"/>
    <n v="1500"/>
    <x v="0"/>
  </r>
  <r>
    <s v="SE-NE_1500__kV_88"/>
    <x v="2"/>
    <x v="3"/>
    <n v="1500"/>
    <x v="0"/>
  </r>
  <r>
    <s v="SE-NE_1500__kV_97"/>
    <x v="2"/>
    <x v="3"/>
    <n v="1500"/>
    <x v="0"/>
  </r>
  <r>
    <s v="SE-NE_1500__kV_96"/>
    <x v="2"/>
    <x v="3"/>
    <n v="1500"/>
    <x v="0"/>
  </r>
  <r>
    <s v="SE-NE_1500__kV_24"/>
    <x v="2"/>
    <x v="3"/>
    <n v="1500"/>
    <x v="0"/>
  </r>
  <r>
    <s v="SE-NE_1500__kV_14"/>
    <x v="2"/>
    <x v="3"/>
    <n v="1500"/>
    <x v="0"/>
  </r>
  <r>
    <s v="SE-NE_1500__kV_70"/>
    <x v="2"/>
    <x v="3"/>
    <n v="1500"/>
    <x v="0"/>
  </r>
  <r>
    <s v="SE-NE_1500__kV_108"/>
    <x v="2"/>
    <x v="3"/>
    <n v="1500"/>
    <x v="0"/>
  </r>
  <r>
    <s v="SE-NE_1500__kV_17"/>
    <x v="2"/>
    <x v="3"/>
    <n v="1500"/>
    <x v="0"/>
  </r>
  <r>
    <s v="SE-NE_1500__kV_31"/>
    <x v="2"/>
    <x v="3"/>
    <n v="1500"/>
    <x v="0"/>
  </r>
  <r>
    <s v="SE-NE_1500__kV_19"/>
    <x v="2"/>
    <x v="3"/>
    <n v="1500"/>
    <x v="0"/>
  </r>
  <r>
    <s v="SE-NE_1500__kV_35"/>
    <x v="2"/>
    <x v="3"/>
    <n v="1500"/>
    <x v="0"/>
  </r>
  <r>
    <s v="SE-NE_1500__kV_37"/>
    <x v="2"/>
    <x v="3"/>
    <n v="1500"/>
    <x v="0"/>
  </r>
  <r>
    <s v="SE-NE_1500__kV_62"/>
    <x v="2"/>
    <x v="3"/>
    <n v="1500"/>
    <x v="0"/>
  </r>
  <r>
    <s v="SE-NE_1500__kV_85"/>
    <x v="2"/>
    <x v="3"/>
    <n v="1500"/>
    <x v="0"/>
  </r>
  <r>
    <s v="SE-NE_1500__kV_16"/>
    <x v="2"/>
    <x v="3"/>
    <n v="1500"/>
    <x v="0"/>
  </r>
  <r>
    <s v="SE-NE_1500__kV_64"/>
    <x v="2"/>
    <x v="3"/>
    <n v="1500"/>
    <x v="0"/>
  </r>
  <r>
    <s v="SE-NE_1500__kV_87"/>
    <x v="2"/>
    <x v="3"/>
    <n v="1500"/>
    <x v="0"/>
  </r>
  <r>
    <s v="Tap-N_1500__kV_238"/>
    <x v="3"/>
    <x v="5"/>
    <n v="1500"/>
    <x v="0"/>
  </r>
  <r>
    <s v="Tap-N_1500__kV_227"/>
    <x v="3"/>
    <x v="5"/>
    <n v="1500"/>
    <x v="0"/>
  </r>
  <r>
    <s v="Tap-N_1500__kV_233"/>
    <x v="3"/>
    <x v="5"/>
    <n v="1500"/>
    <x v="0"/>
  </r>
  <r>
    <s v="Tap-N_1500__kV_234"/>
    <x v="3"/>
    <x v="5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67"/>
    <x v="1"/>
    <x v="1"/>
    <n v="1500"/>
    <x v="0"/>
  </r>
  <r>
    <s v="N-Manaus_1500__kV_169"/>
    <x v="1"/>
    <x v="1"/>
    <n v="1500"/>
    <x v="0"/>
  </r>
  <r>
    <s v="N-Manaus_1500__kV_168"/>
    <x v="1"/>
    <x v="1"/>
    <n v="1500"/>
    <x v="0"/>
  </r>
  <r>
    <s v="N-Manaus_1500__kV_179"/>
    <x v="1"/>
    <x v="1"/>
    <n v="1500"/>
    <x v="0"/>
  </r>
  <r>
    <s v="N-Manaus_1500__kV_178"/>
    <x v="1"/>
    <x v="1"/>
    <n v="1500"/>
    <x v="0"/>
  </r>
  <r>
    <s v="N-Manaus_1500__kV_165"/>
    <x v="1"/>
    <x v="1"/>
    <n v="1500"/>
    <x v="0"/>
  </r>
  <r>
    <s v="N-Manaus_1500__kV_177"/>
    <x v="1"/>
    <x v="1"/>
    <n v="1500"/>
    <x v="0"/>
  </r>
  <r>
    <s v="N-Manaus_1500__kV_171"/>
    <x v="1"/>
    <x v="1"/>
    <n v="1500"/>
    <x v="0"/>
  </r>
  <r>
    <s v="N-Manaus_1500__kV_176"/>
    <x v="1"/>
    <x v="1"/>
    <n v="1500"/>
    <x v="0"/>
  </r>
  <r>
    <s v="SE-Imp_1500__kV_317"/>
    <x v="2"/>
    <x v="7"/>
    <n v="1500"/>
    <x v="0"/>
  </r>
  <r>
    <s v="SE-Imp_1500__kV_322"/>
    <x v="2"/>
    <x v="7"/>
    <n v="1500"/>
    <x v="0"/>
  </r>
  <r>
    <s v="SE-Imp_1500__kV_316"/>
    <x v="2"/>
    <x v="7"/>
    <n v="1500"/>
    <x v="0"/>
  </r>
  <r>
    <s v="SE-Imp_1500__kV_326"/>
    <x v="2"/>
    <x v="7"/>
    <n v="1500"/>
    <x v="0"/>
  </r>
  <r>
    <s v="SE-Imp_1500__kV_313"/>
    <x v="2"/>
    <x v="7"/>
    <n v="1500"/>
    <x v="0"/>
  </r>
  <r>
    <s v="SE-Imp_1500__kV_315"/>
    <x v="2"/>
    <x v="7"/>
    <n v="1500"/>
    <x v="0"/>
  </r>
  <r>
    <s v="SE-Imp_1500__kV_309"/>
    <x v="2"/>
    <x v="7"/>
    <n v="1500"/>
    <x v="0"/>
  </r>
  <r>
    <s v="SE-Imp_1500__kV_298"/>
    <x v="2"/>
    <x v="7"/>
    <n v="1500"/>
    <x v="0"/>
  </r>
  <r>
    <s v="SE-Imp_1500__kV_306"/>
    <x v="2"/>
    <x v="7"/>
    <n v="1500"/>
    <x v="0"/>
  </r>
  <r>
    <s v="SE-Imp_1500__kV_127"/>
    <x v="2"/>
    <x v="7"/>
    <n v="1500"/>
    <x v="0"/>
  </r>
  <r>
    <s v="SE-Imp_1500__kV_307"/>
    <x v="2"/>
    <x v="7"/>
    <n v="1500"/>
    <x v="0"/>
  </r>
  <r>
    <s v="SE-Imp_1500__kV_319"/>
    <x v="2"/>
    <x v="7"/>
    <n v="1500"/>
    <x v="0"/>
  </r>
  <r>
    <s v="SE-Imp_1500__kV_320"/>
    <x v="2"/>
    <x v="7"/>
    <n v="1500"/>
    <x v="0"/>
  </r>
  <r>
    <s v="SE-Imp_1500__kV_323"/>
    <x v="2"/>
    <x v="7"/>
    <n v="1500"/>
    <x v="0"/>
  </r>
  <r>
    <s v="SE-Imp_1500__kV_321"/>
    <x v="2"/>
    <x v="7"/>
    <n v="1500"/>
    <x v="0"/>
  </r>
  <r>
    <s v="SE-Imp_1500__kV_302"/>
    <x v="2"/>
    <x v="7"/>
    <n v="1500"/>
    <x v="0"/>
  </r>
  <r>
    <s v="SE-Imp_1500__kV_324"/>
    <x v="2"/>
    <x v="7"/>
    <n v="1500"/>
    <x v="0"/>
  </r>
  <r>
    <s v="SE-Imp_1500__kV_299"/>
    <x v="2"/>
    <x v="7"/>
    <n v="1500"/>
    <x v="0"/>
  </r>
  <r>
    <s v="SE-Imp_1500__kV_325"/>
    <x v="2"/>
    <x v="7"/>
    <n v="1500"/>
    <x v="0"/>
  </r>
  <r>
    <s v="SE-Imp_1500__kV_301"/>
    <x v="2"/>
    <x v="7"/>
    <n v="1500"/>
    <x v="0"/>
  </r>
  <r>
    <s v="SE-Imp_1500__kV_312"/>
    <x v="2"/>
    <x v="7"/>
    <n v="1500"/>
    <x v="0"/>
  </r>
  <r>
    <s v="SE-Imp_1500__kV_303"/>
    <x v="2"/>
    <x v="7"/>
    <n v="1500"/>
    <x v="0"/>
  </r>
  <r>
    <s v="SE-Imp_1500__kV_129"/>
    <x v="2"/>
    <x v="7"/>
    <n v="1500"/>
    <x v="0"/>
  </r>
  <r>
    <s v="SE-Imp_1500__kV_305"/>
    <x v="2"/>
    <x v="7"/>
    <n v="1500"/>
    <x v="0"/>
  </r>
  <r>
    <s v="SE-Imp_1500__kV_121"/>
    <x v="2"/>
    <x v="7"/>
    <n v="1500"/>
    <x v="0"/>
  </r>
  <r>
    <s v="SE-Imp_1500__kV_118"/>
    <x v="2"/>
    <x v="7"/>
    <n v="1500"/>
    <x v="0"/>
  </r>
  <r>
    <s v="SE-Imp_1500__kV_112"/>
    <x v="2"/>
    <x v="7"/>
    <n v="1500"/>
    <x v="0"/>
  </r>
  <r>
    <s v="SE-Imp_1500__kV_113"/>
    <x v="2"/>
    <x v="7"/>
    <n v="1500"/>
    <x v="0"/>
  </r>
  <r>
    <s v="SE-Imp_1500__kV_114"/>
    <x v="2"/>
    <x v="7"/>
    <n v="1500"/>
    <x v="0"/>
  </r>
  <r>
    <s v="SE-Imp_1500__kV_300"/>
    <x v="2"/>
    <x v="7"/>
    <n v="1500"/>
    <x v="0"/>
  </r>
  <r>
    <s v="SE-Imp_1500__kV_122"/>
    <x v="2"/>
    <x v="7"/>
    <n v="1500"/>
    <x v="0"/>
  </r>
  <r>
    <s v="SE-Imp_1500__kV_304"/>
    <x v="2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1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2"/>
    <x v="7"/>
    <n v="1500"/>
    <x v="0"/>
  </r>
  <r>
    <s v="NE-Imp_1500__kV_286"/>
    <x v="7"/>
    <x v="7"/>
    <n v="1500"/>
    <x v="0"/>
  </r>
  <r>
    <s v="N-Imp_1500__kV_197"/>
    <x v="1"/>
    <x v="7"/>
    <n v="1500"/>
    <x v="0"/>
  </r>
  <r>
    <s v="N-Imp_1500__kV_195"/>
    <x v="1"/>
    <x v="7"/>
    <n v="1500"/>
    <x v="0"/>
  </r>
  <r>
    <s v="N-Imp_1500__kV_199"/>
    <x v="1"/>
    <x v="7"/>
    <n v="1500"/>
    <x v="0"/>
  </r>
  <r>
    <s v="N-Imp_1500__kV_183"/>
    <x v="1"/>
    <x v="7"/>
    <n v="1500"/>
    <x v="0"/>
  </r>
  <r>
    <s v="N-Imp_1500__kV_189"/>
    <x v="1"/>
    <x v="7"/>
    <n v="1500"/>
    <x v="0"/>
  </r>
  <r>
    <s v="N-Imp_1500__kV_187"/>
    <x v="1"/>
    <x v="7"/>
    <n v="1500"/>
    <x v="0"/>
  </r>
  <r>
    <s v="N-Imp_1500__kV_186"/>
    <x v="1"/>
    <x v="7"/>
    <n v="1500"/>
    <x v="0"/>
  </r>
  <r>
    <s v="N-Imp_1500__kV_184"/>
    <x v="1"/>
    <x v="7"/>
    <n v="1500"/>
    <x v="0"/>
  </r>
  <r>
    <s v="NE-Imp_1500__kV_154"/>
    <x v="7"/>
    <x v="7"/>
    <n v="1500"/>
    <x v="0"/>
  </r>
  <r>
    <s v="N-Imp_1500__kV_188"/>
    <x v="1"/>
    <x v="7"/>
    <n v="1500"/>
    <x v="0"/>
  </r>
  <r>
    <s v="NE-Imp_1500__kV_157"/>
    <x v="7"/>
    <x v="7"/>
    <n v="1500"/>
    <x v="0"/>
  </r>
  <r>
    <s v="N-Imp_1500__kV_196"/>
    <x v="1"/>
    <x v="7"/>
    <n v="1500"/>
    <x v="0"/>
  </r>
  <r>
    <s v="N-Imp_1500__kV_198"/>
    <x v="1"/>
    <x v="7"/>
    <n v="1500"/>
    <x v="0"/>
  </r>
  <r>
    <s v="N-Imp_1500__kV_185"/>
    <x v="1"/>
    <x v="7"/>
    <n v="1500"/>
    <x v="0"/>
  </r>
  <r>
    <s v="N-Imp_1500__kV_190"/>
    <x v="1"/>
    <x v="7"/>
    <n v="1500"/>
    <x v="0"/>
  </r>
  <r>
    <s v="N-Imp_1500__kV_191"/>
    <x v="1"/>
    <x v="7"/>
    <n v="1500"/>
    <x v="0"/>
  </r>
  <r>
    <s v="N-Imp_1500__kV_194"/>
    <x v="1"/>
    <x v="7"/>
    <n v="1500"/>
    <x v="0"/>
  </r>
  <r>
    <s v="N-Imp_1500__kV_193"/>
    <x v="1"/>
    <x v="7"/>
    <n v="1500"/>
    <x v="0"/>
  </r>
  <r>
    <s v="NE-Imp_1500__kV_152"/>
    <x v="7"/>
    <x v="7"/>
    <n v="1500"/>
    <x v="0"/>
  </r>
  <r>
    <s v="N-Imp_1500__kV_182"/>
    <x v="1"/>
    <x v="7"/>
    <n v="1500"/>
    <x v="0"/>
  </r>
  <r>
    <s v="SE-Imp_1500__kV_123"/>
    <x v="2"/>
    <x v="7"/>
    <n v="1500"/>
    <x v="0"/>
  </r>
  <r>
    <s v="SE-Imp_1500__kV_130"/>
    <x v="2"/>
    <x v="7"/>
    <n v="1500"/>
    <x v="0"/>
  </r>
  <r>
    <s v="SE-Imp_1500__kV_308"/>
    <x v="2"/>
    <x v="7"/>
    <n v="1500"/>
    <x v="0"/>
  </r>
  <r>
    <s v="SE-Imp_1500__kV_120"/>
    <x v="2"/>
    <x v="7"/>
    <n v="1500"/>
    <x v="0"/>
  </r>
  <r>
    <s v="SE-Imp_1500__kV_311"/>
    <x v="2"/>
    <x v="7"/>
    <n v="1500"/>
    <x v="0"/>
  </r>
  <r>
    <s v="SE-Imp_1500__kV_133"/>
    <x v="2"/>
    <x v="7"/>
    <n v="1500"/>
    <x v="0"/>
  </r>
  <r>
    <s v="SE-Imp_1500__kV_132"/>
    <x v="2"/>
    <x v="7"/>
    <n v="1500"/>
    <x v="0"/>
  </r>
  <r>
    <s v="SE-Imp_1500__kV_131"/>
    <x v="2"/>
    <x v="7"/>
    <n v="1500"/>
    <x v="0"/>
  </r>
  <r>
    <s v="NE-Imp_1500__kV_160"/>
    <x v="7"/>
    <x v="7"/>
    <n v="1500"/>
    <x v="0"/>
  </r>
  <r>
    <s v="SE-Imp_1500__kV_310"/>
    <x v="2"/>
    <x v="7"/>
    <n v="1500"/>
    <x v="0"/>
  </r>
  <r>
    <s v="NE-Imp_1500__kV_293"/>
    <x v="7"/>
    <x v="7"/>
    <n v="1500"/>
    <x v="0"/>
  </r>
  <r>
    <s v="SE-Imp_1500__kV_119"/>
    <x v="2"/>
    <x v="7"/>
    <n v="1500"/>
    <x v="0"/>
  </r>
  <r>
    <s v="SE-Imp_1500__kV_115"/>
    <x v="2"/>
    <x v="7"/>
    <n v="1500"/>
    <x v="0"/>
  </r>
  <r>
    <s v="SE-Imp_1500__kV_327"/>
    <x v="2"/>
    <x v="7"/>
    <n v="1500"/>
    <x v="0"/>
  </r>
  <r>
    <s v="SE-Imp_1500__kV_125"/>
    <x v="2"/>
    <x v="7"/>
    <n v="1500"/>
    <x v="0"/>
  </r>
  <r>
    <s v="SE-Imp_1500__kV_126"/>
    <x v="2"/>
    <x v="7"/>
    <n v="1500"/>
    <x v="0"/>
  </r>
  <r>
    <s v="SE-Imp_1500__kV_318"/>
    <x v="2"/>
    <x v="7"/>
    <n v="1500"/>
    <x v="0"/>
  </r>
  <r>
    <s v="SE-Imp_1500__kV_117"/>
    <x v="2"/>
    <x v="7"/>
    <n v="1500"/>
    <x v="0"/>
  </r>
  <r>
    <s v="SE-Imp_1500__kV_116"/>
    <x v="2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2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2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4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M15" firstHeaderRow="1" firstDataRow="2" firstDataCol="1"/>
  <pivotFields count="5">
    <pivotField showAll="0"/>
    <pivotField axis="axisRow" showAll="0">
      <items count="9">
        <item x="5"/>
        <item x="6"/>
        <item x="7"/>
        <item x="1"/>
        <item x="2"/>
        <item x="3"/>
        <item x="4"/>
        <item x="0"/>
        <item t="default"/>
      </items>
    </pivotField>
    <pivotField axis="axisRow" showAll="0">
      <items count="9">
        <item x="7"/>
        <item x="6"/>
        <item x="1"/>
        <item x="3"/>
        <item x="5"/>
        <item x="4"/>
        <item x="2"/>
        <item x="0"/>
        <item t="default"/>
      </items>
    </pivotField>
    <pivotField dataField="1" showAll="0"/>
    <pivotField axis="axisCol" showAll="0">
      <items count="27">
        <item m="1" x="19"/>
        <item m="1" x="21"/>
        <item x="12"/>
        <item m="1" x="14"/>
        <item x="11"/>
        <item x="10"/>
        <item x="9"/>
        <item x="8"/>
        <item x="7"/>
        <item x="6"/>
        <item x="5"/>
        <item x="3"/>
        <item x="2"/>
        <item x="1"/>
        <item m="1" x="22"/>
        <item m="1" x="25"/>
        <item m="1" x="18"/>
        <item m="1" x="24"/>
        <item m="1" x="15"/>
        <item m="1" x="23"/>
        <item m="1" x="20"/>
        <item h="1" x="0"/>
        <item h="1" m="1" x="17"/>
        <item h="1" m="1" x="16"/>
        <item h="1" x="13"/>
        <item h="1" x="4"/>
        <item t="default"/>
      </items>
    </pivotField>
  </pivotFields>
  <rowFields count="2">
    <field x="1"/>
    <field x="2"/>
  </rowFields>
  <rowItems count="11"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2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573.21026742168408</v>
      </c>
      <c r="H1" s="255" t="s">
        <v>688</v>
      </c>
      <c r="I1" s="256">
        <f>D176</f>
        <v>722.07985239430457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121428.6927</v>
      </c>
      <c r="E5" s="95">
        <f>PLANEL_Pot_anual!AB4</f>
        <v>140954.31150000001</v>
      </c>
      <c r="F5" s="95">
        <f>PLANEL_Pot_anual!AL4</f>
        <v>148477.361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17447.652828999999</v>
      </c>
      <c r="E9" s="18">
        <f>PLANEL_Pot_anual!AB7</f>
        <v>24848.452829000002</v>
      </c>
      <c r="F9" s="18">
        <f>PLANEL_Pot_anual!AL7</f>
        <v>25903.844428599998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23047.486810000002</v>
      </c>
      <c r="E16" s="24">
        <f>PLANEL_Pot_anual!AB14</f>
        <v>23355.742429999998</v>
      </c>
      <c r="F16" s="24">
        <f>PLANEL_Pot_anual!AL14</f>
        <v>23741.742429999998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43293.166553000003</v>
      </c>
      <c r="E19" s="30">
        <f>PLANEL_Pot_anual!AB17</f>
        <v>86350.643709000011</v>
      </c>
      <c r="F19" s="30">
        <f>PLANEL_Pot_anual!AL17</f>
        <v>110094.6541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8579.815724</v>
      </c>
      <c r="F20" s="30">
        <f>PLANEL_Pot_anual!AL18</f>
        <v>16064.59095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45363.499230000001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12482.45559</v>
      </c>
      <c r="E25" s="32">
        <f>PLANEL_Pot_anual!AB23</f>
        <v>28499.133580000002</v>
      </c>
      <c r="F25" s="32">
        <f>PLANEL_Pot_anual!AL23</f>
        <v>59407.76917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242881.94348199997</v>
      </c>
      <c r="E26" s="28">
        <f>PLANEL_Pot_anual!AB24</f>
        <v>338099.34645000001</v>
      </c>
      <c r="F26" s="28">
        <f>PLANEL_Pot_anual!AL24</f>
        <v>449120.28730859997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137610.51869999999</v>
      </c>
      <c r="E30" s="1">
        <f t="shared" si="0"/>
        <v>157136.13750000001</v>
      </c>
      <c r="F30" s="1">
        <f t="shared" si="0"/>
        <v>164659.18700000001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23741.486810000002</v>
      </c>
      <c r="E35" s="1">
        <f t="shared" si="5"/>
        <v>23741.542429999998</v>
      </c>
      <c r="F35" s="1">
        <f t="shared" si="5"/>
        <v>23741.742429999998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43293.166553000003</v>
      </c>
      <c r="E36" s="1">
        <f t="shared" si="6"/>
        <v>94930.459433000011</v>
      </c>
      <c r="F36" s="1">
        <f t="shared" si="6"/>
        <v>126159.24505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45363.499230000001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12482.45559</v>
      </c>
      <c r="E39" s="1">
        <f>E25</f>
        <v>28499.133580000002</v>
      </c>
      <c r="F39" s="1">
        <f>F25</f>
        <v>59407.76917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31692.200700000001</v>
      </c>
      <c r="E44" s="95">
        <f>SUM(PLANEL_Pot_anual!S29:AB29)</f>
        <v>19525.618800000011</v>
      </c>
      <c r="F44" s="95">
        <f>SUM(PLANEL_Pot_anual!AC29:AL29)</f>
        <v>7523.0494999999937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6205.452828999998</v>
      </c>
      <c r="E47" s="18">
        <f>SUM(PLANEL_Pot_anual!S32:AB32)</f>
        <v>7400.8000000000029</v>
      </c>
      <c r="F47" s="18">
        <f>SUM(PLANEL_Pot_anual!AC32:AL32)</f>
        <v>1055.391599599996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11378.019390000001</v>
      </c>
      <c r="E55" s="24">
        <f>SUM(PLANEL_Pot_anual!S39:AB39)</f>
        <v>308.25561999999627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36737.006552999999</v>
      </c>
      <c r="E58" s="30">
        <f>SUM(PLANEL_Pot_anual!S42:AB42)</f>
        <v>43057.477156000008</v>
      </c>
      <c r="F58" s="30">
        <f>SUM(PLANEL_Pot_anual!AC42:AL42)</f>
        <v>23744.010390999989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8579.815724</v>
      </c>
      <c r="F59" s="30">
        <f>SUM(PLANEL_Pot_anual!AC43:AL43)</f>
        <v>7484.7752259999997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40644.878552000002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12482.45559</v>
      </c>
      <c r="E64" s="32">
        <f>SUM(PLANEL_Pot_anual!S48:AB48)</f>
        <v>16016.677990000002</v>
      </c>
      <c r="F64" s="32">
        <f>SUM(PLANEL_Pot_anual!AC48:AL48)</f>
        <v>30908.635589999998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106989.13506199999</v>
      </c>
      <c r="E65" s="28">
        <f>SUM(PLANEL_Pot_anual!S49:AB49)</f>
        <v>95217.402968000039</v>
      </c>
      <c r="F65" s="28">
        <f>SUM(PLANEL_Pot_anual!AC49:AL49)</f>
        <v>111020.94085859996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42374.000700000004</v>
      </c>
      <c r="E69" s="1">
        <f t="shared" si="9"/>
        <v>19525.618800000011</v>
      </c>
      <c r="F69" s="1">
        <f t="shared" si="9"/>
        <v>7523.0494999999937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11741.819390000001</v>
      </c>
      <c r="E74" s="1">
        <f t="shared" si="14"/>
        <v>5.5619999996281422E-2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36737.006552999999</v>
      </c>
      <c r="E75" s="1">
        <f t="shared" si="15"/>
        <v>51637.292880000008</v>
      </c>
      <c r="F75" s="1">
        <f t="shared" si="15"/>
        <v>31228.785616999987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40644.878552000002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12482.45559</v>
      </c>
      <c r="E78" s="1">
        <f>E64</f>
        <v>16016.677990000002</v>
      </c>
      <c r="F78" s="1">
        <f>F64</f>
        <v>30908.635589999998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46081.676520000001</v>
      </c>
      <c r="D83" s="95">
        <f>Planel_GerMed_Anual!R4</f>
        <v>65132.278230000004</v>
      </c>
      <c r="E83" s="95">
        <f>Planel_GerMed_Anual!AB4</f>
        <v>74444.233890000003</v>
      </c>
      <c r="F83" s="95">
        <f>Planel_GerMed_Anual!AL4</f>
        <v>77717.486399999994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7824.2176600000003</v>
      </c>
      <c r="E84" s="95">
        <f>Planel_GerMed_Anual!AB5</f>
        <v>8235.2072200000002</v>
      </c>
      <c r="F84" s="95">
        <f>Planel_GerMed_Anual!AL5</f>
        <v>8221.5122350000001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4780.5865290000002</v>
      </c>
      <c r="E86" s="18">
        <f>Planel_GerMed_Anual!AB7</f>
        <v>6011.1616864799998</v>
      </c>
      <c r="F86" s="18">
        <f>Planel_GerMed_Anual!AL7</f>
        <v>10465.678957799999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308.41910849999999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7110.5111619999998</v>
      </c>
      <c r="E94" s="24">
        <f>Planel_GerMed_Anual!AB14</f>
        <v>7142.8896880000002</v>
      </c>
      <c r="F94" s="24">
        <f>Planel_GerMed_Anual!AL14</f>
        <v>7260.9401170000001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19625.921685600002</v>
      </c>
      <c r="E97" s="30">
        <f>Planel_GerMed_Anual!AB17</f>
        <v>39408.188247420003</v>
      </c>
      <c r="F97" s="30">
        <f>Planel_GerMed_Anual!AL17</f>
        <v>50244.33713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5285.8271320000003</v>
      </c>
      <c r="F98" s="30">
        <f>Planel_GerMed_Anual!AL18</f>
        <v>9897.0249980000008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12761.916359999999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65833.838132196004</v>
      </c>
      <c r="D104" s="28">
        <f>Planel_GerMed_Anual!R24</f>
        <v>109672.58466610003</v>
      </c>
      <c r="E104" s="28">
        <f>Planel_GerMed_Anual!AB24</f>
        <v>145923.47440810001</v>
      </c>
      <c r="F104" s="28">
        <f>Planel_GerMed_Anual!AL24</f>
        <v>180004.08582890002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48825.651813999997</v>
      </c>
      <c r="D108" s="1">
        <f t="shared" ref="D108:F108" si="18">D83+D84</f>
        <v>72956.495890000006</v>
      </c>
      <c r="E108" s="1">
        <f t="shared" si="18"/>
        <v>82679.44111</v>
      </c>
      <c r="F108" s="1">
        <f t="shared" si="18"/>
        <v>85938.998634999996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618.7630868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7755.3162319000003</v>
      </c>
      <c r="E113" s="1">
        <f t="shared" si="23"/>
        <v>7490.8428487000001</v>
      </c>
      <c r="F113" s="1">
        <f t="shared" si="23"/>
        <v>7260.9401170000001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19625.921685600002</v>
      </c>
      <c r="E114" s="1">
        <f t="shared" si="24"/>
        <v>44694.015379420001</v>
      </c>
      <c r="F114" s="1">
        <f t="shared" si="24"/>
        <v>60141.362128000001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12761.916359999999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58789.768649999998</v>
      </c>
      <c r="D122" s="95">
        <f>PLANEL_BalPonta_Anual!R4</f>
        <v>80519.9476</v>
      </c>
      <c r="E122" s="95">
        <f>PLANEL_BalPonta_Anual!AB4</f>
        <v>91175.851280000003</v>
      </c>
      <c r="F122" s="95">
        <f>PLANEL_BalPonta_Anual!AL4</f>
        <v>95030.639880000002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13642.13673</v>
      </c>
      <c r="E123" s="95">
        <f>PLANEL_BalPonta_Anual!AB5</f>
        <v>13642.13673</v>
      </c>
      <c r="F123" s="95">
        <f>PLANEL_BalPonta_Anual!AL5</f>
        <v>13642.13673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9970.7169620000004</v>
      </c>
      <c r="D125" s="18">
        <f>PLANEL_BalPonta_Anual!R6</f>
        <v>16006.2556</v>
      </c>
      <c r="E125" s="18">
        <f>PLANEL_BalPonta_Anual!AB6</f>
        <v>23543.202369999999</v>
      </c>
      <c r="F125" s="18">
        <f>PLANEL_BalPonta_Anual!AL6</f>
        <v>21792.645949999998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4082.4448790000001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12482.45559</v>
      </c>
      <c r="E142" s="32">
        <f>PLANEL_BalPonta_Anual!AB14</f>
        <v>28499.133580000002</v>
      </c>
      <c r="F142" s="32">
        <f>PLANEL_BalPonta_Anual!AL14</f>
        <v>57724.239229999999</v>
      </c>
    </row>
    <row r="143" spans="2:6" x14ac:dyDescent="0.25">
      <c r="B143" s="27" t="str">
        <f>PLANEL_BalPonta_Anual!B15</f>
        <v>Total</v>
      </c>
      <c r="C143" s="28">
        <f>PLANEL_BalPonta_Anual!C15</f>
        <v>87267.589859</v>
      </c>
      <c r="D143" s="28">
        <f>PLANEL_BalPonta_Anual!R15</f>
        <v>149189.16568099998</v>
      </c>
      <c r="E143" s="28">
        <f>PLANEL_BalPonta_Anual!AB15</f>
        <v>200835.99615659998</v>
      </c>
      <c r="F143" s="28">
        <f>PLANEL_BalPonta_Anual!AL15</f>
        <v>251305.87344700002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63352.745075999999</v>
      </c>
      <c r="D147" s="1">
        <f t="shared" ref="D147:F147" si="27">D122+D123</f>
        <v>94162.084329999998</v>
      </c>
      <c r="E147" s="1">
        <f t="shared" si="27"/>
        <v>104817.98801</v>
      </c>
      <c r="F147" s="1">
        <f t="shared" si="27"/>
        <v>108672.77661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4082.4448790000001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12482.45559</v>
      </c>
      <c r="E156" s="1">
        <f>E142</f>
        <v>28499.133580000002</v>
      </c>
      <c r="F156" s="1">
        <f>F142</f>
        <v>57724.239229999999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20.932510520000001</v>
      </c>
      <c r="E161" s="1">
        <f>Planel_CO2_total_Anual!AB4</f>
        <v>21.97929517</v>
      </c>
      <c r="F161" s="1">
        <f>Planel_CO2_total_Anual!AL4</f>
        <v>34.116635649999999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34.123662009999997</v>
      </c>
      <c r="E162" s="102">
        <f>Planel_CO2_total_Anual!AB5</f>
        <v>35.47827247</v>
      </c>
      <c r="F162" s="102">
        <f>Planel_CO2_total_Anual!AL5</f>
        <v>45.279186320000001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21.133379293150682</v>
      </c>
      <c r="E167" s="1">
        <f>'Resumo Gás Natural'!AB39</f>
        <v>25.442770712328766</v>
      </c>
      <c r="F167" s="1">
        <f>'Resumo Gás Natural'!AL39</f>
        <v>44.641562904109584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38.855301452054796</v>
      </c>
      <c r="E168" s="102">
        <f>'Resumo Gás Natural'!AB40</f>
        <v>43.139907671232876</v>
      </c>
      <c r="F168" s="102">
        <f>'Resumo Gás Natural'!AL40</f>
        <v>64.842972438356156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573.21026742168408</v>
      </c>
      <c r="D176" s="1">
        <f>C176*(1+Planel_BD_constantes!$B$3)^($D$175-$C$175)</f>
        <v>722.07985239430457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154" zoomScale="90" zoomScaleNormal="90" workbookViewId="0">
      <selection activeCell="Q163" sqref="Q163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673.0560088546531</v>
      </c>
      <c r="H1" s="255" t="s">
        <v>688</v>
      </c>
      <c r="I1" s="256">
        <f>D188</f>
        <v>787.07985239430457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121428.6927</v>
      </c>
      <c r="E5" s="95">
        <f>PLANEL_Pot_anual!AB4</f>
        <v>140954.31150000001</v>
      </c>
      <c r="F5" s="95">
        <f>PLANEL_Pot_anual!AL4</f>
        <v>148477.361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17447.652828999999</v>
      </c>
      <c r="E8" s="18">
        <f>PLANEL_Pot_anual!AB7</f>
        <v>24848.452829000002</v>
      </c>
      <c r="F8" s="18">
        <f>PLANEL_Pot_anual!AL7</f>
        <v>25903.844428599998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23047.486810000002</v>
      </c>
      <c r="E16" s="24">
        <f>PLANEL_Pot_anual!AB14</f>
        <v>23355.742429999998</v>
      </c>
      <c r="F16" s="24">
        <f>PLANEL_Pot_anual!AL14</f>
        <v>23741.742429999998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43293.166553000003</v>
      </c>
      <c r="E19" s="30">
        <f>PLANEL_Pot_anual!AB17</f>
        <v>86350.643709000011</v>
      </c>
      <c r="F19" s="30">
        <f>PLANEL_Pot_anual!AL17</f>
        <v>110094.6541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8579.815724</v>
      </c>
      <c r="F20" s="30">
        <f>PLANEL_Pot_anual!AL18</f>
        <v>16064.59095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45363.499230000001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12482.45559</v>
      </c>
      <c r="E25" s="32">
        <f>PLANEL_Pot_anual!AB23</f>
        <v>28499.133580000002</v>
      </c>
      <c r="F25" s="32">
        <f>PLANEL_Pot_anual!AL23</f>
        <v>59407.76917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256550.68747434195</v>
      </c>
      <c r="E30" s="28">
        <f>PLANEL_Pot_anual!AB24+SUM(E26:E29)</f>
        <v>365827.82211995515</v>
      </c>
      <c r="F30" s="28">
        <f>PLANEL_Pot_anual!AL24+SUM(F26:F29)</f>
        <v>499007.93619427644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137610.51869999999</v>
      </c>
      <c r="E34" s="1">
        <f>E5+E6</f>
        <v>157136.13750000001</v>
      </c>
      <c r="F34" s="1">
        <f>F5+F6</f>
        <v>164659.18700000001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17447.652828999999</v>
      </c>
      <c r="E35" s="1">
        <f t="shared" si="0"/>
        <v>24848.452829000002</v>
      </c>
      <c r="F35" s="1">
        <f t="shared" si="0"/>
        <v>25903.844428599998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23741.486810000002</v>
      </c>
      <c r="E39" s="1">
        <f>E16+E17</f>
        <v>23741.542429999998</v>
      </c>
      <c r="F39" s="1">
        <f>F16+F17</f>
        <v>23741.742429999998</v>
      </c>
    </row>
    <row r="40" spans="2:6" x14ac:dyDescent="0.25">
      <c r="B40" s="16" t="s">
        <v>7</v>
      </c>
      <c r="C40" s="1">
        <f>C19+C20</f>
        <v>6556.16</v>
      </c>
      <c r="D40" s="1">
        <f>D19+D20</f>
        <v>43293.166553000003</v>
      </c>
      <c r="E40" s="1">
        <f>E19+E20</f>
        <v>94930.459433000011</v>
      </c>
      <c r="F40" s="1">
        <f>F19+F20</f>
        <v>126159.24505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45363.499230000001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12482.45559</v>
      </c>
      <c r="E43" s="1">
        <f t="shared" si="2"/>
        <v>28499.133580000002</v>
      </c>
      <c r="F43" s="1">
        <f t="shared" si="2"/>
        <v>59407.76917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256550.68747434195</v>
      </c>
      <c r="E45" s="28">
        <f>SUM(E34:E44)</f>
        <v>365827.82211995515</v>
      </c>
      <c r="F45" s="28">
        <f>SUM(F34:F44)</f>
        <v>499007.93619427644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31692.200700000001</v>
      </c>
      <c r="E49" s="95">
        <f>SUM(PLANEL_Pot_anual!S29:AB29)</f>
        <v>19525.618800000011</v>
      </c>
      <c r="F49" s="95">
        <f>SUM(PLANEL_Pot_anual!AC29:AL29)</f>
        <v>7523.0494999999937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6205.452828999998</v>
      </c>
      <c r="E52" s="18">
        <f>SUM(PLANEL_Pot_anual!S32:AB32)</f>
        <v>7400.8000000000029</v>
      </c>
      <c r="F52" s="18">
        <f>SUM(PLANEL_Pot_anual!AC32:AL32)</f>
        <v>1055.391599599996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11378.019390000001</v>
      </c>
      <c r="E60" s="24">
        <f>SUM(PLANEL_Pot_anual!S39:AB39)</f>
        <v>308.25561999999627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36737.006552999999</v>
      </c>
      <c r="E63" s="30">
        <f>SUM(PLANEL_Pot_anual!S42:AB42)</f>
        <v>43057.477156000008</v>
      </c>
      <c r="F63" s="30">
        <f>SUM(PLANEL_Pot_anual!AC42:AL42)</f>
        <v>23744.010390999989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8579.815724</v>
      </c>
      <c r="F64" s="30">
        <f>SUM(PLANEL_Pot_anual!AC43:AL43)</f>
        <v>7484.7752259999997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40644.878552000002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12482.45559</v>
      </c>
      <c r="E69" s="32">
        <f>SUM(PLANEL_Pot_anual!S48:AB48)</f>
        <v>16016.677990000002</v>
      </c>
      <c r="F69" s="32">
        <f>SUM(PLANEL_Pot_anual!AC48:AL48)</f>
        <v>30908.635589999998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120640.83872434197</v>
      </c>
      <c r="E74" s="28">
        <f>SUM(PLANEL_Pot_anual!S49:AB49)+SUM(E70:E73)</f>
        <v>109277.13464561319</v>
      </c>
      <c r="F74" s="28">
        <f>SUM(PLANEL_Pot_anual!AC49:AL49)+SUM(F70:F73)</f>
        <v>133180.11407432126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42374.000700000004</v>
      </c>
      <c r="E78" s="1">
        <f>E49+E50</f>
        <v>19525.618800000011</v>
      </c>
      <c r="F78" s="1">
        <f>F49+F50</f>
        <v>7523.0494999999937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6205.452828999998</v>
      </c>
      <c r="E79" s="1">
        <f t="shared" si="8"/>
        <v>7400.8000000000029</v>
      </c>
      <c r="F79" s="1">
        <f t="shared" si="8"/>
        <v>1055.391599599996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11741.819390000001</v>
      </c>
      <c r="E83" s="1">
        <f t="shared" si="11"/>
        <v>5.5619999996281422E-2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36737.006552999999</v>
      </c>
      <c r="E84" s="1">
        <f t="shared" si="12"/>
        <v>51637.292880000008</v>
      </c>
      <c r="F84" s="1">
        <f t="shared" si="12"/>
        <v>31228.785616999987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40644.878552000002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12482.45559</v>
      </c>
      <c r="E87" s="1">
        <f>E69</f>
        <v>16016.677990000002</v>
      </c>
      <c r="F87" s="1">
        <f>F69</f>
        <v>30908.635589999998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120640.83872434199</v>
      </c>
      <c r="E89" s="28">
        <f t="shared" si="16"/>
        <v>109277.13464561316</v>
      </c>
      <c r="F89" s="28">
        <f t="shared" si="16"/>
        <v>133180.11407432126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46081.676520000001</v>
      </c>
      <c r="D93" s="95">
        <f>Planel_GerMed_Anual!R4</f>
        <v>65132.278230000004</v>
      </c>
      <c r="E93" s="95">
        <f>Planel_GerMed_Anual!AB4</f>
        <v>74444.233890000003</v>
      </c>
      <c r="F93" s="95">
        <f>Planel_GerMed_Anual!AL4</f>
        <v>77717.486399999994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7824.2176600000003</v>
      </c>
      <c r="E94" s="95">
        <f>Planel_GerMed_Anual!AB5</f>
        <v>8235.2072200000002</v>
      </c>
      <c r="F94" s="95">
        <f>Planel_GerMed_Anual!AL5</f>
        <v>8221.5122350000001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4780.5865290000002</v>
      </c>
      <c r="E96" s="18">
        <f>Planel_GerMed_Anual!AB7</f>
        <v>6011.1616864799998</v>
      </c>
      <c r="F96" s="18">
        <f>Planel_GerMed_Anual!AL7</f>
        <v>10465.678957799999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308.41910849999999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7110.5111619999998</v>
      </c>
      <c r="E104" s="24">
        <f>Planel_GerMed_Anual!AB14</f>
        <v>7142.8896880000002</v>
      </c>
      <c r="F104" s="24">
        <f>Planel_GerMed_Anual!AL14</f>
        <v>7260.9401170000001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19625.921685600002</v>
      </c>
      <c r="E107" s="30">
        <f>Planel_GerMed_Anual!AB17</f>
        <v>39408.188247420003</v>
      </c>
      <c r="F107" s="30">
        <f>Planel_GerMed_Anual!AL17</f>
        <v>50244.33713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5285.8271320000003</v>
      </c>
      <c r="F108" s="30">
        <f>Planel_GerMed_Anual!AL18</f>
        <v>9897.0249980000008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12761.916359999999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65835.454385784076</v>
      </c>
      <c r="D118" s="28">
        <f>Planel_GerMed_Anual!R24+SUM(D114:D117)</f>
        <v>112687.34000777843</v>
      </c>
      <c r="E118" s="28">
        <f>Planel_GerMed_Anual!AB24+SUM(E114:E117)</f>
        <v>152262.31934558533</v>
      </c>
      <c r="F118" s="28">
        <f>Planel_GerMed_Anual!AL24+SUM(F114:F117)</f>
        <v>191467.62730213374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48825.651813999997</v>
      </c>
      <c r="D122" s="1">
        <f>D93+D94</f>
        <v>72956.495890000006</v>
      </c>
      <c r="E122" s="1">
        <f>E93+E94</f>
        <v>82679.44111</v>
      </c>
      <c r="F122" s="1">
        <f>F93+F94</f>
        <v>85938.998634999996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4780.5865290000002</v>
      </c>
      <c r="E123" s="1">
        <f t="shared" si="17"/>
        <v>6011.1616864799998</v>
      </c>
      <c r="F123" s="1">
        <f t="shared" si="17"/>
        <v>10465.678957799999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618.7630868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7755.3162319000003</v>
      </c>
      <c r="E127" s="1">
        <f t="shared" si="20"/>
        <v>7490.8428487000001</v>
      </c>
      <c r="F127" s="1">
        <f t="shared" si="20"/>
        <v>7260.9401170000001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19625.921685600002</v>
      </c>
      <c r="E128" s="1">
        <f t="shared" si="21"/>
        <v>44694.015379420001</v>
      </c>
      <c r="F128" s="1">
        <f t="shared" si="21"/>
        <v>60141.362128000001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12761.916359999999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65835.454385784076</v>
      </c>
      <c r="D133" s="28">
        <f t="shared" ref="D133:F133" si="25">SUM(D122:D132)</f>
        <v>112687.34000777842</v>
      </c>
      <c r="E133" s="28">
        <f t="shared" si="25"/>
        <v>152262.31934558536</v>
      </c>
      <c r="F133" s="28">
        <f t="shared" si="25"/>
        <v>191467.62730213374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58789.768649999998</v>
      </c>
      <c r="D137" s="95">
        <f>PLANEL_BalPonta_Anual!R4</f>
        <v>80519.9476</v>
      </c>
      <c r="E137" s="95">
        <f>PLANEL_BalPonta_Anual!AB4</f>
        <v>91175.851280000003</v>
      </c>
      <c r="F137" s="95">
        <f>PLANEL_BalPonta_Anual!AL4</f>
        <v>95030.639880000002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13642.13673</v>
      </c>
      <c r="E138" s="95">
        <f>PLANEL_BalPonta_Anual!AB5</f>
        <v>13642.13673</v>
      </c>
      <c r="F138" s="95">
        <f>PLANEL_BalPonta_Anual!AL5</f>
        <v>13642.13673</v>
      </c>
    </row>
    <row r="139" spans="2:6" x14ac:dyDescent="0.25">
      <c r="B139" s="16" t="str">
        <f>PLANEL_BalPonta_Anual!B6</f>
        <v>Gás Natural</v>
      </c>
      <c r="C139" s="95">
        <f>PLANEL_BalPonta_Anual!C6</f>
        <v>9970.7169620000004</v>
      </c>
      <c r="D139" s="95">
        <f>PLANEL_BalPonta_Anual!R6</f>
        <v>16006.2556</v>
      </c>
      <c r="E139" s="95">
        <f>PLANEL_BalPonta_Anual!AB6</f>
        <v>23543.202369999999</v>
      </c>
      <c r="F139" s="95">
        <f>PLANEL_BalPonta_Anual!AL6</f>
        <v>21792.645949999998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4082.4448790000001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4039.8127709999999</v>
      </c>
      <c r="D143" s="1">
        <f>PLANEL_BalPonta_Anual!R10</f>
        <v>8462.4805159999996</v>
      </c>
      <c r="E143" s="1">
        <f>PLANEL_BalPonta_Anual!AB10</f>
        <v>8289.1369259999992</v>
      </c>
      <c r="F143" s="1">
        <f>PLANEL_BalPonta_Anual!AL10</f>
        <v>7941.6324260000001</v>
      </c>
    </row>
    <row r="144" spans="2:6" x14ac:dyDescent="0.25">
      <c r="B144" s="16" t="str">
        <f>PLANEL_BalPonta_Anual!B11</f>
        <v>Eólica</v>
      </c>
      <c r="C144" s="1">
        <f>PLANEL_BalPonta_Anual!C11</f>
        <v>1333.8785270000001</v>
      </c>
      <c r="D144" s="1">
        <f>PLANEL_BalPonta_Anual!R11</f>
        <v>12518.55846</v>
      </c>
      <c r="E144" s="1">
        <f>PLANEL_BalPonta_Anual!AB11</f>
        <v>31053.082549999999</v>
      </c>
      <c r="F144" s="1">
        <f>PLANEL_BalPonta_Anual!AL11</f>
        <v>42667.150800000003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9072.6998459999995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12482.45559</v>
      </c>
      <c r="E147" s="32">
        <f>PLANEL_BalPonta_Anual!AB14</f>
        <v>28499.133580000002</v>
      </c>
      <c r="F147" s="32">
        <f>PLANEL_BalPonta_Anual!AL14</f>
        <v>57724.239229999999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87268.000542832495</v>
      </c>
      <c r="D152" s="28">
        <f>PLANEL_BalPonta_Anual!R15+SUM(D148:D151)</f>
        <v>150093.14799076688</v>
      </c>
      <c r="E152" s="28">
        <f>PLANEL_BalPonta_Anual!AB15+SUM(E148:E151)</f>
        <v>202840.61958017678</v>
      </c>
      <c r="F152" s="28">
        <f>PLANEL_BalPonta_Anual!AL15+SUM(F148:F151)</f>
        <v>255038.98861563287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63352.745075999999</v>
      </c>
      <c r="D156" s="1">
        <f>D137+D138</f>
        <v>94162.084329999998</v>
      </c>
      <c r="E156" s="1">
        <f>E137+E138</f>
        <v>104817.98801</v>
      </c>
      <c r="F156" s="1">
        <f>F137+F138</f>
        <v>108672.77661</v>
      </c>
    </row>
    <row r="157" spans="2:6" x14ac:dyDescent="0.25">
      <c r="B157" s="16" t="s">
        <v>3</v>
      </c>
      <c r="C157" s="1">
        <f>C139</f>
        <v>9970.7169620000004</v>
      </c>
      <c r="D157" s="1">
        <f>D139</f>
        <v>16006.2556</v>
      </c>
      <c r="E157" s="1">
        <f>E139</f>
        <v>23543.202369999999</v>
      </c>
      <c r="F157" s="1">
        <f>F139</f>
        <v>21792.645949999998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4082.4448790000001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4039.8127709999999</v>
      </c>
      <c r="D161" s="1">
        <f t="shared" si="28"/>
        <v>8462.4805159999996</v>
      </c>
      <c r="E161" s="1">
        <f t="shared" si="28"/>
        <v>8289.1369259999992</v>
      </c>
      <c r="F161" s="1">
        <f t="shared" si="28"/>
        <v>7941.6324260000001</v>
      </c>
    </row>
    <row r="162" spans="1:11" x14ac:dyDescent="0.25">
      <c r="B162" s="16" t="s">
        <v>7</v>
      </c>
      <c r="C162" s="1">
        <f t="shared" ref="C162:F162" si="29">C144</f>
        <v>1333.8785270000001</v>
      </c>
      <c r="D162" s="1">
        <f t="shared" si="29"/>
        <v>12518.55846</v>
      </c>
      <c r="E162" s="1">
        <f t="shared" si="29"/>
        <v>31053.082549999999</v>
      </c>
      <c r="F162" s="1">
        <f t="shared" si="29"/>
        <v>42667.150800000003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9072.6998459999995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12482.45559</v>
      </c>
      <c r="E165" s="1">
        <f>E147</f>
        <v>28499.133580000002</v>
      </c>
      <c r="F165" s="1">
        <f>F147</f>
        <v>57724.239229999999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87268.000542832495</v>
      </c>
      <c r="D167" s="28">
        <f t="shared" ref="D167:F167" si="33">SUM(D156:D166)</f>
        <v>150093.14799076688</v>
      </c>
      <c r="E167" s="28">
        <f t="shared" si="33"/>
        <v>202840.61958017678</v>
      </c>
      <c r="F167" s="28">
        <f t="shared" si="33"/>
        <v>255038.98861563287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20.932510520000001</v>
      </c>
      <c r="E171" s="1">
        <f>Planel_CO2_total_Anual!AB4</f>
        <v>21.97929517</v>
      </c>
      <c r="F171" s="1">
        <f>Planel_CO2_total_Anual!AL4</f>
        <v>34.116635649999999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34.123662009999997</v>
      </c>
      <c r="E172" s="102">
        <f>Planel_CO2_total_Anual!AB5</f>
        <v>35.47827247</v>
      </c>
      <c r="F172" s="102">
        <f>Planel_CO2_total_Anual!AL5</f>
        <v>45.279186320000001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21.133379293150682</v>
      </c>
      <c r="E177" s="1">
        <f>'Resumo Gás Natural'!AB39</f>
        <v>25.442770712328766</v>
      </c>
      <c r="F177" s="1">
        <f>'Resumo Gás Natural'!AL39</f>
        <v>44.641562904109584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38.855301452054796</v>
      </c>
      <c r="E178" s="102">
        <f>'Resumo Gás Natural'!AB40</f>
        <v>43.139907671232876</v>
      </c>
      <c r="F178" s="102">
        <f>'Resumo Gás Natural'!AL40</f>
        <v>64.842972438356156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573.21026742168408</v>
      </c>
      <c r="D186" s="1">
        <f>C186*(1+Planel_BD_constantes!$B$3)^($D$185-$C$185)</f>
        <v>722.07985239430457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673.0560088546531</v>
      </c>
      <c r="D188" s="28">
        <f>SUM(D186:D187)</f>
        <v>787.07985239430457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13482.27267</v>
      </c>
      <c r="O5" s="5">
        <v>13482.27267</v>
      </c>
      <c r="P5" s="5">
        <v>7139.0379240000002</v>
      </c>
      <c r="Q5" s="5">
        <v>7139.0379240000002</v>
      </c>
      <c r="R5" s="5">
        <v>7139.0379240000002</v>
      </c>
      <c r="S5" s="5">
        <v>7139.0379240000002</v>
      </c>
      <c r="T5" s="5">
        <v>8137.5688389999996</v>
      </c>
      <c r="U5" s="5">
        <v>14050.048709999999</v>
      </c>
      <c r="V5" s="5">
        <v>14050.048709999999</v>
      </c>
      <c r="W5" s="5">
        <v>11150.16281</v>
      </c>
      <c r="X5" s="5">
        <v>11150.16281</v>
      </c>
      <c r="Y5" s="5">
        <v>11150.16281</v>
      </c>
      <c r="Z5" s="5">
        <v>11150.16281</v>
      </c>
      <c r="AA5" s="5">
        <v>11150.16281</v>
      </c>
      <c r="AB5" s="5">
        <v>10346.74243</v>
      </c>
      <c r="AC5" s="5">
        <v>10346.74243</v>
      </c>
      <c r="AD5" s="5">
        <v>10346.74243</v>
      </c>
      <c r="AE5" s="5">
        <v>10346.74243</v>
      </c>
      <c r="AF5" s="5">
        <v>10346.74243</v>
      </c>
      <c r="AG5" s="5">
        <v>10346.74243</v>
      </c>
      <c r="AH5" s="5">
        <v>10346.74243</v>
      </c>
      <c r="AI5" s="5">
        <v>10346.74243</v>
      </c>
      <c r="AJ5" s="5">
        <v>10346.74243</v>
      </c>
      <c r="AK5" s="5">
        <v>10346.74243</v>
      </c>
      <c r="AL5" s="5">
        <v>10346.74243</v>
      </c>
      <c r="AM5" s="5">
        <v>10346.74243</v>
      </c>
      <c r="AN5" s="5">
        <v>10346.74243</v>
      </c>
      <c r="AO5" s="5">
        <v>10346.74243</v>
      </c>
      <c r="AP5" s="5">
        <v>10346.74243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16106.096589999999</v>
      </c>
      <c r="O16" s="38">
        <v>16106.096589999999</v>
      </c>
      <c r="P16" s="38">
        <v>8280.4760220000007</v>
      </c>
      <c r="Q16" s="38">
        <v>8280.4760220000007</v>
      </c>
      <c r="R16" s="38">
        <v>8280.4760220000007</v>
      </c>
      <c r="S16" s="38">
        <v>8280.4760220000007</v>
      </c>
      <c r="T16" s="38">
        <v>9279.0069380000004</v>
      </c>
      <c r="U16" s="38">
        <v>15191.48681</v>
      </c>
      <c r="V16" s="38">
        <v>15191.48681</v>
      </c>
      <c r="W16" s="38">
        <v>11555.580809999999</v>
      </c>
      <c r="X16" s="38">
        <v>11555.580809999999</v>
      </c>
      <c r="Y16" s="38">
        <v>11555.580809999999</v>
      </c>
      <c r="Z16" s="38">
        <v>11555.580809999999</v>
      </c>
      <c r="AA16" s="38">
        <v>11555.580809999999</v>
      </c>
      <c r="AB16" s="38">
        <v>10346.74243</v>
      </c>
      <c r="AC16" s="38">
        <v>10346.74243</v>
      </c>
      <c r="AD16" s="38">
        <v>10346.74243</v>
      </c>
      <c r="AE16" s="38">
        <v>10346.74243</v>
      </c>
      <c r="AF16" s="38">
        <v>10346.74243</v>
      </c>
      <c r="AG16" s="38">
        <v>10346.74243</v>
      </c>
      <c r="AH16" s="38">
        <v>10346.74243</v>
      </c>
      <c r="AI16" s="38">
        <v>10346.74243</v>
      </c>
      <c r="AJ16" s="38">
        <v>10346.74243</v>
      </c>
      <c r="AK16" s="38">
        <v>10346.74243</v>
      </c>
      <c r="AL16" s="38">
        <v>10346.74243</v>
      </c>
      <c r="AM16" s="38">
        <v>10346.74243</v>
      </c>
      <c r="AN16" s="38">
        <v>10346.74243</v>
      </c>
      <c r="AO16" s="38">
        <v>10346.74243</v>
      </c>
      <c r="AP16" s="38">
        <v>10346.74243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4498.7561219999998</v>
      </c>
      <c r="R89" s="5">
        <v>6013.0565839999999</v>
      </c>
      <c r="S89" s="5">
        <v>10261.165279999999</v>
      </c>
      <c r="T89" s="5">
        <v>11220.16741</v>
      </c>
      <c r="U89" s="5">
        <v>11423.6283</v>
      </c>
      <c r="V89" s="5">
        <v>11423.6283</v>
      </c>
      <c r="W89" s="5">
        <v>11423.6283</v>
      </c>
      <c r="X89" s="5">
        <v>11423.6283</v>
      </c>
      <c r="Y89" s="5">
        <v>11423.6283</v>
      </c>
      <c r="Z89" s="5">
        <v>11423.6283</v>
      </c>
      <c r="AA89" s="5">
        <v>11423.6283</v>
      </c>
      <c r="AB89" s="5">
        <v>11423.6283</v>
      </c>
      <c r="AC89" s="5">
        <v>11423.6283</v>
      </c>
      <c r="AD89" s="5">
        <v>11423.6283</v>
      </c>
      <c r="AE89" s="5">
        <v>11423.6283</v>
      </c>
      <c r="AF89" s="5">
        <v>11423.6283</v>
      </c>
      <c r="AG89" s="5">
        <v>11423.6283</v>
      </c>
      <c r="AH89" s="5">
        <v>11423.6283</v>
      </c>
      <c r="AI89" s="5">
        <v>11423.6283</v>
      </c>
      <c r="AJ89" s="5">
        <v>11423.6283</v>
      </c>
      <c r="AK89" s="5">
        <v>11423.6283</v>
      </c>
      <c r="AL89" s="5">
        <v>11423.6283</v>
      </c>
      <c r="AM89" s="5">
        <v>11423.6283</v>
      </c>
      <c r="AN89" s="5">
        <v>11423.6283</v>
      </c>
      <c r="AO89" s="5">
        <v>11423.6283</v>
      </c>
      <c r="AP89" s="5">
        <v>11423.6283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1058.827295</v>
      </c>
      <c r="V90" s="5">
        <v>1058.827295</v>
      </c>
      <c r="W90" s="5">
        <v>1058.827295</v>
      </c>
      <c r="X90" s="5">
        <v>1058.827295</v>
      </c>
      <c r="Y90" s="5">
        <v>1058.827295</v>
      </c>
      <c r="Z90" s="5">
        <v>1058.827295</v>
      </c>
      <c r="AA90" s="5">
        <v>1058.827295</v>
      </c>
      <c r="AB90" s="5">
        <v>1058.827295</v>
      </c>
      <c r="AC90" s="5">
        <v>1058.827295</v>
      </c>
      <c r="AD90" s="5">
        <v>1058.827295</v>
      </c>
      <c r="AE90" s="5">
        <v>1058.827295</v>
      </c>
      <c r="AF90" s="5">
        <v>1058.827295</v>
      </c>
      <c r="AG90" s="5">
        <v>1058.827295</v>
      </c>
      <c r="AH90" s="5">
        <v>1058.827295</v>
      </c>
      <c r="AI90" s="5">
        <v>1058.827295</v>
      </c>
      <c r="AJ90" s="5">
        <v>1058.827295</v>
      </c>
      <c r="AK90" s="5">
        <v>1058.827295</v>
      </c>
      <c r="AL90" s="5">
        <v>1058.827295</v>
      </c>
      <c r="AM90" s="5">
        <v>1058.827295</v>
      </c>
      <c r="AN90" s="5">
        <v>1058.827295</v>
      </c>
      <c r="AO90" s="5">
        <v>1058.827295</v>
      </c>
      <c r="AP90" s="5">
        <v>1058.827295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4498.7561219999998</v>
      </c>
      <c r="R100" s="38">
        <v>6013.0565839999999</v>
      </c>
      <c r="S100" s="38">
        <v>10261.165279999999</v>
      </c>
      <c r="T100" s="38">
        <v>11220.16741</v>
      </c>
      <c r="U100" s="38">
        <v>12482.45559</v>
      </c>
      <c r="V100" s="38">
        <v>12482.45559</v>
      </c>
      <c r="W100" s="38">
        <v>12482.45559</v>
      </c>
      <c r="X100" s="38">
        <v>12482.45559</v>
      </c>
      <c r="Y100" s="38">
        <v>12482.45559</v>
      </c>
      <c r="Z100" s="38">
        <v>12482.45559</v>
      </c>
      <c r="AA100" s="38">
        <v>12482.45559</v>
      </c>
      <c r="AB100" s="38">
        <v>12482.45559</v>
      </c>
      <c r="AC100" s="38">
        <v>12482.45559</v>
      </c>
      <c r="AD100" s="38">
        <v>12482.45559</v>
      </c>
      <c r="AE100" s="38">
        <v>12482.45559</v>
      </c>
      <c r="AF100" s="38">
        <v>12482.45559</v>
      </c>
      <c r="AG100" s="38">
        <v>12482.45559</v>
      </c>
      <c r="AH100" s="38">
        <v>12482.45559</v>
      </c>
      <c r="AI100" s="38">
        <v>12482.45559</v>
      </c>
      <c r="AJ100" s="38">
        <v>12482.45559</v>
      </c>
      <c r="AK100" s="38">
        <v>12482.45559</v>
      </c>
      <c r="AL100" s="38">
        <v>12482.45559</v>
      </c>
      <c r="AM100" s="38">
        <v>12482.45559</v>
      </c>
      <c r="AN100" s="38">
        <v>12482.45559</v>
      </c>
      <c r="AO100" s="38">
        <v>12482.45559</v>
      </c>
      <c r="AP100" s="38">
        <v>12482.45559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195.1150317</v>
      </c>
      <c r="P102" s="5">
        <v>980.99050839999995</v>
      </c>
      <c r="Q102" s="5">
        <v>1154.7792440000001</v>
      </c>
      <c r="R102" s="5">
        <v>1615.0435970000001</v>
      </c>
      <c r="S102" s="5">
        <v>2329.4613559999998</v>
      </c>
      <c r="T102" s="5">
        <v>2696.6409560000002</v>
      </c>
      <c r="U102" s="5">
        <v>2997.6215820000002</v>
      </c>
      <c r="V102" s="5">
        <v>2997.6215820000002</v>
      </c>
      <c r="W102" s="5">
        <v>2997.6215820000002</v>
      </c>
      <c r="X102" s="5">
        <v>2997.6215820000002</v>
      </c>
      <c r="Y102" s="5">
        <v>2997.6215820000002</v>
      </c>
      <c r="Z102" s="5">
        <v>2997.6215820000002</v>
      </c>
      <c r="AA102" s="5">
        <v>2997.6215820000002</v>
      </c>
      <c r="AB102" s="5">
        <v>2997.6215820000002</v>
      </c>
      <c r="AC102" s="5">
        <v>2997.6215820000002</v>
      </c>
      <c r="AD102" s="5">
        <v>2997.6215820000002</v>
      </c>
      <c r="AE102" s="5">
        <v>2997.6215820000002</v>
      </c>
      <c r="AF102" s="5">
        <v>2997.6215820000002</v>
      </c>
      <c r="AG102" s="5">
        <v>2997.6215820000002</v>
      </c>
      <c r="AH102" s="5">
        <v>2997.6215820000002</v>
      </c>
      <c r="AI102" s="5">
        <v>2997.6215820000002</v>
      </c>
      <c r="AJ102" s="5">
        <v>2997.6215820000002</v>
      </c>
      <c r="AK102" s="5">
        <v>2997.6215820000002</v>
      </c>
      <c r="AL102" s="5">
        <v>2997.6215820000002</v>
      </c>
      <c r="AM102" s="5">
        <v>2997.6215820000002</v>
      </c>
      <c r="AN102" s="5">
        <v>2997.6215820000002</v>
      </c>
      <c r="AO102" s="5">
        <v>2997.6215820000002</v>
      </c>
      <c r="AP102" s="5">
        <v>2997.6215820000002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1469.431247</v>
      </c>
      <c r="P107" s="5">
        <v>1469.431247</v>
      </c>
      <c r="Q107" s="5">
        <v>1469.431247</v>
      </c>
      <c r="R107" s="5">
        <v>1469.431247</v>
      </c>
      <c r="S107" s="5">
        <v>1469.431247</v>
      </c>
      <c r="T107" s="5">
        <v>1469.431247</v>
      </c>
      <c r="U107" s="5">
        <v>1469.431247</v>
      </c>
      <c r="V107" s="5">
        <v>1469.431247</v>
      </c>
      <c r="W107" s="5">
        <v>1082.7312469999999</v>
      </c>
      <c r="X107" s="5">
        <v>1082.7312469999999</v>
      </c>
      <c r="Y107" s="5">
        <v>1082.7312469999999</v>
      </c>
      <c r="Z107" s="5">
        <v>1082.7312469999999</v>
      </c>
      <c r="AA107" s="5">
        <v>1082.7312469999999</v>
      </c>
      <c r="AB107" s="5">
        <v>1082.7312469999999</v>
      </c>
      <c r="AC107" s="5">
        <v>491.9312468</v>
      </c>
      <c r="AD107" s="5">
        <v>491.9312468</v>
      </c>
      <c r="AE107" s="5">
        <v>491.9312468</v>
      </c>
      <c r="AF107" s="5">
        <v>491.9312468</v>
      </c>
      <c r="AG107" s="5">
        <v>491.9312468</v>
      </c>
      <c r="AH107" s="5">
        <v>491.9312468</v>
      </c>
      <c r="AI107" s="5">
        <v>491.9312468</v>
      </c>
      <c r="AJ107" s="5">
        <v>491.9312468</v>
      </c>
      <c r="AK107" s="5">
        <v>491.9312468</v>
      </c>
      <c r="AL107" s="5">
        <v>491.9312468</v>
      </c>
      <c r="AM107" s="5">
        <v>491.9312468</v>
      </c>
      <c r="AN107" s="5">
        <v>491.9312468</v>
      </c>
      <c r="AO107" s="5">
        <v>491.9312468</v>
      </c>
      <c r="AP107" s="5">
        <v>491.9312468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8846.6462780000002</v>
      </c>
      <c r="P112" s="38">
        <v>9181.1217550000001</v>
      </c>
      <c r="Q112" s="38">
        <v>6598.010491</v>
      </c>
      <c r="R112" s="38">
        <v>6854.2748439999996</v>
      </c>
      <c r="S112" s="38">
        <v>7568.6926030000004</v>
      </c>
      <c r="T112" s="38">
        <v>7757.6722030000001</v>
      </c>
      <c r="U112" s="38">
        <v>8058.6528289999997</v>
      </c>
      <c r="V112" s="38">
        <v>8058.6528289999997</v>
      </c>
      <c r="W112" s="38">
        <v>6734.0528290000002</v>
      </c>
      <c r="X112" s="38">
        <v>6734.0528290000002</v>
      </c>
      <c r="Y112" s="38">
        <v>6734.0528290000002</v>
      </c>
      <c r="Z112" s="38">
        <v>5685.252829</v>
      </c>
      <c r="AA112" s="38">
        <v>5685.252829</v>
      </c>
      <c r="AB112" s="38">
        <v>5685.252829</v>
      </c>
      <c r="AC112" s="38">
        <v>5094.4528289999998</v>
      </c>
      <c r="AD112" s="38">
        <v>5094.4528289999998</v>
      </c>
      <c r="AE112" s="38">
        <v>5066.4528289999998</v>
      </c>
      <c r="AF112" s="38">
        <v>5066.4528289999998</v>
      </c>
      <c r="AG112" s="38">
        <v>3852.752829</v>
      </c>
      <c r="AH112" s="38">
        <v>3852.752829</v>
      </c>
      <c r="AI112" s="38">
        <v>3852.752829</v>
      </c>
      <c r="AJ112" s="38">
        <v>3852.752829</v>
      </c>
      <c r="AK112" s="38">
        <v>3489.5528290000002</v>
      </c>
      <c r="AL112" s="38">
        <v>3489.5528290000002</v>
      </c>
      <c r="AM112" s="38">
        <v>3489.5528290000002</v>
      </c>
      <c r="AN112" s="38">
        <v>3489.5528290000002</v>
      </c>
      <c r="AO112" s="38">
        <v>3489.5528290000002</v>
      </c>
      <c r="AP112" s="38">
        <v>3489.5528290000002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866.25236759999996</v>
      </c>
      <c r="AI113" s="5">
        <v>866.25236759999996</v>
      </c>
      <c r="AJ113" s="5">
        <v>866.25236759999996</v>
      </c>
      <c r="AK113" s="5">
        <v>866.25236759999996</v>
      </c>
      <c r="AL113" s="5">
        <v>866.25236759999996</v>
      </c>
      <c r="AM113" s="5">
        <v>866.25236759999996</v>
      </c>
      <c r="AN113" s="5">
        <v>866.25236759999996</v>
      </c>
      <c r="AO113" s="5">
        <v>866.25236759999996</v>
      </c>
      <c r="AP113" s="5">
        <v>866.25236759999996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535</v>
      </c>
      <c r="AH124" s="38">
        <v>866.25236759999996</v>
      </c>
      <c r="AI124" s="38">
        <v>866.25236759999996</v>
      </c>
      <c r="AJ124" s="38">
        <v>866.25236759999996</v>
      </c>
      <c r="AK124" s="38">
        <v>866.25236759999996</v>
      </c>
      <c r="AL124" s="38">
        <v>866.25236759999996</v>
      </c>
      <c r="AM124" s="38">
        <v>866.25236759999996</v>
      </c>
      <c r="AN124" s="38">
        <v>866.25236759999996</v>
      </c>
      <c r="AO124" s="38">
        <v>866.25236759999996</v>
      </c>
      <c r="AP124" s="38">
        <v>866.25236759999996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37036.14</v>
      </c>
      <c r="U233" s="4">
        <v>38107.42</v>
      </c>
      <c r="V233" s="4">
        <v>39692.92</v>
      </c>
      <c r="W233" s="4">
        <v>40406.92</v>
      </c>
      <c r="X233" s="4">
        <v>40406.92</v>
      </c>
      <c r="Y233" s="4">
        <v>40406.92</v>
      </c>
      <c r="Z233" s="4">
        <v>40448.720000000001</v>
      </c>
      <c r="AA233" s="4">
        <v>40448.720000000001</v>
      </c>
      <c r="AB233" s="4">
        <v>40448.720000000001</v>
      </c>
      <c r="AC233" s="4">
        <v>40448.720000000001</v>
      </c>
      <c r="AD233" s="4">
        <v>40935.887029999998</v>
      </c>
      <c r="AE233" s="4">
        <v>41011.019999999997</v>
      </c>
      <c r="AF233" s="4">
        <v>41011.019999999997</v>
      </c>
      <c r="AG233" s="4">
        <v>41011.019999999997</v>
      </c>
      <c r="AH233" s="4">
        <v>41011.019999999997</v>
      </c>
      <c r="AI233" s="4">
        <v>41011.019999999997</v>
      </c>
      <c r="AJ233" s="4">
        <v>41011.019999999997</v>
      </c>
      <c r="AK233" s="4">
        <v>41067.72</v>
      </c>
      <c r="AL233" s="4">
        <v>41067.72</v>
      </c>
      <c r="AM233" s="4">
        <v>41172.063459999998</v>
      </c>
      <c r="AN233" s="4">
        <v>41280.258430000002</v>
      </c>
      <c r="AO233" s="4">
        <v>41455.620000000003</v>
      </c>
      <c r="AP233" s="4">
        <v>41502.620000000003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11421.268</v>
      </c>
      <c r="AD235" s="4">
        <v>11421.268</v>
      </c>
      <c r="AE235" s="4">
        <v>11421.268</v>
      </c>
      <c r="AF235" s="4">
        <v>11421.268</v>
      </c>
      <c r="AG235" s="4">
        <v>11421.268</v>
      </c>
      <c r="AH235" s="4">
        <v>11421.268</v>
      </c>
      <c r="AI235" s="4">
        <v>11421.268</v>
      </c>
      <c r="AJ235" s="4">
        <v>11421.268</v>
      </c>
      <c r="AK235" s="4">
        <v>11421.268</v>
      </c>
      <c r="AL235" s="4">
        <v>11421.268</v>
      </c>
      <c r="AM235" s="4">
        <v>11421.268</v>
      </c>
      <c r="AN235" s="4">
        <v>11421.268</v>
      </c>
      <c r="AO235" s="4">
        <v>11421.268</v>
      </c>
      <c r="AP235" s="4">
        <v>11421.268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21961.74425</v>
      </c>
      <c r="W236" s="4">
        <v>22867.35</v>
      </c>
      <c r="X236" s="4">
        <v>22867.35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24824.75</v>
      </c>
      <c r="AO236" s="4">
        <v>24824.75</v>
      </c>
      <c r="AP236" s="4">
        <v>27731.55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812.75094790000003</v>
      </c>
      <c r="T239" s="4">
        <v>1020.25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1765.4204130000001</v>
      </c>
      <c r="AA239" s="4">
        <v>1890.926911</v>
      </c>
      <c r="AB239" s="4">
        <v>2072.8181500000001</v>
      </c>
      <c r="AC239" s="4">
        <v>2528.25</v>
      </c>
      <c r="AD239" s="4">
        <v>2528.25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3953.55</v>
      </c>
      <c r="AL239" s="4">
        <v>3953.55</v>
      </c>
      <c r="AM239" s="4">
        <v>3953.55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2126.2602889999998</v>
      </c>
      <c r="W240" s="4">
        <v>8115.864963</v>
      </c>
      <c r="X240" s="4">
        <v>9124.1688119999999</v>
      </c>
      <c r="Y240" s="4">
        <v>9834.2865930000007</v>
      </c>
      <c r="Z240" s="4">
        <v>11108.645109999999</v>
      </c>
      <c r="AA240" s="4">
        <v>12257</v>
      </c>
      <c r="AB240" s="4">
        <v>12257</v>
      </c>
      <c r="AC240" s="4">
        <v>12679.749180000001</v>
      </c>
      <c r="AD240" s="4">
        <v>13477.874320000001</v>
      </c>
      <c r="AE240" s="4">
        <v>13939.661169999999</v>
      </c>
      <c r="AF240" s="4">
        <v>13939.661169999999</v>
      </c>
      <c r="AG240" s="4">
        <v>13939.661169999999</v>
      </c>
      <c r="AH240" s="4">
        <v>13939.661169999999</v>
      </c>
      <c r="AI240" s="4">
        <v>13939.661169999999</v>
      </c>
      <c r="AJ240" s="4">
        <v>13939.661169999999</v>
      </c>
      <c r="AK240" s="4">
        <v>13939.661169999999</v>
      </c>
      <c r="AL240" s="4">
        <v>13939.661169999999</v>
      </c>
      <c r="AM240" s="4">
        <v>13939.661169999999</v>
      </c>
      <c r="AN240" s="4">
        <v>15397</v>
      </c>
      <c r="AO240" s="4">
        <v>15560.38481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4331.9423139999999</v>
      </c>
      <c r="AB241" s="4">
        <v>5858.0529839999999</v>
      </c>
      <c r="AC241" s="4">
        <v>6677.8693240000002</v>
      </c>
      <c r="AD241" s="4">
        <v>6677.8693240000002</v>
      </c>
      <c r="AE241" s="4">
        <v>6677.8693240000002</v>
      </c>
      <c r="AF241" s="4">
        <v>6677.8693240000002</v>
      </c>
      <c r="AG241" s="4">
        <v>6677.8693240000002</v>
      </c>
      <c r="AH241" s="4">
        <v>6677.8693240000002</v>
      </c>
      <c r="AI241" s="4">
        <v>6677.8693240000002</v>
      </c>
      <c r="AJ241" s="4">
        <v>6677.8693240000002</v>
      </c>
      <c r="AK241" s="4">
        <v>6677.8693240000002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7317.88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110820.5719</v>
      </c>
      <c r="T244" s="39">
        <v>114204.591</v>
      </c>
      <c r="U244" s="39">
        <v>116319.861</v>
      </c>
      <c r="V244" s="39">
        <v>121428.6927</v>
      </c>
      <c r="W244" s="39">
        <v>129037.9031</v>
      </c>
      <c r="X244" s="39">
        <v>130046.20699999999</v>
      </c>
      <c r="Y244" s="39">
        <v>131843.3247</v>
      </c>
      <c r="Z244" s="39">
        <v>133254.6537</v>
      </c>
      <c r="AA244" s="39">
        <v>134883.60019999999</v>
      </c>
      <c r="AB244" s="39">
        <v>136591.60209999999</v>
      </c>
      <c r="AC244" s="39">
        <v>138335.69949999999</v>
      </c>
      <c r="AD244" s="39">
        <v>139620.99170000001</v>
      </c>
      <c r="AE244" s="39">
        <v>140954.31150000001</v>
      </c>
      <c r="AF244" s="39">
        <v>140954.31150000001</v>
      </c>
      <c r="AG244" s="39">
        <v>140954.31150000001</v>
      </c>
      <c r="AH244" s="39">
        <v>140954.31150000001</v>
      </c>
      <c r="AI244" s="39">
        <v>140954.31150000001</v>
      </c>
      <c r="AJ244" s="39">
        <v>140954.31150000001</v>
      </c>
      <c r="AK244" s="39">
        <v>141639.91149999999</v>
      </c>
      <c r="AL244" s="39">
        <v>142020.9222</v>
      </c>
      <c r="AM244" s="39">
        <v>142125.26560000001</v>
      </c>
      <c r="AN244" s="39">
        <v>144561.19940000001</v>
      </c>
      <c r="AO244" s="39">
        <v>144899.94579999999</v>
      </c>
      <c r="AP244" s="39">
        <v>148477.361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6407.5299029999996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9230.4829030000001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45363.499230000001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45363.499230000001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481.88903759999999</v>
      </c>
      <c r="O415" s="33">
        <v>6295.6299859999999</v>
      </c>
      <c r="P415" s="33">
        <v>8963.2283810000008</v>
      </c>
      <c r="Q415" s="33">
        <v>17139.91101</v>
      </c>
      <c r="R415" s="33">
        <v>19315.493190000001</v>
      </c>
      <c r="S415" s="33">
        <v>24292.474269999999</v>
      </c>
      <c r="T415" s="33">
        <v>25495.031940000001</v>
      </c>
      <c r="U415" s="33">
        <v>25576.072329999999</v>
      </c>
      <c r="V415" s="33">
        <v>25576.072329999999</v>
      </c>
      <c r="W415" s="33">
        <v>25576.072329999999</v>
      </c>
      <c r="X415" s="33">
        <v>25576.072329999999</v>
      </c>
      <c r="Y415" s="33">
        <v>25576.072329999999</v>
      </c>
      <c r="Z415" s="33">
        <v>25576.072329999999</v>
      </c>
      <c r="AA415" s="33">
        <v>25576.072329999999</v>
      </c>
      <c r="AB415" s="33">
        <v>25576.072329999999</v>
      </c>
      <c r="AC415" s="33">
        <v>25576.072329999999</v>
      </c>
      <c r="AD415" s="33">
        <v>25576.072329999999</v>
      </c>
      <c r="AE415" s="33">
        <v>25576.072329999999</v>
      </c>
      <c r="AF415" s="33">
        <v>25576.072329999999</v>
      </c>
      <c r="AG415" s="33">
        <v>25576.072329999999</v>
      </c>
      <c r="AH415" s="33">
        <v>25576.072329999999</v>
      </c>
      <c r="AI415" s="33">
        <v>25576.072329999999</v>
      </c>
      <c r="AJ415" s="33">
        <v>25576.072329999999</v>
      </c>
      <c r="AK415" s="33">
        <v>25576.072329999999</v>
      </c>
      <c r="AL415" s="33">
        <v>25576.072329999999</v>
      </c>
      <c r="AM415" s="33">
        <v>25576.072329999999</v>
      </c>
      <c r="AN415" s="33">
        <v>25576.072329999999</v>
      </c>
      <c r="AO415" s="33">
        <v>25576.072329999999</v>
      </c>
      <c r="AP415" s="33">
        <v>25576.072329999999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481.88903759999999</v>
      </c>
      <c r="O424" s="34">
        <v>6295.6299859999999</v>
      </c>
      <c r="P424" s="34">
        <v>8963.2283810000008</v>
      </c>
      <c r="Q424" s="34">
        <v>17139.91101</v>
      </c>
      <c r="R424" s="34">
        <v>19315.493190000001</v>
      </c>
      <c r="S424" s="34">
        <v>24292.474269999999</v>
      </c>
      <c r="T424" s="34">
        <v>25495.031940000001</v>
      </c>
      <c r="U424" s="34">
        <v>25576.072329999999</v>
      </c>
      <c r="V424" s="34">
        <v>25576.072329999999</v>
      </c>
      <c r="W424" s="34">
        <v>25576.072329999999</v>
      </c>
      <c r="X424" s="34">
        <v>25576.072329999999</v>
      </c>
      <c r="Y424" s="34">
        <v>25576.072329999999</v>
      </c>
      <c r="Z424" s="34">
        <v>25576.072329999999</v>
      </c>
      <c r="AA424" s="34">
        <v>25576.072329999999</v>
      </c>
      <c r="AB424" s="34">
        <v>25576.072329999999</v>
      </c>
      <c r="AC424" s="34">
        <v>25576.072329999999</v>
      </c>
      <c r="AD424" s="34">
        <v>25576.072329999999</v>
      </c>
      <c r="AE424" s="34">
        <v>25576.072329999999</v>
      </c>
      <c r="AF424" s="34">
        <v>25576.072329999999</v>
      </c>
      <c r="AG424" s="34">
        <v>25576.072329999999</v>
      </c>
      <c r="AH424" s="34">
        <v>25576.072329999999</v>
      </c>
      <c r="AI424" s="34">
        <v>25576.072329999999</v>
      </c>
      <c r="AJ424" s="34">
        <v>25576.072329999999</v>
      </c>
      <c r="AK424" s="34">
        <v>25576.072329999999</v>
      </c>
      <c r="AL424" s="34">
        <v>25576.072329999999</v>
      </c>
      <c r="AM424" s="34">
        <v>25576.072329999999</v>
      </c>
      <c r="AN424" s="34">
        <v>25576.072329999999</v>
      </c>
      <c r="AO424" s="34">
        <v>25576.072329999999</v>
      </c>
      <c r="AP424" s="34">
        <v>25576.072329999999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1804.0042229999999</v>
      </c>
      <c r="W439" s="34">
        <v>3433.6654100000001</v>
      </c>
      <c r="X439" s="34">
        <v>8715.7519759999996</v>
      </c>
      <c r="Y439" s="34">
        <v>14970.64538</v>
      </c>
      <c r="Z439" s="34">
        <v>22689.206269999999</v>
      </c>
      <c r="AA439" s="34">
        <v>31207.811949999999</v>
      </c>
      <c r="AB439" s="34">
        <v>39501.52173</v>
      </c>
      <c r="AC439" s="34">
        <v>49009.696120000001</v>
      </c>
      <c r="AD439" s="34">
        <v>52296.975680000003</v>
      </c>
      <c r="AE439" s="34">
        <v>58296.183960000002</v>
      </c>
      <c r="AF439" s="34">
        <v>58296.183960000002</v>
      </c>
      <c r="AG439" s="34">
        <v>58296.183960000002</v>
      </c>
      <c r="AH439" s="34">
        <v>58296.183960000002</v>
      </c>
      <c r="AI439" s="34">
        <v>58296.183960000002</v>
      </c>
      <c r="AJ439" s="34">
        <v>58296.183960000002</v>
      </c>
      <c r="AK439" s="34">
        <v>58296.183960000002</v>
      </c>
      <c r="AL439" s="34">
        <v>58296.183960000002</v>
      </c>
      <c r="AM439" s="34">
        <v>58296.183960000002</v>
      </c>
      <c r="AN439" s="34">
        <v>58296.183960000002</v>
      </c>
      <c r="AO439" s="34">
        <v>58296.183960000002</v>
      </c>
      <c r="AP439" s="34">
        <v>58296.183960000002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1804.0042229999999</v>
      </c>
      <c r="W448" s="34">
        <v>3433.6654100000001</v>
      </c>
      <c r="X448" s="34">
        <v>8715.7519759999996</v>
      </c>
      <c r="Y448" s="34">
        <v>14970.64538</v>
      </c>
      <c r="Z448" s="34">
        <v>22689.206269999999</v>
      </c>
      <c r="AA448" s="34">
        <v>31207.811949999999</v>
      </c>
      <c r="AB448" s="34">
        <v>39501.52173</v>
      </c>
      <c r="AC448" s="34">
        <v>49009.696120000001</v>
      </c>
      <c r="AD448" s="34">
        <v>52296.975680000003</v>
      </c>
      <c r="AE448" s="34">
        <v>58296.183960000002</v>
      </c>
      <c r="AF448" s="34">
        <v>58296.183960000002</v>
      </c>
      <c r="AG448" s="34">
        <v>58296.183960000002</v>
      </c>
      <c r="AH448" s="34">
        <v>58296.183960000002</v>
      </c>
      <c r="AI448" s="34">
        <v>58296.183960000002</v>
      </c>
      <c r="AJ448" s="34">
        <v>58296.183960000002</v>
      </c>
      <c r="AK448" s="34">
        <v>58296.183960000002</v>
      </c>
      <c r="AL448" s="34">
        <v>58296.183960000002</v>
      </c>
      <c r="AM448" s="34">
        <v>58296.183960000002</v>
      </c>
      <c r="AN448" s="34">
        <v>58296.183960000002</v>
      </c>
      <c r="AO448" s="34">
        <v>58296.183960000002</v>
      </c>
      <c r="AP448" s="34">
        <v>58296.183960000002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2363.3874190000001</v>
      </c>
      <c r="AG463" s="34">
        <v>5524.723978</v>
      </c>
      <c r="AH463" s="34">
        <v>6547.1409839999997</v>
      </c>
      <c r="AI463" s="34">
        <v>7573.9281650000003</v>
      </c>
      <c r="AJ463" s="34">
        <v>8627.5459339999998</v>
      </c>
      <c r="AK463" s="34">
        <v>9727.1576569999997</v>
      </c>
      <c r="AL463" s="34">
        <v>16501.594860000001</v>
      </c>
      <c r="AM463" s="34">
        <v>22844.93477</v>
      </c>
      <c r="AN463" s="34">
        <v>23973.468980000001</v>
      </c>
      <c r="AO463" s="34">
        <v>25092.511719999999</v>
      </c>
      <c r="AP463" s="34">
        <v>26222.397809999999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2363.3874190000001</v>
      </c>
      <c r="AG472" s="34">
        <v>5524.723978</v>
      </c>
      <c r="AH472" s="34">
        <v>6547.1409839999997</v>
      </c>
      <c r="AI472" s="34">
        <v>7573.9281650000003</v>
      </c>
      <c r="AJ472" s="34">
        <v>8627.5459339999998</v>
      </c>
      <c r="AK472" s="34">
        <v>9727.1576569999997</v>
      </c>
      <c r="AL472" s="34">
        <v>16501.594860000001</v>
      </c>
      <c r="AM472" s="34">
        <v>22844.93477</v>
      </c>
      <c r="AN472" s="34">
        <v>23973.468980000001</v>
      </c>
      <c r="AO472" s="34">
        <v>25092.511719999999</v>
      </c>
      <c r="AP472" s="34">
        <v>26222.397809999999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>
        <v>8579.815724</v>
      </c>
      <c r="AG558" s="34">
        <v>10626.886769999999</v>
      </c>
      <c r="AH558" s="34">
        <v>12416.03211</v>
      </c>
      <c r="AI558" s="34">
        <v>14222.78757</v>
      </c>
      <c r="AJ558" s="34">
        <v>16064.59095</v>
      </c>
      <c r="AK558" s="34">
        <v>16064.59095</v>
      </c>
      <c r="AL558" s="34">
        <v>16064.59095</v>
      </c>
      <c r="AM558" s="34">
        <v>16064.59095</v>
      </c>
      <c r="AN558" s="34">
        <v>16064.59095</v>
      </c>
      <c r="AO558" s="34">
        <v>16064.59095</v>
      </c>
      <c r="AP558" s="34">
        <v>16064.59095</v>
      </c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8579.815724</v>
      </c>
      <c r="AG568" s="34">
        <v>10626.886769999999</v>
      </c>
      <c r="AH568" s="34">
        <v>12416.03211</v>
      </c>
      <c r="AI568" s="34">
        <v>14222.78757</v>
      </c>
      <c r="AJ568" s="34">
        <v>16064.59095</v>
      </c>
      <c r="AK568" s="34">
        <v>16064.59095</v>
      </c>
      <c r="AL568" s="34">
        <v>16064.59095</v>
      </c>
      <c r="AM568" s="34">
        <v>16064.59095</v>
      </c>
      <c r="AN568" s="34">
        <v>16064.59095</v>
      </c>
      <c r="AO568" s="34">
        <v>16064.59095</v>
      </c>
      <c r="AP568" s="34">
        <v>16064.59095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>
        <v>154.35435219999999</v>
      </c>
      <c r="Y641" s="34">
        <v>1059.4907020000001</v>
      </c>
      <c r="Z641" s="34">
        <v>1059.4907020000001</v>
      </c>
      <c r="AA641" s="34">
        <v>1059.4907020000001</v>
      </c>
      <c r="AB641" s="34">
        <v>1059.4907020000001</v>
      </c>
      <c r="AC641" s="34">
        <v>1945.945874</v>
      </c>
      <c r="AD641" s="34">
        <v>4331.9577989999998</v>
      </c>
      <c r="AE641" s="34">
        <v>7700.948985</v>
      </c>
      <c r="AF641" s="34">
        <v>7700.948985</v>
      </c>
      <c r="AG641" s="34">
        <v>8711.0031980000003</v>
      </c>
      <c r="AH641" s="34">
        <v>10512.736059999999</v>
      </c>
      <c r="AI641" s="34">
        <v>13128.72356</v>
      </c>
      <c r="AJ641" s="34">
        <v>15978.620849999999</v>
      </c>
      <c r="AK641" s="34">
        <v>18862.574100000002</v>
      </c>
      <c r="AL641" s="34">
        <v>21332.700069999999</v>
      </c>
      <c r="AM641" s="34">
        <v>23534.0111</v>
      </c>
      <c r="AN641" s="34">
        <v>27072.612290000001</v>
      </c>
      <c r="AO641" s="34">
        <v>31340.661629999999</v>
      </c>
      <c r="AP641" s="34">
        <v>34196.068570000003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109.5632428</v>
      </c>
      <c r="X642" s="34">
        <v>1902.2355010000001</v>
      </c>
      <c r="Y642" s="34">
        <v>2919.8366289999999</v>
      </c>
      <c r="Z642" s="34">
        <v>4348.3879809999999</v>
      </c>
      <c r="AA642" s="34">
        <v>5143.7790219999997</v>
      </c>
      <c r="AB642" s="34">
        <v>6507.1716420000002</v>
      </c>
      <c r="AC642" s="34">
        <v>7226.0347750000001</v>
      </c>
      <c r="AD642" s="34">
        <v>7226.0347750000001</v>
      </c>
      <c r="AE642" s="34">
        <v>7226.0347750000001</v>
      </c>
      <c r="AF642" s="34">
        <v>7226.0347750000001</v>
      </c>
      <c r="AG642" s="34">
        <v>7226.0347750000001</v>
      </c>
      <c r="AH642" s="34">
        <v>7226.0347750000001</v>
      </c>
      <c r="AI642" s="34">
        <v>7226.0347750000001</v>
      </c>
      <c r="AJ642" s="34">
        <v>7226.0347750000001</v>
      </c>
      <c r="AK642" s="34">
        <v>7226.0347750000001</v>
      </c>
      <c r="AL642" s="34">
        <v>7277.596391</v>
      </c>
      <c r="AM642" s="34">
        <v>8276.1914589999997</v>
      </c>
      <c r="AN642" s="34">
        <v>8967.0877079999991</v>
      </c>
      <c r="AO642" s="34">
        <v>9455.3042490000007</v>
      </c>
      <c r="AP642" s="34">
        <v>9455.3042490000007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>
        <v>369.33895810000001</v>
      </c>
      <c r="AB644" s="34">
        <v>369.33895810000001</v>
      </c>
      <c r="AC644" s="34">
        <v>369.33895810000001</v>
      </c>
      <c r="AD644" s="34">
        <v>1089.6942329999999</v>
      </c>
      <c r="AE644" s="34">
        <v>1089.6942329999999</v>
      </c>
      <c r="AF644" s="34">
        <v>1089.6942329999999</v>
      </c>
      <c r="AG644" s="34">
        <v>1519.108536</v>
      </c>
      <c r="AH644" s="34">
        <v>1926.8692149999999</v>
      </c>
      <c r="AI644" s="34">
        <v>1926.8692149999999</v>
      </c>
      <c r="AJ644" s="34">
        <v>1926.8692149999999</v>
      </c>
      <c r="AK644" s="34">
        <v>1926.8692149999999</v>
      </c>
      <c r="AL644" s="34">
        <v>1926.8692149999999</v>
      </c>
      <c r="AM644" s="34">
        <v>1926.8692149999999</v>
      </c>
      <c r="AN644" s="34">
        <v>1926.8692149999999</v>
      </c>
      <c r="AO644" s="34">
        <v>1926.8692149999999</v>
      </c>
      <c r="AP644" s="34">
        <v>1926.8692149999999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>
        <v>2.282994542</v>
      </c>
      <c r="AK646" s="34">
        <v>835.37184030000003</v>
      </c>
      <c r="AL646" s="34">
        <v>1188.725332</v>
      </c>
      <c r="AM646" s="34">
        <v>1230.158079</v>
      </c>
      <c r="AN646" s="34">
        <v>1347.0715499999999</v>
      </c>
      <c r="AO646" s="34">
        <v>1347.0715499999999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109.5632428</v>
      </c>
      <c r="X652" s="34">
        <v>2056.5898529999999</v>
      </c>
      <c r="Y652" s="34">
        <v>3979.327331</v>
      </c>
      <c r="Z652" s="34">
        <v>5407.8786829999999</v>
      </c>
      <c r="AA652" s="34">
        <v>6572.6086830000004</v>
      </c>
      <c r="AB652" s="34">
        <v>7936.0013019999997</v>
      </c>
      <c r="AC652" s="34">
        <v>9541.3196069999995</v>
      </c>
      <c r="AD652" s="34">
        <v>12647.686809999999</v>
      </c>
      <c r="AE652" s="34">
        <v>16016.67799</v>
      </c>
      <c r="AF652" s="34">
        <v>16016.67799</v>
      </c>
      <c r="AG652" s="34">
        <v>17456.146509999999</v>
      </c>
      <c r="AH652" s="34">
        <v>19665.640050000002</v>
      </c>
      <c r="AI652" s="34">
        <v>22281.627540000001</v>
      </c>
      <c r="AJ652" s="34">
        <v>25133.807840000001</v>
      </c>
      <c r="AK652" s="34">
        <v>28850.84993</v>
      </c>
      <c r="AL652" s="34">
        <v>31725.891009999999</v>
      </c>
      <c r="AM652" s="34">
        <v>34967.229850000003</v>
      </c>
      <c r="AN652" s="34">
        <v>39313.640760000002</v>
      </c>
      <c r="AO652" s="34">
        <v>44069.906649999997</v>
      </c>
      <c r="AP652" s="34">
        <v>46925.313580000002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2552.0392320000001</v>
      </c>
      <c r="AJ750" s="34">
        <v>2552.0392320000001</v>
      </c>
      <c r="AK750" s="34">
        <v>2552.0392320000001</v>
      </c>
      <c r="AL750" s="34">
        <v>2552.0392320000001</v>
      </c>
      <c r="AM750" s="34">
        <v>2552.0392320000001</v>
      </c>
      <c r="AN750" s="34">
        <v>2552.0392320000001</v>
      </c>
      <c r="AO750" s="34">
        <v>2552.0392320000001</v>
      </c>
      <c r="AP750" s="34">
        <v>2552.0392320000001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4787.0392320000001</v>
      </c>
      <c r="AJ760" s="34">
        <v>4787.0392320000001</v>
      </c>
      <c r="AK760" s="34">
        <v>4787.0392320000001</v>
      </c>
      <c r="AL760" s="34">
        <v>4787.0392320000001</v>
      </c>
      <c r="AM760" s="34">
        <v>4787.0392320000001</v>
      </c>
      <c r="AN760" s="34">
        <v>4787.0392320000001</v>
      </c>
      <c r="AO760" s="34">
        <v>4787.0392320000001</v>
      </c>
      <c r="AP760" s="34">
        <v>4787.0392320000001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175182.7928</v>
      </c>
      <c r="N761" s="34">
        <v>181213.75659999999</v>
      </c>
      <c r="O761" s="34">
        <v>187640.34390000001</v>
      </c>
      <c r="P761" s="34">
        <v>193578.49720000001</v>
      </c>
      <c r="Q761" s="34">
        <v>204977.72459999999</v>
      </c>
      <c r="R761" s="34">
        <v>211257.5716</v>
      </c>
      <c r="S761" s="34">
        <v>219113.1801</v>
      </c>
      <c r="T761" s="34">
        <v>225806.92050000001</v>
      </c>
      <c r="U761" s="34">
        <v>236225.8376</v>
      </c>
      <c r="V761" s="34">
        <v>242881.94349999999</v>
      </c>
      <c r="W761" s="34">
        <v>249809.75229999999</v>
      </c>
      <c r="X761" s="34">
        <v>258550.16930000001</v>
      </c>
      <c r="Y761" s="34">
        <v>267655.228</v>
      </c>
      <c r="Z761" s="34">
        <v>277720.18119999999</v>
      </c>
      <c r="AA761" s="34">
        <v>288477.25939999998</v>
      </c>
      <c r="AB761" s="34">
        <v>300218.9253</v>
      </c>
      <c r="AC761" s="34">
        <v>310587.71039999998</v>
      </c>
      <c r="AD761" s="34">
        <v>318163.97529999999</v>
      </c>
      <c r="AE761" s="34">
        <v>323732.02260000003</v>
      </c>
      <c r="AF761" s="34">
        <v>338099.34639999998</v>
      </c>
      <c r="AG761" s="34">
        <v>349503.62270000001</v>
      </c>
      <c r="AH761" s="34">
        <v>359212.46179999999</v>
      </c>
      <c r="AI761" s="34">
        <v>368957.25420000002</v>
      </c>
      <c r="AJ761" s="34">
        <v>378914.48619999998</v>
      </c>
      <c r="AK761" s="34">
        <v>387984.3616</v>
      </c>
      <c r="AL761" s="34">
        <v>402293.272</v>
      </c>
      <c r="AM761" s="34">
        <v>416210.11499999999</v>
      </c>
      <c r="AN761" s="34">
        <v>428814.14419999998</v>
      </c>
      <c r="AO761" s="34">
        <v>439504.5514</v>
      </c>
      <c r="AP761" s="34">
        <v>449120.28730000003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192.50089999999909</v>
      </c>
      <c r="P1" s="1">
        <f t="shared" si="1"/>
        <v>3384.019100000005</v>
      </c>
      <c r="Q1" s="1">
        <f t="shared" si="1"/>
        <v>2115.2700000000041</v>
      </c>
      <c r="R1" s="1">
        <f t="shared" si="1"/>
        <v>5108.8316999999952</v>
      </c>
      <c r="S1" s="1">
        <f t="shared" si="1"/>
        <v>7609.2103999999963</v>
      </c>
      <c r="T1" s="1">
        <f t="shared" si="1"/>
        <v>1008.303899999999</v>
      </c>
      <c r="U1" s="1">
        <f t="shared" si="1"/>
        <v>1797.1177000000025</v>
      </c>
      <c r="V1" s="1">
        <f t="shared" si="1"/>
        <v>1411.3289999999979</v>
      </c>
      <c r="W1" s="1">
        <f t="shared" si="1"/>
        <v>1628.9464999999909</v>
      </c>
      <c r="X1" s="1">
        <f t="shared" si="1"/>
        <v>1708.0019000000029</v>
      </c>
      <c r="Y1" s="1">
        <f t="shared" si="1"/>
        <v>1744.0973999999987</v>
      </c>
      <c r="Z1" s="1">
        <f t="shared" si="1"/>
        <v>1285.2922000000253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110820.5719</v>
      </c>
      <c r="P4" s="1">
        <f>Planel_Pot_Resultado!T244+Planel_Pot_Resultado!T748</f>
        <v>114204.591</v>
      </c>
      <c r="Q4" s="1">
        <f>Planel_Pot_Resultado!U244+Planel_Pot_Resultado!U748</f>
        <v>116319.861</v>
      </c>
      <c r="R4" s="1">
        <f>Planel_Pot_Resultado!V244+Planel_Pot_Resultado!V748</f>
        <v>121428.6927</v>
      </c>
      <c r="S4" s="1">
        <f>Planel_Pot_Resultado!W244+Planel_Pot_Resultado!W748</f>
        <v>129037.9031</v>
      </c>
      <c r="T4" s="1">
        <f>Planel_Pot_Resultado!X244+Planel_Pot_Resultado!X748</f>
        <v>130046.20699999999</v>
      </c>
      <c r="U4" s="1">
        <f>Planel_Pot_Resultado!Y244+Planel_Pot_Resultado!Y748</f>
        <v>131843.3247</v>
      </c>
      <c r="V4" s="1">
        <f>Planel_Pot_Resultado!Z244+Planel_Pot_Resultado!Z748</f>
        <v>133254.6537</v>
      </c>
      <c r="W4" s="1">
        <f>Planel_Pot_Resultado!AA244+Planel_Pot_Resultado!AA748</f>
        <v>134883.60019999999</v>
      </c>
      <c r="X4" s="1">
        <f>Planel_Pot_Resultado!AB244+Planel_Pot_Resultado!AB748</f>
        <v>136591.60209999999</v>
      </c>
      <c r="Y4" s="1">
        <f>Planel_Pot_Resultado!AC244+Planel_Pot_Resultado!AC748</f>
        <v>138335.69949999999</v>
      </c>
      <c r="Z4" s="1">
        <f>Planel_Pot_Resultado!AD244+Planel_Pot_Resultado!AD748</f>
        <v>139620.99170000001</v>
      </c>
      <c r="AA4" s="1">
        <f>Planel_Pot_Resultado!AE244+Planel_Pot_Resultado!AE748</f>
        <v>140954.31150000001</v>
      </c>
      <c r="AB4" s="1">
        <f>Planel_Pot_Resultado!AF244+Planel_Pot_Resultado!AF748</f>
        <v>140954.31150000001</v>
      </c>
      <c r="AC4" s="1">
        <f>Planel_Pot_Resultado!AG244+Planel_Pot_Resultado!AG748</f>
        <v>140954.31150000001</v>
      </c>
      <c r="AD4" s="1">
        <f>Planel_Pot_Resultado!AH244+Planel_Pot_Resultado!AH748</f>
        <v>140954.31150000001</v>
      </c>
      <c r="AE4" s="1">
        <f>Planel_Pot_Resultado!AI244+Planel_Pot_Resultado!AI748</f>
        <v>140954.31150000001</v>
      </c>
      <c r="AF4" s="1">
        <f>Planel_Pot_Resultado!AJ244+Planel_Pot_Resultado!AJ748</f>
        <v>140954.31150000001</v>
      </c>
      <c r="AG4" s="1">
        <f>Planel_Pot_Resultado!AK244+Planel_Pot_Resultado!AK748</f>
        <v>141639.91149999999</v>
      </c>
      <c r="AH4" s="1">
        <f>Planel_Pot_Resultado!AL244+Planel_Pot_Resultado!AL748</f>
        <v>142020.9222</v>
      </c>
      <c r="AI4" s="1">
        <f>Planel_Pot_Resultado!AM244+Planel_Pot_Resultado!AM748</f>
        <v>142125.26560000001</v>
      </c>
      <c r="AJ4" s="1">
        <f>Planel_Pot_Resultado!AN244+Planel_Pot_Resultado!AN748</f>
        <v>144561.19940000001</v>
      </c>
      <c r="AK4" s="1">
        <f>Planel_Pot_Resultado!AO244+Planel_Pot_Resultado!AO748</f>
        <v>144899.94579999999</v>
      </c>
      <c r="AL4" s="1">
        <f>Planel_Pot_Resultado!AP244+Planel_Pot_Resultado!AP748</f>
        <v>148477.361</v>
      </c>
      <c r="AM4" s="1">
        <f>AL4-C4</f>
        <v>58740.869000000006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9230.4829030000001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14281.046278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15430.621755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15604.710491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16065.274844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16779.692603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17146.672203000002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17447.652828999999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17447.652828999999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17248.052829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18173.052829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19098.052829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20023.252829000001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20948.252829000001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21873.252829000001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22798.452829000002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23723.452829000002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24648.452829000002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24848.452829000002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25583.752829000001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26115.005196599999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26267.044428599998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26267.044428599998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25903.844428599998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25903.844428599998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25903.844428599998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25903.844428599998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25903.844428599998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25903.844428599998</v>
      </c>
      <c r="AM7" s="1">
        <f t="shared" si="2"/>
        <v>14661.644428599997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16106.096589999999</v>
      </c>
      <c r="K14" s="24">
        <f>Planel_Pot_Resultado!O16+Planel_Pot_Resultado!O28+Planel_Pot_Resultado!O628+Planel_Pot_Resultado!O712</f>
        <v>16106.096589999999</v>
      </c>
      <c r="L14" s="24">
        <f>Planel_Pot_Resultado!P16+Planel_Pot_Resultado!P28+Planel_Pot_Resultado!P628+Planel_Pot_Resultado!P712</f>
        <v>16136.476022000001</v>
      </c>
      <c r="M14" s="24">
        <f>Planel_Pot_Resultado!Q16+Planel_Pot_Resultado!Q28+Planel_Pot_Resultado!Q628+Planel_Pot_Resultado!Q712</f>
        <v>16136.476022000001</v>
      </c>
      <c r="N14" s="24">
        <f>Planel_Pot_Resultado!R16+Planel_Pot_Resultado!R28+Planel_Pot_Resultado!R628+Planel_Pot_Resultado!R712</f>
        <v>16136.476022000001</v>
      </c>
      <c r="O14" s="24">
        <f>Planel_Pot_Resultado!S16+Planel_Pot_Resultado!S28+Planel_Pot_Resultado!S628+Planel_Pot_Resultado!S712</f>
        <v>16136.476022000001</v>
      </c>
      <c r="P14" s="24">
        <f>Planel_Pot_Resultado!T16+Planel_Pot_Resultado!T28+Planel_Pot_Resultado!T628+Planel_Pot_Resultado!T712</f>
        <v>17135.006937999999</v>
      </c>
      <c r="Q14" s="24">
        <f>Planel_Pot_Resultado!U16+Planel_Pot_Resultado!U28+Planel_Pot_Resultado!U628+Planel_Pot_Resultado!U712</f>
        <v>23047.486810000002</v>
      </c>
      <c r="R14" s="24">
        <f>Planel_Pot_Resultado!V16+Planel_Pot_Resultado!V28+Planel_Pot_Resultado!V628+Planel_Pot_Resultado!V712</f>
        <v>23047.486810000002</v>
      </c>
      <c r="S14" s="24">
        <f>Planel_Pot_Resultado!W16+Planel_Pot_Resultado!W28+Planel_Pot_Resultado!W628+Planel_Pot_Resultado!W712</f>
        <v>23347.580809999999</v>
      </c>
      <c r="T14" s="24">
        <f>Planel_Pot_Resultado!X16+Planel_Pot_Resultado!X28+Planel_Pot_Resultado!X628+Planel_Pot_Resultado!X712</f>
        <v>23347.580809999999</v>
      </c>
      <c r="U14" s="24">
        <f>Planel_Pot_Resultado!Y16+Planel_Pot_Resultado!Y28+Planel_Pot_Resultado!Y628+Planel_Pot_Resultado!Y712</f>
        <v>23347.580809999999</v>
      </c>
      <c r="V14" s="24">
        <f>Planel_Pot_Resultado!Z16+Planel_Pot_Resultado!Z28+Planel_Pot_Resultado!Z628+Planel_Pot_Resultado!Z712</f>
        <v>23347.580809999999</v>
      </c>
      <c r="W14" s="24">
        <f>Planel_Pot_Resultado!AA16+Planel_Pot_Resultado!AA28+Planel_Pot_Resultado!AA628+Planel_Pot_Resultado!AA712</f>
        <v>23347.580809999999</v>
      </c>
      <c r="X14" s="24">
        <f>Planel_Pot_Resultado!AB16+Planel_Pot_Resultado!AB28+Planel_Pot_Resultado!AB628+Planel_Pot_Resultado!AB712</f>
        <v>23355.742429999998</v>
      </c>
      <c r="Y14" s="24">
        <f>Planel_Pot_Resultado!AC16+Planel_Pot_Resultado!AC28+Planel_Pot_Resultado!AC628+Planel_Pot_Resultado!AC712</f>
        <v>23355.742429999998</v>
      </c>
      <c r="Z14" s="24">
        <f>Planel_Pot_Resultado!AD16+Planel_Pot_Resultado!AD28+Planel_Pot_Resultado!AD628+Planel_Pot_Resultado!AD712</f>
        <v>23355.742429999998</v>
      </c>
      <c r="AA14" s="24">
        <f>Planel_Pot_Resultado!AE16+Planel_Pot_Resultado!AE28+Planel_Pot_Resultado!AE628+Planel_Pot_Resultado!AE712</f>
        <v>23355.742429999998</v>
      </c>
      <c r="AB14" s="24">
        <f>Planel_Pot_Resultado!AF16+Planel_Pot_Resultado!AF28+Planel_Pot_Resultado!AF628+Planel_Pot_Resultado!AF712</f>
        <v>23355.742429999998</v>
      </c>
      <c r="AC14" s="24">
        <f>Planel_Pot_Resultado!AG16+Planel_Pot_Resultado!AG28+Planel_Pot_Resultado!AG628+Planel_Pot_Resultado!AG712</f>
        <v>23355.742429999998</v>
      </c>
      <c r="AD14" s="24">
        <f>Planel_Pot_Resultado!AH16+Planel_Pot_Resultado!AH28+Planel_Pot_Resultado!AH628+Planel_Pot_Resultado!AH712</f>
        <v>23355.742429999998</v>
      </c>
      <c r="AE14" s="24">
        <f>Planel_Pot_Resultado!AI16+Planel_Pot_Resultado!AI28+Planel_Pot_Resultado!AI628+Planel_Pot_Resultado!AI712</f>
        <v>23355.742429999998</v>
      </c>
      <c r="AF14" s="24">
        <f>Planel_Pot_Resultado!AJ16+Planel_Pot_Resultado!AJ28+Planel_Pot_Resultado!AJ628+Planel_Pot_Resultado!AJ712</f>
        <v>23355.742429999998</v>
      </c>
      <c r="AG14" s="24">
        <f>Planel_Pot_Resultado!AK16+Planel_Pot_Resultado!AK28+Planel_Pot_Resultado!AK628+Planel_Pot_Resultado!AK712</f>
        <v>23355.742429999998</v>
      </c>
      <c r="AH14" s="24">
        <f>Planel_Pot_Resultado!AL16+Planel_Pot_Resultado!AL28+Planel_Pot_Resultado!AL628+Planel_Pot_Resultado!AL712</f>
        <v>23741.742429999998</v>
      </c>
      <c r="AI14" s="24">
        <f>Planel_Pot_Resultado!AM16+Planel_Pot_Resultado!AM28+Planel_Pot_Resultado!AM628+Planel_Pot_Resultado!AM712</f>
        <v>23741.742429999998</v>
      </c>
      <c r="AJ14" s="24">
        <f>Planel_Pot_Resultado!AN16+Planel_Pot_Resultado!AN28+Planel_Pot_Resultado!AN628+Planel_Pot_Resultado!AN712</f>
        <v>23741.742429999998</v>
      </c>
      <c r="AK14" s="24">
        <f>Planel_Pot_Resultado!AO16+Planel_Pot_Resultado!AO28+Planel_Pot_Resultado!AO628+Planel_Pot_Resultado!AO712</f>
        <v>23741.742429999998</v>
      </c>
      <c r="AL14" s="24">
        <f>Planel_Pot_Resultado!AP16+Planel_Pot_Resultado!AP28+Planel_Pot_Resultado!AP628+Planel_Pot_Resultado!AP712</f>
        <v>23741.742429999998</v>
      </c>
      <c r="AM14" s="1">
        <f t="shared" si="2"/>
        <v>12072.275009999998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16979.5580376</v>
      </c>
      <c r="K17" s="30">
        <f>Planel_Pot_Resultado!O388+Planel_Pot_Resultado!O400+Planel_Pot_Resultado!O412+Planel_Pot_Resultado!O424+Planel_Pot_Resultado!O436+Planel_Pot_Resultado!O448+Planel_Pot_Resultado!O460+Planel_Pot_Resultado!O472</f>
        <v>22793.298985999998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25460.897380999999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33632.780010000002</v>
      </c>
      <c r="N17" s="30">
        <f>Planel_Pot_Resultado!R388+Planel_Pot_Resultado!R400+Planel_Pot_Resultado!R412+Planel_Pot_Resultado!R424+Planel_Pot_Resultado!R436+Planel_Pot_Resultado!R448+Planel_Pot_Resultado!R460+Planel_Pot_Resultado!R472</f>
        <v>35808.36219</v>
      </c>
      <c r="O17" s="30">
        <f>Planel_Pot_Resultado!S388+Planel_Pot_Resultado!S400+Planel_Pot_Resultado!S412+Planel_Pot_Resultado!S424+Planel_Pot_Resultado!S436+Planel_Pot_Resultado!S448+Planel_Pot_Resultado!S460+Planel_Pot_Resultado!S472</f>
        <v>40577.043269999995</v>
      </c>
      <c r="P17" s="30">
        <f>Planel_Pot_Resultado!T388+Planel_Pot_Resultado!T400+Planel_Pot_Resultado!T412+Planel_Pot_Resultado!T424+Planel_Pot_Resultado!T436+Planel_Pot_Resultado!T448+Planel_Pot_Resultado!T460+Planel_Pot_Resultado!T472</f>
        <v>41763.051940000005</v>
      </c>
      <c r="Q17" s="30">
        <f>Planel_Pot_Resultado!U388+Planel_Pot_Resultado!U400+Planel_Pot_Resultado!U412+Planel_Pot_Resultado!U424+Planel_Pot_Resultado!U436+Planel_Pot_Resultado!U448+Planel_Pot_Resultado!U460+Planel_Pot_Resultado!U472</f>
        <v>41745.892330000002</v>
      </c>
      <c r="R17" s="30">
        <f>Planel_Pot_Resultado!V388+Planel_Pot_Resultado!V400+Planel_Pot_Resultado!V412+Planel_Pot_Resultado!V424+Planel_Pot_Resultado!V436+Planel_Pot_Resultado!V448+Planel_Pot_Resultado!V460+Planel_Pot_Resultado!V472</f>
        <v>43293.166553000003</v>
      </c>
      <c r="S17" s="30">
        <f>Planel_Pot_Resultado!W388+Planel_Pot_Resultado!W400+Planel_Pot_Resultado!W412+Planel_Pot_Resultado!W424+Planel_Pot_Resultado!W436+Planel_Pot_Resultado!W448+Planel_Pot_Resultado!W460+Planel_Pot_Resultado!W472</f>
        <v>44613.307740000004</v>
      </c>
      <c r="T17" s="30">
        <f>Planel_Pot_Resultado!X388+Planel_Pot_Resultado!X400+Planel_Pot_Resultado!X412+Planel_Pot_Resultado!X424+Planel_Pot_Resultado!X436+Planel_Pot_Resultado!X448+Planel_Pot_Resultado!X460+Planel_Pot_Resultado!X472</f>
        <v>49474.394306000002</v>
      </c>
      <c r="U17" s="30">
        <f>Planel_Pot_Resultado!Y388+Planel_Pot_Resultado!Y400+Planel_Pot_Resultado!Y412+Planel_Pot_Resultado!Y424+Planel_Pot_Resultado!Y436+Planel_Pot_Resultado!Y448+Planel_Pot_Resultado!Y460+Planel_Pot_Resultado!Y472</f>
        <v>53934.597710000002</v>
      </c>
      <c r="V17" s="30">
        <f>Planel_Pot_Resultado!Z388+Planel_Pot_Resultado!Z400+Planel_Pot_Resultado!Z412+Planel_Pot_Resultado!Z424+Planel_Pot_Resultado!Z436+Planel_Pot_Resultado!Z448+Planel_Pot_Resultado!Z460+Planel_Pot_Resultado!Z472</f>
        <v>60234.470600000001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67281.493279999995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75036.603059999994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81130.772450000004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84330.048009999999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85225.256290000005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86350.643709000011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89396.980267999999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90419.397274000003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91446.18445500001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92499.802223999999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93599.413947000008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100373.85115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106717.19106000001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107845.72527000001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108964.76801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110094.6541</v>
      </c>
      <c r="AM17" s="1">
        <f t="shared" si="2"/>
        <v>103538.4941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8579.815724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10626.886769999999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12416.03211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14222.78757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16064.59095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16064.59095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16064.59095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16064.59095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16064.59095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16064.59095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16064.59095</v>
      </c>
      <c r="AM18" s="1">
        <f t="shared" si="2"/>
        <v>16064.59095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29913.148249999998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34140.969100000002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38834.119339999997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43310.4715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45363.499230000001</v>
      </c>
      <c r="AM20" s="1">
        <f t="shared" si="2"/>
        <v>45342.79623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4498.7561219999998</v>
      </c>
      <c r="N23" s="32">
        <f>Planel_Pot_Resultado!R100+Planel_Pot_Resultado!R652</f>
        <v>6013.0565839999999</v>
      </c>
      <c r="O23" s="32">
        <f>Planel_Pot_Resultado!S100+Planel_Pot_Resultado!S652</f>
        <v>10261.165279999999</v>
      </c>
      <c r="P23" s="32">
        <f>Planel_Pot_Resultado!T100+Planel_Pot_Resultado!T652</f>
        <v>11220.16741</v>
      </c>
      <c r="Q23" s="32">
        <f>Planel_Pot_Resultado!U100+Planel_Pot_Resultado!U652</f>
        <v>12482.45559</v>
      </c>
      <c r="R23" s="32">
        <f>Planel_Pot_Resultado!V100+Planel_Pot_Resultado!V652</f>
        <v>12482.45559</v>
      </c>
      <c r="S23" s="32">
        <f>Planel_Pot_Resultado!W100+Planel_Pot_Resultado!W652</f>
        <v>12592.0188328</v>
      </c>
      <c r="T23" s="32">
        <f>Planel_Pot_Resultado!X100+Planel_Pot_Resultado!X652</f>
        <v>14539.045442999999</v>
      </c>
      <c r="U23" s="32">
        <f>Planel_Pot_Resultado!Y100+Planel_Pot_Resultado!Y652</f>
        <v>16461.782920999998</v>
      </c>
      <c r="V23" s="32">
        <f>Planel_Pot_Resultado!Z100+Planel_Pot_Resultado!Z652</f>
        <v>17890.334273</v>
      </c>
      <c r="W23" s="32">
        <f>Planel_Pot_Resultado!AA100+Planel_Pot_Resultado!AA652</f>
        <v>19055.064273</v>
      </c>
      <c r="X23" s="32">
        <f>Planel_Pot_Resultado!AB100+Planel_Pot_Resultado!AB652</f>
        <v>20418.456891999998</v>
      </c>
      <c r="Y23" s="32">
        <f>Planel_Pot_Resultado!AC100+Planel_Pot_Resultado!AC652</f>
        <v>22023.775196999999</v>
      </c>
      <c r="Z23" s="32">
        <f>Planel_Pot_Resultado!AD100+Planel_Pot_Resultado!AD652</f>
        <v>25130.142399999997</v>
      </c>
      <c r="AA23" s="32">
        <f>Planel_Pot_Resultado!AE100+Planel_Pot_Resultado!AE652</f>
        <v>28499.133580000002</v>
      </c>
      <c r="AB23" s="32">
        <f>Planel_Pot_Resultado!AF100+Planel_Pot_Resultado!AF652</f>
        <v>28499.133580000002</v>
      </c>
      <c r="AC23" s="32">
        <f>Planel_Pot_Resultado!AG100+Planel_Pot_Resultado!AG652</f>
        <v>29938.602099999996</v>
      </c>
      <c r="AD23" s="32">
        <f>Planel_Pot_Resultado!AH100+Planel_Pot_Resultado!AH652</f>
        <v>32148.09564</v>
      </c>
      <c r="AE23" s="32">
        <f>Planel_Pot_Resultado!AI100+Planel_Pot_Resultado!AI652</f>
        <v>34764.083129999999</v>
      </c>
      <c r="AF23" s="32">
        <f>Planel_Pot_Resultado!AJ100+Planel_Pot_Resultado!AJ652</f>
        <v>37616.263429999999</v>
      </c>
      <c r="AG23" s="32">
        <f>Planel_Pot_Resultado!AK100+Planel_Pot_Resultado!AK652</f>
        <v>41333.305520000002</v>
      </c>
      <c r="AH23" s="32">
        <f>Planel_Pot_Resultado!AL100+Planel_Pot_Resultado!AL652</f>
        <v>44208.346599999997</v>
      </c>
      <c r="AI23" s="32">
        <f>Planel_Pot_Resultado!AM100+Planel_Pot_Resultado!AM652</f>
        <v>47449.685440000001</v>
      </c>
      <c r="AJ23" s="32">
        <f>Planel_Pot_Resultado!AN100+Planel_Pot_Resultado!AN652</f>
        <v>51796.09635</v>
      </c>
      <c r="AK23" s="32">
        <f>Planel_Pot_Resultado!AO100+Planel_Pot_Resultado!AO652</f>
        <v>56552.362239999995</v>
      </c>
      <c r="AL23" s="32">
        <f>Planel_Pot_Resultado!AP100+Planel_Pot_Resultado!AP652</f>
        <v>59407.76917</v>
      </c>
      <c r="AM23" s="1">
        <f t="shared" si="2"/>
        <v>59407.76917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175182.79285299996</v>
      </c>
      <c r="J24" s="28">
        <f t="shared" si="4"/>
        <v>181213.75662759997</v>
      </c>
      <c r="K24" s="28">
        <f t="shared" si="4"/>
        <v>187640.34385400001</v>
      </c>
      <c r="L24" s="28">
        <f t="shared" si="4"/>
        <v>193578.49715799995</v>
      </c>
      <c r="M24" s="28">
        <f t="shared" si="4"/>
        <v>204977.72464499998</v>
      </c>
      <c r="N24" s="28">
        <f t="shared" si="4"/>
        <v>211257.57163999995</v>
      </c>
      <c r="O24" s="28">
        <f t="shared" si="4"/>
        <v>219113.18007499992</v>
      </c>
      <c r="P24" s="28">
        <f t="shared" si="4"/>
        <v>225806.920491</v>
      </c>
      <c r="Q24" s="28">
        <f t="shared" si="4"/>
        <v>236225.83755900001</v>
      </c>
      <c r="R24" s="28">
        <f t="shared" si="4"/>
        <v>242881.94348199997</v>
      </c>
      <c r="S24" s="28">
        <f t="shared" si="4"/>
        <v>249809.75231180002</v>
      </c>
      <c r="T24" s="28">
        <f t="shared" si="4"/>
        <v>258550.16938800001</v>
      </c>
      <c r="U24" s="28">
        <f t="shared" si="4"/>
        <v>267655.22797000001</v>
      </c>
      <c r="V24" s="28">
        <f t="shared" si="4"/>
        <v>277720.18121199997</v>
      </c>
      <c r="W24" s="28">
        <f t="shared" si="4"/>
        <v>288477.25939199998</v>
      </c>
      <c r="X24" s="28">
        <f t="shared" si="4"/>
        <v>300218.92531099997</v>
      </c>
      <c r="Y24" s="28">
        <f t="shared" si="4"/>
        <v>310587.71040599997</v>
      </c>
      <c r="Z24" s="28">
        <f t="shared" si="4"/>
        <v>318163.97536900005</v>
      </c>
      <c r="AA24" s="28">
        <f t="shared" si="4"/>
        <v>323732.02262900001</v>
      </c>
      <c r="AB24" s="28">
        <f t="shared" si="4"/>
        <v>338099.34645000001</v>
      </c>
      <c r="AC24" s="28">
        <f t="shared" si="4"/>
        <v>349503.62270199996</v>
      </c>
      <c r="AD24" s="28">
        <f t="shared" si="4"/>
        <v>359212.4617706</v>
      </c>
      <c r="AE24" s="28">
        <f t="shared" si="4"/>
        <v>368957.25424359995</v>
      </c>
      <c r="AF24" s="28">
        <f t="shared" si="4"/>
        <v>378914.48620259995</v>
      </c>
      <c r="AG24" s="28">
        <f t="shared" si="4"/>
        <v>387984.36159559991</v>
      </c>
      <c r="AH24" s="28">
        <f t="shared" si="4"/>
        <v>402293.2720086</v>
      </c>
      <c r="AI24" s="28">
        <f t="shared" si="4"/>
        <v>416210.11500860006</v>
      </c>
      <c r="AJ24" s="28">
        <f t="shared" si="4"/>
        <v>428814.14416859997</v>
      </c>
      <c r="AK24" s="28">
        <f t="shared" si="4"/>
        <v>439504.55135859991</v>
      </c>
      <c r="AL24" s="28">
        <f t="shared" si="4"/>
        <v>449120.28730859997</v>
      </c>
      <c r="AM24" s="1">
        <f t="shared" si="2"/>
        <v>313227.47888860002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192.50089999999909</v>
      </c>
      <c r="P29" s="1">
        <f t="shared" si="5"/>
        <v>3384.019100000005</v>
      </c>
      <c r="Q29" s="1">
        <f t="shared" si="5"/>
        <v>2115.2700000000041</v>
      </c>
      <c r="R29" s="1">
        <f t="shared" si="5"/>
        <v>5108.8316999999952</v>
      </c>
      <c r="S29" s="1">
        <f t="shared" si="5"/>
        <v>7609.2103999999963</v>
      </c>
      <c r="T29" s="1">
        <f t="shared" si="5"/>
        <v>1008.303899999999</v>
      </c>
      <c r="U29" s="1">
        <f t="shared" si="5"/>
        <v>1797.1177000000025</v>
      </c>
      <c r="V29" s="1">
        <f t="shared" si="5"/>
        <v>1411.3289999999979</v>
      </c>
      <c r="W29" s="1">
        <f t="shared" si="5"/>
        <v>1628.9464999999909</v>
      </c>
      <c r="X29" s="1">
        <f t="shared" si="5"/>
        <v>1708.0019000000029</v>
      </c>
      <c r="Y29" s="1">
        <f t="shared" si="5"/>
        <v>1744.0973999999987</v>
      </c>
      <c r="Z29" s="1">
        <f t="shared" si="5"/>
        <v>1285.2922000000253</v>
      </c>
      <c r="AA29" s="1">
        <f t="shared" si="5"/>
        <v>1333.3197999999975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685.59999999997672</v>
      </c>
      <c r="AH29" s="1">
        <f t="shared" si="5"/>
        <v>381.01070000001346</v>
      </c>
      <c r="AI29" s="1">
        <f t="shared" si="5"/>
        <v>104.34340000001248</v>
      </c>
      <c r="AJ29" s="1">
        <f t="shared" si="5"/>
        <v>2435.9337999999989</v>
      </c>
      <c r="AK29" s="1">
        <f t="shared" si="5"/>
        <v>338.74639999997453</v>
      </c>
      <c r="AL29" s="1">
        <f t="shared" si="5"/>
        <v>3577.4152000000176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2597.6569030000001</v>
      </c>
      <c r="J30" s="1">
        <f t="shared" si="6"/>
        <v>1970.843096999999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686.94627799999944</v>
      </c>
      <c r="L32" s="18">
        <f t="shared" si="7"/>
        <v>1149.5754770000003</v>
      </c>
      <c r="M32" s="18">
        <f t="shared" si="7"/>
        <v>174.0887359999997</v>
      </c>
      <c r="N32" s="18">
        <f t="shared" si="7"/>
        <v>460.56435299999976</v>
      </c>
      <c r="O32" s="18">
        <f t="shared" si="7"/>
        <v>714.41775899999993</v>
      </c>
      <c r="P32" s="18">
        <f t="shared" si="7"/>
        <v>366.97960000000239</v>
      </c>
      <c r="Q32" s="18">
        <f t="shared" si="7"/>
        <v>300.98062599999685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735.29999999999927</v>
      </c>
      <c r="AD32" s="18">
        <f t="shared" si="7"/>
        <v>531.25236759999825</v>
      </c>
      <c r="AE32" s="18">
        <f t="shared" si="7"/>
        <v>152.03923199999917</v>
      </c>
      <c r="AF32" s="18">
        <f t="shared" si="7"/>
        <v>0</v>
      </c>
      <c r="AG32" s="18">
        <f t="shared" si="7"/>
        <v>-363.20000000000073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3435.73164</v>
      </c>
      <c r="K39" s="24">
        <f t="shared" si="10"/>
        <v>0</v>
      </c>
      <c r="L39" s="24">
        <f t="shared" si="10"/>
        <v>30.379432000001543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998.53091599999789</v>
      </c>
      <c r="Q39" s="24">
        <f t="shared" si="10"/>
        <v>5912.4798720000035</v>
      </c>
      <c r="R39" s="24">
        <f t="shared" si="10"/>
        <v>0</v>
      </c>
      <c r="S39" s="24">
        <f t="shared" si="10"/>
        <v>300.09399999999732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8.1616199999989476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481.88903760000176</v>
      </c>
      <c r="K42" s="30">
        <f t="shared" si="12"/>
        <v>5813.7409483999982</v>
      </c>
      <c r="L42" s="30">
        <f t="shared" si="12"/>
        <v>2667.5983950000009</v>
      </c>
      <c r="M42" s="30">
        <f t="shared" si="12"/>
        <v>8171.8826290000034</v>
      </c>
      <c r="N42" s="30">
        <f t="shared" si="12"/>
        <v>2175.5821799999976</v>
      </c>
      <c r="O42" s="30">
        <f t="shared" si="12"/>
        <v>4768.6810799999948</v>
      </c>
      <c r="P42" s="30">
        <f t="shared" si="12"/>
        <v>1186.0086700000102</v>
      </c>
      <c r="Q42" s="30">
        <f t="shared" si="12"/>
        <v>-17.159610000002431</v>
      </c>
      <c r="R42" s="30">
        <f t="shared" si="12"/>
        <v>1547.2742230000003</v>
      </c>
      <c r="S42" s="30">
        <f t="shared" si="12"/>
        <v>1320.1411870000011</v>
      </c>
      <c r="T42" s="30">
        <f t="shared" si="12"/>
        <v>4861.0865659999981</v>
      </c>
      <c r="U42" s="30">
        <f t="shared" si="12"/>
        <v>4460.2034039999999</v>
      </c>
      <c r="V42" s="30">
        <f t="shared" si="12"/>
        <v>6299.8728899999987</v>
      </c>
      <c r="W42" s="30">
        <f t="shared" si="12"/>
        <v>7047.0226799999946</v>
      </c>
      <c r="X42" s="30">
        <f t="shared" si="12"/>
        <v>7755.1097799999989</v>
      </c>
      <c r="Y42" s="30">
        <f t="shared" si="12"/>
        <v>6094.16939000001</v>
      </c>
      <c r="Z42" s="30">
        <f t="shared" si="12"/>
        <v>3199.2755599999946</v>
      </c>
      <c r="AA42" s="30">
        <f t="shared" si="12"/>
        <v>895.2082800000062</v>
      </c>
      <c r="AB42" s="30">
        <f t="shared" si="12"/>
        <v>1125.387419000006</v>
      </c>
      <c r="AC42" s="30">
        <f t="shared" si="12"/>
        <v>3046.3365589999885</v>
      </c>
      <c r="AD42" s="30">
        <f t="shared" si="12"/>
        <v>1022.4170060000033</v>
      </c>
      <c r="AE42" s="30">
        <f t="shared" si="12"/>
        <v>1026.787181000007</v>
      </c>
      <c r="AF42" s="30">
        <f t="shared" si="12"/>
        <v>1053.6177689999895</v>
      </c>
      <c r="AG42" s="30">
        <f t="shared" si="12"/>
        <v>1099.6117230000091</v>
      </c>
      <c r="AH42" s="30">
        <f t="shared" si="12"/>
        <v>6774.437202999994</v>
      </c>
      <c r="AI42" s="30">
        <f t="shared" si="12"/>
        <v>6343.3399100000097</v>
      </c>
      <c r="AJ42" s="30">
        <f t="shared" si="12"/>
        <v>1128.534209999998</v>
      </c>
      <c r="AK42" s="30">
        <f t="shared" si="12"/>
        <v>1119.0427399999899</v>
      </c>
      <c r="AL42" s="30">
        <f t="shared" si="12"/>
        <v>1129.88609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8579.815724</v>
      </c>
      <c r="AC43" s="30">
        <f t="shared" si="13"/>
        <v>2047.0710459999991</v>
      </c>
      <c r="AD43" s="30">
        <f t="shared" si="13"/>
        <v>1789.1453400000009</v>
      </c>
      <c r="AE43" s="30">
        <f t="shared" si="13"/>
        <v>1806.7554600000003</v>
      </c>
      <c r="AF43" s="30">
        <f t="shared" si="13"/>
        <v>1841.8033799999994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4476.3521600000022</v>
      </c>
      <c r="AL45" s="26">
        <f t="shared" si="15"/>
        <v>2053.0277300000016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4498.7561219999998</v>
      </c>
      <c r="N48" s="32">
        <f t="shared" si="15"/>
        <v>1514.3004620000002</v>
      </c>
      <c r="O48" s="32">
        <f t="shared" si="15"/>
        <v>4248.1086959999993</v>
      </c>
      <c r="P48" s="32">
        <f t="shared" si="15"/>
        <v>959.00213000000076</v>
      </c>
      <c r="Q48" s="32">
        <f t="shared" si="15"/>
        <v>1262.2881799999996</v>
      </c>
      <c r="R48" s="32">
        <f t="shared" si="15"/>
        <v>0</v>
      </c>
      <c r="S48" s="32">
        <f t="shared" si="15"/>
        <v>109.56324280000081</v>
      </c>
      <c r="T48" s="32">
        <f t="shared" si="15"/>
        <v>1947.0266101999987</v>
      </c>
      <c r="U48" s="32">
        <f t="shared" si="15"/>
        <v>1922.7374779999991</v>
      </c>
      <c r="V48" s="32">
        <f t="shared" si="15"/>
        <v>1428.5513520000022</v>
      </c>
      <c r="W48" s="32">
        <f t="shared" si="15"/>
        <v>1164.7299999999996</v>
      </c>
      <c r="X48" s="32">
        <f t="shared" si="15"/>
        <v>1363.3926189999984</v>
      </c>
      <c r="Y48" s="32">
        <f t="shared" si="15"/>
        <v>1605.3183050000007</v>
      </c>
      <c r="Z48" s="32">
        <f t="shared" si="15"/>
        <v>3106.367202999998</v>
      </c>
      <c r="AA48" s="32">
        <f t="shared" si="15"/>
        <v>3368.9911800000045</v>
      </c>
      <c r="AB48" s="32">
        <f t="shared" si="15"/>
        <v>0</v>
      </c>
      <c r="AC48" s="32">
        <f t="shared" si="15"/>
        <v>1439.4685199999949</v>
      </c>
      <c r="AD48" s="32">
        <f t="shared" si="15"/>
        <v>2209.4935400000031</v>
      </c>
      <c r="AE48" s="32">
        <f t="shared" si="15"/>
        <v>2615.9874899999995</v>
      </c>
      <c r="AF48" s="32">
        <f t="shared" si="15"/>
        <v>2852.1803</v>
      </c>
      <c r="AG48" s="32">
        <f t="shared" si="15"/>
        <v>3717.0420900000026</v>
      </c>
      <c r="AH48" s="32">
        <f t="shared" si="15"/>
        <v>2875.0410799999954</v>
      </c>
      <c r="AI48" s="32">
        <f t="shared" si="15"/>
        <v>3241.338840000004</v>
      </c>
      <c r="AJ48" s="32">
        <f t="shared" si="15"/>
        <v>4346.4109099999987</v>
      </c>
      <c r="AK48" s="32">
        <f t="shared" si="15"/>
        <v>4756.2658899999951</v>
      </c>
      <c r="AL48" s="32">
        <f t="shared" si="15"/>
        <v>2855.4069300000046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2602.6569029999955</v>
      </c>
      <c r="J49" s="28">
        <f t="shared" si="14"/>
        <v>6030.963774600008</v>
      </c>
      <c r="K49" s="28">
        <f t="shared" si="14"/>
        <v>6426.5872264000354</v>
      </c>
      <c r="L49" s="28">
        <f t="shared" si="14"/>
        <v>5938.1533039999485</v>
      </c>
      <c r="M49" s="28">
        <f t="shared" si="14"/>
        <v>11399.227487000026</v>
      </c>
      <c r="N49" s="28">
        <f t="shared" si="14"/>
        <v>6279.8469949999708</v>
      </c>
      <c r="O49" s="28">
        <f t="shared" si="14"/>
        <v>7855.6084349999728</v>
      </c>
      <c r="P49" s="28">
        <f t="shared" si="14"/>
        <v>6693.7404160000733</v>
      </c>
      <c r="Q49" s="28">
        <f t="shared" si="14"/>
        <v>10418.91706800001</v>
      </c>
      <c r="R49" s="28">
        <f t="shared" si="14"/>
        <v>6656.1059229999664</v>
      </c>
      <c r="S49" s="28">
        <f t="shared" si="14"/>
        <v>6927.8088298000512</v>
      </c>
      <c r="T49" s="28">
        <f t="shared" si="15"/>
        <v>8740.4170761999849</v>
      </c>
      <c r="U49" s="28">
        <f t="shared" si="15"/>
        <v>9105.0585819999978</v>
      </c>
      <c r="V49" s="28">
        <f t="shared" si="15"/>
        <v>10064.95324199996</v>
      </c>
      <c r="W49" s="28">
        <f t="shared" si="15"/>
        <v>10757.078180000011</v>
      </c>
      <c r="X49" s="28">
        <f t="shared" si="15"/>
        <v>11741.665918999992</v>
      </c>
      <c r="Y49" s="28">
        <f t="shared" si="15"/>
        <v>10368.785094999999</v>
      </c>
      <c r="Z49" s="28">
        <f t="shared" si="15"/>
        <v>7576.2649630000815</v>
      </c>
      <c r="AA49" s="28">
        <f t="shared" si="15"/>
        <v>5568.047259999963</v>
      </c>
      <c r="AB49" s="28">
        <f t="shared" si="15"/>
        <v>14367.323820999998</v>
      </c>
      <c r="AC49" s="28">
        <f t="shared" si="15"/>
        <v>11404.276251999952</v>
      </c>
      <c r="AD49" s="28">
        <f t="shared" si="15"/>
        <v>9708.8390686000348</v>
      </c>
      <c r="AE49" s="28">
        <f t="shared" si="15"/>
        <v>9744.7924729999504</v>
      </c>
      <c r="AF49" s="28">
        <f t="shared" si="15"/>
        <v>9957.231958999997</v>
      </c>
      <c r="AG49" s="28">
        <f t="shared" si="15"/>
        <v>9069.8753929999657</v>
      </c>
      <c r="AH49" s="28">
        <f t="shared" si="15"/>
        <v>14308.910413000092</v>
      </c>
      <c r="AI49" s="28">
        <f t="shared" si="15"/>
        <v>13916.843000000052</v>
      </c>
      <c r="AJ49" s="28">
        <f t="shared" si="15"/>
        <v>12604.029159999918</v>
      </c>
      <c r="AK49" s="28">
        <f t="shared" si="15"/>
        <v>10690.40718999994</v>
      </c>
      <c r="AL49" s="28">
        <f t="shared" si="15"/>
        <v>9615.7359500000603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9736.6462780000002</v>
      </c>
      <c r="L4" s="58">
        <f>Planel_Pot_Resultado!P112+Planel_Pot_Resultado!P676</f>
        <v>10886.121755</v>
      </c>
      <c r="M4" s="58">
        <f>Planel_Pot_Resultado!Q112+Planel_Pot_Resultado!Q676</f>
        <v>11060.010491000001</v>
      </c>
      <c r="N4" s="58">
        <f>Planel_Pot_Resultado!R112+Planel_Pot_Resultado!R676</f>
        <v>11520.274844</v>
      </c>
      <c r="O4" s="58">
        <f>Planel_Pot_Resultado!S112+Planel_Pot_Resultado!S676</f>
        <v>12234.692603</v>
      </c>
      <c r="P4" s="58">
        <f>Planel_Pot_Resultado!T112+Planel_Pot_Resultado!T676</f>
        <v>12601.672203</v>
      </c>
      <c r="Q4" s="58">
        <f>Planel_Pot_Resultado!U112+Planel_Pot_Resultado!U676</f>
        <v>12902.652828999999</v>
      </c>
      <c r="R4" s="58">
        <f>Planel_Pot_Resultado!V112+Planel_Pot_Resultado!V676</f>
        <v>12902.652828999999</v>
      </c>
      <c r="S4" s="58">
        <f>Planel_Pot_Resultado!W112+Planel_Pot_Resultado!W676</f>
        <v>11578.052829</v>
      </c>
      <c r="T4" s="58">
        <f>Planel_Pot_Resultado!X112+Planel_Pot_Resultado!X676</f>
        <v>11578.052829</v>
      </c>
      <c r="U4" s="58">
        <f>Planel_Pot_Resultado!Y112+Planel_Pot_Resultado!Y676</f>
        <v>11578.052829</v>
      </c>
      <c r="V4" s="58">
        <f>Planel_Pot_Resultado!Z112+Planel_Pot_Resultado!Z676</f>
        <v>10529.252829000001</v>
      </c>
      <c r="W4" s="58">
        <f>Planel_Pot_Resultado!AA112+Planel_Pot_Resultado!AA676</f>
        <v>10529.252829000001</v>
      </c>
      <c r="X4" s="58">
        <f>Planel_Pot_Resultado!AB112+Planel_Pot_Resultado!AB676</f>
        <v>10529.252829000001</v>
      </c>
      <c r="Y4" s="58">
        <f>Planel_Pot_Resultado!AC112+Planel_Pot_Resultado!AC676</f>
        <v>9938.4528289999998</v>
      </c>
      <c r="Z4" s="58">
        <f>Planel_Pot_Resultado!AD112+Planel_Pot_Resultado!AD676</f>
        <v>9938.4528289999998</v>
      </c>
      <c r="AA4" s="58">
        <f>Planel_Pot_Resultado!AE112+Planel_Pot_Resultado!AE676</f>
        <v>9910.4528289999998</v>
      </c>
      <c r="AB4" s="58">
        <f>Planel_Pot_Resultado!AF112+Planel_Pot_Resultado!AF676</f>
        <v>9910.4528289999998</v>
      </c>
      <c r="AC4" s="58">
        <f>Planel_Pot_Resultado!AG112+Planel_Pot_Resultado!AG676</f>
        <v>8696.7528290000009</v>
      </c>
      <c r="AD4" s="58">
        <f>Planel_Pot_Resultado!AH112+Planel_Pot_Resultado!AH676</f>
        <v>8696.7528290000009</v>
      </c>
      <c r="AE4" s="58">
        <f>Planel_Pot_Resultado!AI112+Planel_Pot_Resultado!AI676</f>
        <v>8696.7528290000009</v>
      </c>
      <c r="AF4" s="58">
        <f>Planel_Pot_Resultado!AJ112+Planel_Pot_Resultado!AJ676</f>
        <v>8696.7528290000009</v>
      </c>
      <c r="AG4" s="58">
        <f>Planel_Pot_Resultado!AK112+Planel_Pot_Resultado!AK676</f>
        <v>8333.5528290000002</v>
      </c>
      <c r="AH4" s="58">
        <f>Planel_Pot_Resultado!AL112+Planel_Pot_Resultado!AL676</f>
        <v>8333.5528290000002</v>
      </c>
      <c r="AI4" s="58">
        <f>Planel_Pot_Resultado!AM112+Planel_Pot_Resultado!AM676</f>
        <v>8333.5528290000002</v>
      </c>
      <c r="AJ4" s="58">
        <f>Planel_Pot_Resultado!AN112+Planel_Pot_Resultado!AN676</f>
        <v>8333.5528290000002</v>
      </c>
      <c r="AK4" s="58">
        <f>Planel_Pot_Resultado!AO112+Planel_Pot_Resultado!AO676</f>
        <v>8333.5528290000002</v>
      </c>
      <c r="AL4" s="58">
        <f>Planel_Pot_Resultado!AP112+Planel_Pot_Resultado!AP676</f>
        <v>8333.5528290000002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10261</v>
      </c>
      <c r="AD5" s="58">
        <f>Planel_Pot_Resultado!AH124+Planel_Pot_Resultado!AH136+Planel_Pot_Resultado!AH664</f>
        <v>10592.2523676</v>
      </c>
      <c r="AE5" s="58">
        <f>Planel_Pot_Resultado!AI124+Planel_Pot_Resultado!AI136+Planel_Pot_Resultado!AI664</f>
        <v>10592.2523676</v>
      </c>
      <c r="AF5" s="58">
        <f>Planel_Pot_Resultado!AJ124+Planel_Pot_Resultado!AJ136+Planel_Pot_Resultado!AJ664</f>
        <v>10592.2523676</v>
      </c>
      <c r="AG5" s="58">
        <f>Planel_Pot_Resultado!AK124+Planel_Pot_Resultado!AK136+Planel_Pot_Resultado!AK664</f>
        <v>10592.2523676</v>
      </c>
      <c r="AH5" s="58">
        <f>Planel_Pot_Resultado!AL124+Planel_Pot_Resultado!AL136+Planel_Pot_Resultado!AL664</f>
        <v>10592.2523676</v>
      </c>
      <c r="AI5" s="58">
        <f>Planel_Pot_Resultado!AM124+Planel_Pot_Resultado!AM136+Planel_Pot_Resultado!AM664</f>
        <v>10592.2523676</v>
      </c>
      <c r="AJ5" s="58">
        <f>Planel_Pot_Resultado!AN124+Planel_Pot_Resultado!AN136+Planel_Pot_Resultado!AN664</f>
        <v>10592.2523676</v>
      </c>
      <c r="AK5" s="58">
        <f>Planel_Pot_Resultado!AO124+Planel_Pot_Resultado!AO136+Planel_Pot_Resultado!AO664</f>
        <v>10592.2523676</v>
      </c>
      <c r="AL5" s="58">
        <f>Planel_Pot_Resultado!AP124+Planel_Pot_Resultado!AP136+Planel_Pot_Resultado!AP664</f>
        <v>10592.2523676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4787.0392320000001</v>
      </c>
      <c r="AF6" s="58">
        <f>Planel_Pot_Resultado!AJ724+Planel_Pot_Resultado!AJ760</f>
        <v>4787.0392320000001</v>
      </c>
      <c r="AG6" s="58">
        <f>Planel_Pot_Resultado!AK724+Planel_Pot_Resultado!AK760</f>
        <v>4787.0392320000001</v>
      </c>
      <c r="AH6" s="58">
        <f>Planel_Pot_Resultado!AL724+Planel_Pot_Resultado!AL760</f>
        <v>4787.0392320000001</v>
      </c>
      <c r="AI6" s="58">
        <f>Planel_Pot_Resultado!AM724+Planel_Pot_Resultado!AM760</f>
        <v>4787.0392320000001</v>
      </c>
      <c r="AJ6" s="58">
        <f>Planel_Pot_Resultado!AN724+Planel_Pot_Resultado!AN760</f>
        <v>4787.0392320000001</v>
      </c>
      <c r="AK6" s="58">
        <f>Planel_Pot_Resultado!AO724+Planel_Pot_Resultado!AO760</f>
        <v>4787.0392320000001</v>
      </c>
      <c r="AL6" s="58">
        <f>Planel_Pot_Resultado!AP724+Planel_Pot_Resultado!AP760</f>
        <v>4787.0392320000001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14281.046278</v>
      </c>
      <c r="L7" s="279">
        <f t="shared" si="0"/>
        <v>15430.621755</v>
      </c>
      <c r="M7" s="279">
        <f t="shared" si="0"/>
        <v>15604.710491000002</v>
      </c>
      <c r="N7" s="279">
        <f t="shared" si="0"/>
        <v>16065.274844</v>
      </c>
      <c r="O7" s="279">
        <f t="shared" si="0"/>
        <v>16779.692603</v>
      </c>
      <c r="P7" s="279">
        <f t="shared" si="0"/>
        <v>17146.672203000002</v>
      </c>
      <c r="Q7" s="279">
        <f t="shared" si="0"/>
        <v>17447.652828999999</v>
      </c>
      <c r="R7" s="279">
        <f t="shared" si="0"/>
        <v>17447.652828999999</v>
      </c>
      <c r="S7" s="279">
        <f t="shared" si="0"/>
        <v>17248.052829</v>
      </c>
      <c r="T7" s="279">
        <f t="shared" si="0"/>
        <v>18173.052829</v>
      </c>
      <c r="U7" s="279">
        <f t="shared" si="0"/>
        <v>19098.052829</v>
      </c>
      <c r="V7" s="279">
        <f t="shared" si="0"/>
        <v>20023.252829000001</v>
      </c>
      <c r="W7" s="279">
        <f t="shared" si="0"/>
        <v>20948.252829000001</v>
      </c>
      <c r="X7" s="279">
        <f t="shared" si="0"/>
        <v>21873.252829000001</v>
      </c>
      <c r="Y7" s="279">
        <f t="shared" si="0"/>
        <v>22798.452829000002</v>
      </c>
      <c r="Z7" s="279">
        <f t="shared" si="0"/>
        <v>23723.452829000002</v>
      </c>
      <c r="AA7" s="279">
        <f t="shared" si="0"/>
        <v>24648.452829000002</v>
      </c>
      <c r="AB7" s="279">
        <f t="shared" si="0"/>
        <v>24848.452829000002</v>
      </c>
      <c r="AC7" s="279">
        <f t="shared" si="0"/>
        <v>25583.752829000001</v>
      </c>
      <c r="AD7" s="279">
        <f t="shared" si="0"/>
        <v>26115.005196600003</v>
      </c>
      <c r="AE7" s="279">
        <f t="shared" si="0"/>
        <v>26267.044428600002</v>
      </c>
      <c r="AF7" s="279">
        <f t="shared" si="0"/>
        <v>26267.044428600002</v>
      </c>
      <c r="AG7" s="279">
        <f t="shared" si="0"/>
        <v>25903.844428599998</v>
      </c>
      <c r="AH7" s="279">
        <f t="shared" si="0"/>
        <v>25903.844428599998</v>
      </c>
      <c r="AI7" s="279">
        <f t="shared" si="0"/>
        <v>25903.844428599998</v>
      </c>
      <c r="AJ7" s="279">
        <f t="shared" si="0"/>
        <v>25903.844428599998</v>
      </c>
      <c r="AK7" s="279">
        <f t="shared" si="0"/>
        <v>25903.844428599998</v>
      </c>
      <c r="AL7" s="279">
        <f t="shared" si="0"/>
        <v>25903.844428599998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291.01614139999998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143.56340806</v>
      </c>
      <c r="N11" s="58">
        <f>PLANEL_GerMed_Resultado!R148+PLANEL_GerMed_Resultado!R688</f>
        <v>107.136607193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3978.3648920000001</v>
      </c>
      <c r="G12" s="58">
        <f>PLANEL_GerMed_Resultado!K112+PLANEL_GerMed_Resultado!K676</f>
        <v>4216.684467</v>
      </c>
      <c r="H12" s="58">
        <f>PLANEL_GerMed_Resultado!L112+PLANEL_GerMed_Resultado!L676</f>
        <v>4962.5628450000004</v>
      </c>
      <c r="I12" s="58">
        <f>PLANEL_GerMed_Resultado!M112+PLANEL_GerMed_Resultado!M676</f>
        <v>5296.4850539999998</v>
      </c>
      <c r="J12" s="58">
        <f>PLANEL_GerMed_Resultado!N112+PLANEL_GerMed_Resultado!N676</f>
        <v>5303.2285747000005</v>
      </c>
      <c r="K12" s="58">
        <f>PLANEL_GerMed_Resultado!O112+PLANEL_GerMed_Resultado!O676</f>
        <v>5428.0516901000001</v>
      </c>
      <c r="L12" s="58">
        <f>PLANEL_GerMed_Resultado!P112+PLANEL_GerMed_Resultado!P676</f>
        <v>5554.6759293999994</v>
      </c>
      <c r="M12" s="58">
        <f>PLANEL_GerMed_Resultado!Q112+PLANEL_GerMed_Resultado!Q676</f>
        <v>4640.3599190000004</v>
      </c>
      <c r="N12" s="58">
        <f>PLANEL_GerMed_Resultado!R112+PLANEL_GerMed_Resultado!R676</f>
        <v>4674.6415109999998</v>
      </c>
      <c r="O12" s="58">
        <f>PLANEL_GerMed_Resultado!S112+PLANEL_GerMed_Resultado!S676</f>
        <v>4839.4468859999997</v>
      </c>
      <c r="P12" s="58">
        <f>PLANEL_GerMed_Resultado!T112+PLANEL_GerMed_Resultado!T676</f>
        <v>4781.0025850000002</v>
      </c>
      <c r="Q12" s="58">
        <f>PLANEL_GerMed_Resultado!U112+PLANEL_GerMed_Resultado!U676</f>
        <v>4846.1690859999999</v>
      </c>
      <c r="R12" s="58">
        <f>PLANEL_GerMed_Resultado!V112+PLANEL_GerMed_Resultado!V676</f>
        <v>4677.2673139999997</v>
      </c>
      <c r="S12" s="58">
        <f>PLANEL_GerMed_Resultado!W112+PLANEL_GerMed_Resultado!W676</f>
        <v>3954.0323539999999</v>
      </c>
      <c r="T12" s="58">
        <f>PLANEL_GerMed_Resultado!X112+PLANEL_GerMed_Resultado!X676</f>
        <v>3956.1120249999999</v>
      </c>
      <c r="U12" s="58">
        <f>PLANEL_GerMed_Resultado!Y112+PLANEL_GerMed_Resultado!Y676</f>
        <v>3912.7614196</v>
      </c>
      <c r="V12" s="58">
        <f>PLANEL_GerMed_Resultado!Z112+PLANEL_GerMed_Resultado!Z676</f>
        <v>3208.2300708000002</v>
      </c>
      <c r="W12" s="58">
        <f>PLANEL_GerMed_Resultado!AA112+PLANEL_GerMed_Resultado!AA676</f>
        <v>2947.5420305000002</v>
      </c>
      <c r="X12" s="58">
        <f>PLANEL_GerMed_Resultado!AB112+PLANEL_GerMed_Resultado!AB676</f>
        <v>2647.0142504</v>
      </c>
      <c r="Y12" s="58">
        <f>PLANEL_GerMed_Resultado!AC112+PLANEL_GerMed_Resultado!AC676</f>
        <v>2128.2701151000001</v>
      </c>
      <c r="Z12" s="58">
        <f>PLANEL_GerMed_Resultado!AD112+PLANEL_GerMed_Resultado!AD676</f>
        <v>2442.3532783999999</v>
      </c>
      <c r="AA12" s="58">
        <f>PLANEL_GerMed_Resultado!AE112+PLANEL_GerMed_Resultado!AE676</f>
        <v>2981.8759819000002</v>
      </c>
      <c r="AB12" s="58">
        <f>PLANEL_GerMed_Resultado!AF112+PLANEL_GerMed_Resultado!AF676</f>
        <v>1895.7592529799999</v>
      </c>
      <c r="AC12" s="58">
        <f>PLANEL_GerMed_Resultado!AG112+PLANEL_GerMed_Resultado!AG676</f>
        <v>507.94220131999998</v>
      </c>
      <c r="AD12" s="58">
        <f>PLANEL_GerMed_Resultado!AH112+PLANEL_GerMed_Resultado!AH676</f>
        <v>473.47287779999999</v>
      </c>
      <c r="AE12" s="58">
        <f>PLANEL_GerMed_Resultado!AI112+PLANEL_GerMed_Resultado!AI676</f>
        <v>529.27283579999994</v>
      </c>
      <c r="AF12" s="58">
        <f>PLANEL_GerMed_Resultado!AJ112+PLANEL_GerMed_Resultado!AJ676</f>
        <v>622.89305394999997</v>
      </c>
      <c r="AG12" s="58">
        <f>PLANEL_GerMed_Resultado!AK112+PLANEL_GerMed_Resultado!AK676</f>
        <v>969.00993249999999</v>
      </c>
      <c r="AH12" s="58">
        <f>PLANEL_GerMed_Resultado!AL112+PLANEL_GerMed_Resultado!AL676</f>
        <v>755.41189761999999</v>
      </c>
      <c r="AI12" s="58">
        <f>PLANEL_GerMed_Resultado!AM112+PLANEL_GerMed_Resultado!AM676</f>
        <v>550.96242740000002</v>
      </c>
      <c r="AJ12" s="58">
        <f>PLANEL_GerMed_Resultado!AN112+PLANEL_GerMed_Resultado!AN676</f>
        <v>851.40590631999999</v>
      </c>
      <c r="AK12" s="58">
        <f>PLANEL_GerMed_Resultado!AO112+PLANEL_GerMed_Resultado!AO676</f>
        <v>1292.8934431</v>
      </c>
      <c r="AL12" s="58">
        <f>PLANEL_GerMed_Resultado!AP112+PLANEL_GerMed_Resultado!AP676</f>
        <v>1622.8841462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824.33455120000008</v>
      </c>
      <c r="T13" s="58">
        <f>PLANEL_GerMed_Resultado!X124+PLANEL_GerMed_Resultado!X136+PLANEL_GerMed_Resultado!X664</f>
        <v>1082.8790316</v>
      </c>
      <c r="U13" s="58">
        <f>PLANEL_GerMed_Resultado!Y124+PLANEL_GerMed_Resultado!Y136+PLANEL_GerMed_Resultado!Y664</f>
        <v>1336.5894994999999</v>
      </c>
      <c r="V13" s="58">
        <f>PLANEL_GerMed_Resultado!Z124+PLANEL_GerMed_Resultado!Z136+PLANEL_GerMed_Resultado!Z664</f>
        <v>1708.7815393000001</v>
      </c>
      <c r="W13" s="58">
        <f>PLANEL_GerMed_Resultado!AA124+PLANEL_GerMed_Resultado!AA136+PLANEL_GerMed_Resultado!AA664</f>
        <v>1663.4333806</v>
      </c>
      <c r="X13" s="58">
        <f>PLANEL_GerMed_Resultado!AB124+PLANEL_GerMed_Resultado!AB136+PLANEL_GerMed_Resultado!AB664</f>
        <v>1544.0608428</v>
      </c>
      <c r="Y13" s="58">
        <f>PLANEL_GerMed_Resultado!AC124+PLANEL_GerMed_Resultado!AC136+PLANEL_GerMed_Resultado!AC664</f>
        <v>1845.3469201</v>
      </c>
      <c r="Z13" s="58">
        <f>PLANEL_GerMed_Resultado!AD124+PLANEL_GerMed_Resultado!AD136+PLANEL_GerMed_Resultado!AD664</f>
        <v>2877.9588026000001</v>
      </c>
      <c r="AA13" s="58">
        <f>PLANEL_GerMed_Resultado!AE124+PLANEL_GerMed_Resultado!AE136+PLANEL_GerMed_Resultado!AE664</f>
        <v>4324.6426150000007</v>
      </c>
      <c r="AB13" s="58">
        <f>PLANEL_GerMed_Resultado!AF124+PLANEL_GerMed_Resultado!AF136+PLANEL_GerMed_Resultado!AF664</f>
        <v>2966.1612434999997</v>
      </c>
      <c r="AC13" s="58">
        <f>PLANEL_GerMed_Resultado!AG124+PLANEL_GerMed_Resultado!AG136+PLANEL_GerMed_Resultado!AG664</f>
        <v>3714.9412512999997</v>
      </c>
      <c r="AD13" s="58">
        <f>PLANEL_GerMed_Resultado!AH124+PLANEL_GerMed_Resultado!AH136+PLANEL_GerMed_Resultado!AH664</f>
        <v>4046.5868667000004</v>
      </c>
      <c r="AE13" s="58">
        <f>PLANEL_GerMed_Resultado!AI124+PLANEL_GerMed_Resultado!AI136+PLANEL_GerMed_Resultado!AI664</f>
        <v>4301.5995599999997</v>
      </c>
      <c r="AF13" s="58">
        <f>PLANEL_GerMed_Resultado!AJ124+PLANEL_GerMed_Resultado!AJ136+PLANEL_GerMed_Resultado!AJ664</f>
        <v>4562.2173300000004</v>
      </c>
      <c r="AG13" s="58">
        <f>PLANEL_GerMed_Resultado!AK124+PLANEL_GerMed_Resultado!AK136+PLANEL_GerMed_Resultado!AK664</f>
        <v>5482.682519</v>
      </c>
      <c r="AH13" s="58">
        <f>PLANEL_GerMed_Resultado!AL124+PLANEL_GerMed_Resultado!AL136+PLANEL_GerMed_Resultado!AL664</f>
        <v>5806.4936470000002</v>
      </c>
      <c r="AI13" s="58">
        <f>PLANEL_GerMed_Resultado!AM124+PLANEL_GerMed_Resultado!AM136+PLANEL_GerMed_Resultado!AM664</f>
        <v>6151.4767320000001</v>
      </c>
      <c r="AJ13" s="58">
        <f>PLANEL_GerMed_Resultado!AN124+PLANEL_GerMed_Resultado!AN136+PLANEL_GerMed_Resultado!AN664</f>
        <v>6356.6550961999992</v>
      </c>
      <c r="AK13" s="58">
        <f>PLANEL_GerMed_Resultado!AO124+PLANEL_GerMed_Resultado!AO136+PLANEL_GerMed_Resultado!AO664</f>
        <v>6712.3579776000006</v>
      </c>
      <c r="AL13" s="58">
        <f>PLANEL_GerMed_Resultado!AP124+PLANEL_GerMed_Resultado!AP136+PLANEL_GerMed_Resultado!AP664</f>
        <v>6829.0806026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631.31151369999998</v>
      </c>
      <c r="X14" s="58">
        <f>PLANEL_GerMed_Resultado!AB724+PLANEL_GerMed_Resultado!AB760</f>
        <v>693.24502259999997</v>
      </c>
      <c r="Y14" s="58">
        <f>PLANEL_GerMed_Resultado!AC724+PLANEL_GerMed_Resultado!AC760</f>
        <v>1012.763413</v>
      </c>
      <c r="Z14" s="58">
        <f>PLANEL_GerMed_Resultado!AD724+PLANEL_GerMed_Resultado!AD760</f>
        <v>1166.049722</v>
      </c>
      <c r="AA14" s="58">
        <f>PLANEL_GerMed_Resultado!AE724+PLANEL_GerMed_Resultado!AE760</f>
        <v>1401.682069</v>
      </c>
      <c r="AB14" s="58">
        <f>PLANEL_GerMed_Resultado!AF724+PLANEL_GerMed_Resultado!AF760</f>
        <v>1149.24119</v>
      </c>
      <c r="AC14" s="58">
        <f>PLANEL_GerMed_Resultado!AG724+PLANEL_GerMed_Resultado!AG760</f>
        <v>1174.7448910000001</v>
      </c>
      <c r="AD14" s="58">
        <f>PLANEL_GerMed_Resultado!AH724+PLANEL_GerMed_Resultado!AH760</f>
        <v>1244.065165</v>
      </c>
      <c r="AE14" s="58">
        <f>PLANEL_GerMed_Resultado!AI724+PLANEL_GerMed_Resultado!AI760</f>
        <v>1301.8519269999999</v>
      </c>
      <c r="AF14" s="58">
        <f>PLANEL_GerMed_Resultado!AJ724+PLANEL_GerMed_Resultado!AJ760</f>
        <v>1323.4010659999999</v>
      </c>
      <c r="AG14" s="58">
        <f>PLANEL_GerMed_Resultado!AK724+PLANEL_GerMed_Resultado!AK760</f>
        <v>1313.8464280000001</v>
      </c>
      <c r="AH14" s="58">
        <f>PLANEL_GerMed_Resultado!AL724+PLANEL_GerMed_Resultado!AL760</f>
        <v>1334.765155</v>
      </c>
      <c r="AI14" s="58">
        <f>PLANEL_GerMed_Resultado!AM724+PLANEL_GerMed_Resultado!AM760</f>
        <v>1355.2610589999999</v>
      </c>
      <c r="AJ14" s="58">
        <f>PLANEL_GerMed_Resultado!AN724+PLANEL_GerMed_Resultado!AN760</f>
        <v>1463.7159140000001</v>
      </c>
      <c r="AK14" s="58">
        <f>PLANEL_GerMed_Resultado!AO724+PLANEL_GerMed_Resultado!AO760</f>
        <v>1913.311547</v>
      </c>
      <c r="AL14" s="58">
        <f>PLANEL_GerMed_Resultado!AP724+PLANEL_GerMed_Resultado!AP760</f>
        <v>2013.714209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494.1867264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769.48115310000003</v>
      </c>
      <c r="M18" s="58">
        <f>PLANEL_GerCrit_Resultado!Q148+PLANEL_GerCrit_Resultado!Q688</f>
        <v>720.8920971</v>
      </c>
      <c r="N18" s="58">
        <f>PLANEL_GerCrit_Resultado!R148+PLANEL_GerCrit_Resultado!R688</f>
        <v>761.37139709999997</v>
      </c>
      <c r="O18" s="58">
        <f>PLANEL_GerCrit_Resultado!S148+PLANEL_GerCrit_Resultado!S688</f>
        <v>992.67294029999994</v>
      </c>
      <c r="P18" s="58">
        <f>PLANEL_GerCrit_Resultado!T148+PLANEL_GerCrit_Resultado!T688</f>
        <v>1052.8499363999999</v>
      </c>
      <c r="Q18" s="58">
        <f>PLANEL_GerCrit_Resultado!U148+PLANEL_GerCrit_Resultado!U688</f>
        <v>1199.1112378</v>
      </c>
      <c r="R18" s="58">
        <f>PLANEL_GerCrit_Resultado!V148+PLANEL_GerCrit_Resultado!V688</f>
        <v>1047.7674943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382.7736036</v>
      </c>
      <c r="W18" s="58">
        <f>PLANEL_GerCrit_Resultado!AA148+PLANEL_GerCrit_Resultado!AA688</f>
        <v>108.52652449999999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4.2272302909999997</v>
      </c>
      <c r="AH18" s="58">
        <f>PLANEL_GerCrit_Resultado!AL148+PLANEL_GerCrit_Resultado!AL688</f>
        <v>0.91504384959999996</v>
      </c>
      <c r="AI18" s="58">
        <f>PLANEL_GerCrit_Resultado!AM148+PLANEL_GerCrit_Resultado!AM688</f>
        <v>0</v>
      </c>
      <c r="AJ18" s="58">
        <f>PLANEL_GerCrit_Resultado!AN148+PLANEL_GerCrit_Resultado!AN688</f>
        <v>67.593259250000003</v>
      </c>
      <c r="AK18" s="58">
        <f>PLANEL_GerCrit_Resultado!AO148+PLANEL_GerCrit_Resultado!AO688</f>
        <v>518.97754699999996</v>
      </c>
      <c r="AL18" s="58">
        <f>PLANEL_GerCrit_Resultado!AP148+PLANEL_GerCrit_Resultado!AP688</f>
        <v>834.74016129999995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4785.0524180000002</v>
      </c>
      <c r="H19" s="58">
        <f>PLANEL_GerCrit_Resultado!L112+PLANEL_GerCrit_Resultado!L676</f>
        <v>5304.6038060000001</v>
      </c>
      <c r="I19" s="58">
        <f>PLANEL_GerCrit_Resultado!M112+PLANEL_GerCrit_Resultado!M676</f>
        <v>5772.8151269999998</v>
      </c>
      <c r="J19" s="58">
        <f>PLANEL_GerCrit_Resultado!N112+PLANEL_GerCrit_Resultado!N676</f>
        <v>6015.2026050000004</v>
      </c>
      <c r="K19" s="58">
        <f>PLANEL_GerCrit_Resultado!O112+PLANEL_GerCrit_Resultado!O676</f>
        <v>6513.2574231999997</v>
      </c>
      <c r="L19" s="58">
        <f>PLANEL_GerCrit_Resultado!P112+PLANEL_GerCrit_Resultado!P676</f>
        <v>6957.1043889000002</v>
      </c>
      <c r="M19" s="58">
        <f>PLANEL_GerCrit_Resultado!Q112+PLANEL_GerCrit_Resultado!Q676</f>
        <v>6571.9504049999996</v>
      </c>
      <c r="N19" s="58">
        <f>PLANEL_GerCrit_Resultado!R112+PLANEL_GerCrit_Resultado!R676</f>
        <v>6784.1603020000002</v>
      </c>
      <c r="O19" s="58">
        <f>PLANEL_GerCrit_Resultado!S112+PLANEL_GerCrit_Resultado!S676</f>
        <v>7143.5704619999997</v>
      </c>
      <c r="P19" s="58">
        <f>PLANEL_GerCrit_Resultado!T112+PLANEL_GerCrit_Resultado!T676</f>
        <v>7382.5538100000003</v>
      </c>
      <c r="Q19" s="58">
        <f>PLANEL_GerCrit_Resultado!U112+PLANEL_GerCrit_Resultado!U676</f>
        <v>7370.4008859999994</v>
      </c>
      <c r="R19" s="58">
        <f>PLANEL_GerCrit_Resultado!V112+PLANEL_GerCrit_Resultado!V676</f>
        <v>7428.9756779999998</v>
      </c>
      <c r="S19" s="58">
        <f>PLANEL_GerCrit_Resultado!W112+PLANEL_GerCrit_Resultado!W676</f>
        <v>5872.4066590000002</v>
      </c>
      <c r="T19" s="58">
        <f>PLANEL_GerCrit_Resultado!X112+PLANEL_GerCrit_Resultado!X676</f>
        <v>5921.6810619999997</v>
      </c>
      <c r="U19" s="58">
        <f>PLANEL_GerCrit_Resultado!Y112+PLANEL_GerCrit_Resultado!Y676</f>
        <v>5827.1935730000005</v>
      </c>
      <c r="V19" s="58">
        <f>PLANEL_GerCrit_Resultado!Z112+PLANEL_GerCrit_Resultado!Z676</f>
        <v>4796.189566</v>
      </c>
      <c r="W19" s="58">
        <f>PLANEL_GerCrit_Resultado!AA112+PLANEL_GerCrit_Resultado!AA676</f>
        <v>4567.0694249999997</v>
      </c>
      <c r="X19" s="58">
        <f>PLANEL_GerCrit_Resultado!AB112+PLANEL_GerCrit_Resultado!AB676</f>
        <v>4153.3213990000004</v>
      </c>
      <c r="Y19" s="58">
        <f>PLANEL_GerCrit_Resultado!AC112+PLANEL_GerCrit_Resultado!AC676</f>
        <v>3444.4995402000004</v>
      </c>
      <c r="Z19" s="58">
        <f>PLANEL_GerCrit_Resultado!AD112+PLANEL_GerCrit_Resultado!AD676</f>
        <v>4079.7339709999997</v>
      </c>
      <c r="AA19" s="58">
        <f>PLANEL_GerCrit_Resultado!AE112+PLANEL_GerCrit_Resultado!AE676</f>
        <v>4580.9493009999997</v>
      </c>
      <c r="AB19" s="58">
        <f>PLANEL_GerCrit_Resultado!AF112+PLANEL_GerCrit_Resultado!AF676</f>
        <v>3506.339696</v>
      </c>
      <c r="AC19" s="58">
        <f>PLANEL_GerCrit_Resultado!AG112+PLANEL_GerCrit_Resultado!AG676</f>
        <v>2138.4132332999998</v>
      </c>
      <c r="AD19" s="58">
        <f>PLANEL_GerCrit_Resultado!AH112+PLANEL_GerCrit_Resultado!AH676</f>
        <v>2231.1007199999999</v>
      </c>
      <c r="AE19" s="58">
        <f>PLANEL_GerCrit_Resultado!AI112+PLANEL_GerCrit_Resultado!AI676</f>
        <v>2505.6547805</v>
      </c>
      <c r="AF19" s="58">
        <f>PLANEL_GerCrit_Resultado!AJ112+PLANEL_GerCrit_Resultado!AJ676</f>
        <v>2859.7038689999999</v>
      </c>
      <c r="AG19" s="58">
        <f>PLANEL_GerCrit_Resultado!AK112+PLANEL_GerCrit_Resultado!AK676</f>
        <v>3661.7743490000003</v>
      </c>
      <c r="AH19" s="58">
        <f>PLANEL_GerCrit_Resultado!AL112+PLANEL_GerCrit_Resultado!AL676</f>
        <v>3450.0185690000003</v>
      </c>
      <c r="AI19" s="58">
        <f>PLANEL_GerCrit_Resultado!AM112+PLANEL_GerCrit_Resultado!AM676</f>
        <v>3246.9201949999997</v>
      </c>
      <c r="AJ19" s="58">
        <f>PLANEL_GerCrit_Resultado!AN112+PLANEL_GerCrit_Resultado!AN676</f>
        <v>3515.7305299999998</v>
      </c>
      <c r="AK19" s="58">
        <f>PLANEL_GerCrit_Resultado!AO112+PLANEL_GerCrit_Resultado!AO676</f>
        <v>3936.470601</v>
      </c>
      <c r="AL19" s="58">
        <f>PLANEL_GerCrit_Resultado!AP112+PLANEL_GerCrit_Resultado!AP676</f>
        <v>3961.3625140000004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3484.1231499999999</v>
      </c>
      <c r="X20" s="58">
        <f>PLANEL_GerCrit_Resultado!AB124+PLANEL_GerCrit_Resultado!AB136+PLANEL_GerCrit_Resultado!AB664</f>
        <v>3540.5062080000002</v>
      </c>
      <c r="Y20" s="58">
        <f>PLANEL_GerCrit_Resultado!AC124+PLANEL_GerCrit_Resultado!AC136+PLANEL_GerCrit_Resultado!AC664</f>
        <v>3830.7207146999999</v>
      </c>
      <c r="Z20" s="58">
        <f>PLANEL_GerCrit_Resultado!AD124+PLANEL_GerCrit_Resultado!AD136+PLANEL_GerCrit_Resultado!AD664</f>
        <v>4593.4108630000001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4523.6946250000001</v>
      </c>
      <c r="AC20" s="58">
        <f>PLANEL_GerCrit_Resultado!AG124+PLANEL_GerCrit_Resultado!AG136+PLANEL_GerCrit_Resultado!AG664</f>
        <v>5349.4166695000004</v>
      </c>
      <c r="AD20" s="58">
        <f>PLANEL_GerCrit_Resultado!AH124+PLANEL_GerCrit_Resultado!AH136+PLANEL_GerCrit_Resultado!AH664</f>
        <v>5506.3459543999998</v>
      </c>
      <c r="AE20" s="58">
        <f>PLANEL_GerCrit_Resultado!AI124+PLANEL_GerCrit_Resultado!AI136+PLANEL_GerCrit_Resultado!AI664</f>
        <v>5506.3414954</v>
      </c>
      <c r="AF20" s="58">
        <f>PLANEL_GerCrit_Resultado!AJ124+PLANEL_GerCrit_Resultado!AJ136+PLANEL_GerCrit_Resultado!AJ664</f>
        <v>5506.3486632000004</v>
      </c>
      <c r="AG20" s="58">
        <f>PLANEL_GerCrit_Resultado!AK124+PLANEL_GerCrit_Resultado!AK136+PLANEL_GerCrit_Resultado!AK664</f>
        <v>5971.2335382000001</v>
      </c>
      <c r="AH20" s="58">
        <f>PLANEL_GerCrit_Resultado!AL124+PLANEL_GerCrit_Resultado!AL136+PLANEL_GerCrit_Resultado!AL664</f>
        <v>6292.7089481999992</v>
      </c>
      <c r="AI20" s="58">
        <f>PLANEL_GerCrit_Resultado!AM124+PLANEL_GerCrit_Resultado!AM136+PLANEL_GerCrit_Resultado!AM664</f>
        <v>6638.5778866000001</v>
      </c>
      <c r="AJ20" s="58">
        <f>PLANEL_GerCrit_Resultado!AN124+PLANEL_GerCrit_Resultado!AN136+PLANEL_GerCrit_Resultado!AN664</f>
        <v>6829.0806026</v>
      </c>
      <c r="AK20" s="58">
        <f>PLANEL_GerCrit_Resultado!AO124+PLANEL_GerCrit_Resultado!AO136+PLANEL_GerCrit_Resultado!AO664</f>
        <v>6829.0806026</v>
      </c>
      <c r="AL20" s="58">
        <f>PLANEL_GerCrit_Resultado!AP124+PLANEL_GerCrit_Resultado!AP136+PLANEL_GerCrit_Resultado!AP664</f>
        <v>6829.0806026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887.94659139999999</v>
      </c>
      <c r="T21" s="58">
        <f>PLANEL_GerCrit_Resultado!X724+PLANEL_GerCrit_Resultado!X760</f>
        <v>941.47385240000006</v>
      </c>
      <c r="U21" s="58">
        <f>PLANEL_GerCrit_Resultado!Y724+PLANEL_GerCrit_Resultado!Y760</f>
        <v>1009.239656</v>
      </c>
      <c r="V21" s="58">
        <f>PLANEL_GerCrit_Resultado!Z724+PLANEL_GerCrit_Resultado!Z760</f>
        <v>1231.3470179999999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1856.8765739999999</v>
      </c>
      <c r="Z21" s="58">
        <f>PLANEL_GerCrit_Resultado!AD724+PLANEL_GerCrit_Resultado!AD760</f>
        <v>2035.867184</v>
      </c>
      <c r="AA21" s="58">
        <f>PLANEL_GerCrit_Resultado!AE724+PLANEL_GerCrit_Resultado!AE760</f>
        <v>2364.4503530000002</v>
      </c>
      <c r="AB21" s="58">
        <f>PLANEL_GerCrit_Resultado!AF724+PLANEL_GerCrit_Resultado!AF760</f>
        <v>2122.0973079999999</v>
      </c>
      <c r="AC21" s="58">
        <f>PLANEL_GerCrit_Resultado!AG724+PLANEL_GerCrit_Resultado!AG760</f>
        <v>2196.3957949999999</v>
      </c>
      <c r="AD21" s="58">
        <f>PLANEL_GerCrit_Resultado!AH724+PLANEL_GerCrit_Resultado!AH760</f>
        <v>2313.0896459999999</v>
      </c>
      <c r="AE21" s="58">
        <f>PLANEL_GerCrit_Resultado!AI724+PLANEL_GerCrit_Resultado!AI760</f>
        <v>2406.8896209999998</v>
      </c>
      <c r="AF21" s="58">
        <f>PLANEL_GerCrit_Resultado!AJ724+PLANEL_GerCrit_Resultado!AJ760</f>
        <v>2428.43876</v>
      </c>
      <c r="AG21" s="58">
        <f>PLANEL_GerCrit_Resultado!AK724+PLANEL_GerCrit_Resultado!AK760</f>
        <v>2413.0093000000002</v>
      </c>
      <c r="AH21" s="58">
        <f>PLANEL_GerCrit_Resultado!AL724+PLANEL_GerCrit_Resultado!AL760</f>
        <v>2433.9280269999999</v>
      </c>
      <c r="AI21" s="58">
        <f>PLANEL_GerCrit_Resultado!AM724+PLANEL_GerCrit_Resultado!AM760</f>
        <v>2454.4239320000001</v>
      </c>
      <c r="AJ21" s="58">
        <f>PLANEL_GerCrit_Resultado!AN724+PLANEL_GerCrit_Resultado!AN760</f>
        <v>2485.0354590000002</v>
      </c>
      <c r="AK21" s="58">
        <f>PLANEL_GerCrit_Resultado!AO724+PLANEL_GerCrit_Resultado!AO760</f>
        <v>2860.7858660000002</v>
      </c>
      <c r="AL21" s="58">
        <f>PLANEL_GerCrit_Resultado!AP724+PLANEL_GerCrit_Resultado!AP760</f>
        <v>3099.4794539999998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6.4038408018660328E-2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3.1589193579334172E-2</v>
      </c>
      <c r="N25" s="35">
        <f t="shared" si="1"/>
        <v>2.3572410823542354E-2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0.50774241161906219</v>
      </c>
      <c r="G26" s="35">
        <f t="shared" si="2"/>
        <v>0.53815816256987525</v>
      </c>
      <c r="H26" s="35">
        <f t="shared" si="2"/>
        <v>0.54840402305201619</v>
      </c>
      <c r="I26" s="35">
        <f t="shared" si="2"/>
        <v>0.58530517443723684</v>
      </c>
      <c r="J26" s="35">
        <f t="shared" si="2"/>
        <v>0.586011533498348</v>
      </c>
      <c r="K26" s="35">
        <f t="shared" si="2"/>
        <v>0.55748679115155997</v>
      </c>
      <c r="L26" s="35">
        <f t="shared" si="2"/>
        <v>0.51025296743982629</v>
      </c>
      <c r="M26" s="35">
        <f t="shared" si="2"/>
        <v>0.41956198167949821</v>
      </c>
      <c r="N26" s="35">
        <f t="shared" si="2"/>
        <v>0.40577517240698913</v>
      </c>
      <c r="O26" s="35">
        <f t="shared" si="2"/>
        <v>0.39555116283128733</v>
      </c>
      <c r="P26" s="35">
        <f t="shared" si="2"/>
        <v>0.37939429846951717</v>
      </c>
      <c r="Q26" s="35">
        <f t="shared" si="2"/>
        <v>0.37559478273396241</v>
      </c>
      <c r="R26" s="35">
        <f t="shared" si="2"/>
        <v>0.36250431411185263</v>
      </c>
      <c r="S26" s="35">
        <f t="shared" si="2"/>
        <v>0.34151099605420532</v>
      </c>
      <c r="T26" s="35">
        <f t="shared" si="2"/>
        <v>0.34169061788101124</v>
      </c>
      <c r="U26" s="35">
        <f t="shared" si="2"/>
        <v>0.33794641269899495</v>
      </c>
      <c r="V26" s="35">
        <f t="shared" si="2"/>
        <v>0.30469684059288532</v>
      </c>
      <c r="W26" s="35">
        <f t="shared" si="2"/>
        <v>0.2799383848378858</v>
      </c>
      <c r="X26" s="35">
        <f t="shared" si="2"/>
        <v>0.25139620953060504</v>
      </c>
      <c r="Y26" s="35">
        <f t="shared" si="2"/>
        <v>0.2141450134863844</v>
      </c>
      <c r="Z26" s="35">
        <f t="shared" si="2"/>
        <v>0.24574783625005622</v>
      </c>
      <c r="AA26" s="35">
        <f t="shared" si="2"/>
        <v>0.30088191057974917</v>
      </c>
      <c r="AB26" s="35">
        <f t="shared" si="2"/>
        <v>0.19128886295009881</v>
      </c>
      <c r="AC26" s="35">
        <f t="shared" si="2"/>
        <v>5.8405960397796643E-2</v>
      </c>
      <c r="AD26" s="35">
        <f t="shared" si="2"/>
        <v>5.4442489870606389E-2</v>
      </c>
      <c r="AE26" s="35">
        <f t="shared" si="2"/>
        <v>6.0858672910088736E-2</v>
      </c>
      <c r="AF26" s="35">
        <f t="shared" si="2"/>
        <v>7.1623635418602963E-2</v>
      </c>
      <c r="AG26" s="35">
        <f t="shared" si="2"/>
        <v>0.11627812919454164</v>
      </c>
      <c r="AH26" s="35">
        <f t="shared" si="2"/>
        <v>9.0647040118499736E-2</v>
      </c>
      <c r="AI26" s="35">
        <f t="shared" si="2"/>
        <v>6.6113749886207149E-2</v>
      </c>
      <c r="AJ26" s="35">
        <f t="shared" si="2"/>
        <v>0.10216601775861857</v>
      </c>
      <c r="AK26" s="35">
        <f t="shared" si="2"/>
        <v>0.15514312678271497</v>
      </c>
      <c r="AL26" s="35">
        <f t="shared" si="2"/>
        <v>0.19474096816816375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0.38163636629629633</v>
      </c>
      <c r="T27" s="35">
        <f t="shared" si="3"/>
        <v>0.37534801788561523</v>
      </c>
      <c r="U27" s="35">
        <f t="shared" si="3"/>
        <v>0.37024639875346255</v>
      </c>
      <c r="V27" s="35">
        <f t="shared" si="3"/>
        <v>0.35123978197327854</v>
      </c>
      <c r="W27" s="35">
        <f t="shared" si="3"/>
        <v>0.29757305556350627</v>
      </c>
      <c r="X27" s="35">
        <f t="shared" si="3"/>
        <v>0.24450686346793349</v>
      </c>
      <c r="Y27" s="35">
        <f t="shared" si="3"/>
        <v>0.26212314205965909</v>
      </c>
      <c r="Z27" s="35">
        <f t="shared" si="3"/>
        <v>0.37063217032839668</v>
      </c>
      <c r="AA27" s="35">
        <f t="shared" si="3"/>
        <v>0.50770634127729519</v>
      </c>
      <c r="AB27" s="35">
        <f t="shared" si="3"/>
        <v>0.34822273344681848</v>
      </c>
      <c r="AC27" s="35">
        <f t="shared" si="3"/>
        <v>0.36204475697300453</v>
      </c>
      <c r="AD27" s="35">
        <f t="shared" si="3"/>
        <v>0.38203270902776637</v>
      </c>
      <c r="AE27" s="35">
        <f t="shared" si="3"/>
        <v>0.40610810720087281</v>
      </c>
      <c r="AF27" s="35">
        <f t="shared" si="3"/>
        <v>0.43071267296794125</v>
      </c>
      <c r="AG27" s="35">
        <f t="shared" si="3"/>
        <v>0.51761252741396591</v>
      </c>
      <c r="AH27" s="35">
        <f t="shared" si="3"/>
        <v>0.54818309132825538</v>
      </c>
      <c r="AI27" s="35">
        <f t="shared" si="3"/>
        <v>0.5807524706280961</v>
      </c>
      <c r="AJ27" s="35">
        <f t="shared" si="3"/>
        <v>0.60012307822687339</v>
      </c>
      <c r="AK27" s="35">
        <f t="shared" si="3"/>
        <v>0.63370449878366064</v>
      </c>
      <c r="AL27" s="35">
        <f t="shared" si="3"/>
        <v>0.64472412151820147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0.2393144479529947</v>
      </c>
      <c r="X28" s="35">
        <f t="shared" si="4"/>
        <v>0.24427238287526426</v>
      </c>
      <c r="Y28" s="35">
        <f t="shared" si="4"/>
        <v>0.2790750655828052</v>
      </c>
      <c r="Z28" s="35">
        <f t="shared" si="4"/>
        <v>0.30453113658918779</v>
      </c>
      <c r="AA28" s="35">
        <f t="shared" si="4"/>
        <v>0.34789825490196075</v>
      </c>
      <c r="AB28" s="35">
        <f t="shared" si="4"/>
        <v>0.271752468668716</v>
      </c>
      <c r="AC28" s="35">
        <f t="shared" si="4"/>
        <v>0.26488047147688842</v>
      </c>
      <c r="AD28" s="35">
        <f t="shared" si="4"/>
        <v>0.2684067238403452</v>
      </c>
      <c r="AE28" s="35">
        <f t="shared" si="4"/>
        <v>0.27195346933810127</v>
      </c>
      <c r="AF28" s="35">
        <f t="shared" si="4"/>
        <v>0.27645502822568052</v>
      </c>
      <c r="AG28" s="35">
        <f t="shared" si="4"/>
        <v>0.27445908928786489</v>
      </c>
      <c r="AH28" s="35">
        <f t="shared" si="4"/>
        <v>0.27882895675420277</v>
      </c>
      <c r="AI28" s="35">
        <f t="shared" si="4"/>
        <v>0.28311049759953166</v>
      </c>
      <c r="AJ28" s="35">
        <f t="shared" si="4"/>
        <v>0.30576643371031392</v>
      </c>
      <c r="AK28" s="35">
        <f t="shared" si="4"/>
        <v>0.39968578786863806</v>
      </c>
      <c r="AL28" s="35">
        <f t="shared" si="4"/>
        <v>0.42065964188028615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0.10874630895167679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0.16932141117834745</v>
      </c>
      <c r="M32" s="35">
        <f t="shared" si="5"/>
        <v>0.15862259271239026</v>
      </c>
      <c r="N32" s="35">
        <f t="shared" si="5"/>
        <v>0.16751845920792077</v>
      </c>
      <c r="O32" s="35">
        <f t="shared" si="5"/>
        <v>0.21840988785478546</v>
      </c>
      <c r="P32" s="35">
        <f t="shared" si="5"/>
        <v>0.2316501510231023</v>
      </c>
      <c r="Q32" s="35">
        <f t="shared" si="5"/>
        <v>0.26383085540154017</v>
      </c>
      <c r="R32" s="35">
        <f t="shared" si="5"/>
        <v>0.23053190193619361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0.17470269447740758</v>
      </c>
      <c r="W32" s="35">
        <f t="shared" si="5"/>
        <v>4.9532872889091736E-2</v>
      </c>
      <c r="X32" s="35">
        <f t="shared" si="5"/>
        <v>0</v>
      </c>
      <c r="Y32" s="35">
        <f t="shared" si="5"/>
        <v>0</v>
      </c>
      <c r="Z32" s="35">
        <f t="shared" si="5"/>
        <v>0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1.9293611551802828E-3</v>
      </c>
      <c r="AH32" s="35">
        <f t="shared" si="5"/>
        <v>4.1763753975353717E-4</v>
      </c>
      <c r="AI32" s="35">
        <f t="shared" si="5"/>
        <v>0</v>
      </c>
      <c r="AJ32" s="35">
        <f t="shared" si="5"/>
        <v>3.0850414993153812E-2</v>
      </c>
      <c r="AK32" s="35">
        <f t="shared" si="5"/>
        <v>0.2368678900045641</v>
      </c>
      <c r="AL32" s="35">
        <f t="shared" si="5"/>
        <v>0.38098592482884525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0.61069663552594644</v>
      </c>
      <c r="H33" s="35">
        <f t="shared" si="6"/>
        <v>0.58620236332894982</v>
      </c>
      <c r="I33" s="35">
        <f t="shared" si="6"/>
        <v>0.63794356643202077</v>
      </c>
      <c r="J33" s="35">
        <f t="shared" si="6"/>
        <v>0.66468530503773604</v>
      </c>
      <c r="K33" s="35">
        <f t="shared" si="6"/>
        <v>0.66894259452731031</v>
      </c>
      <c r="L33" s="35">
        <f t="shared" si="6"/>
        <v>0.63908015595219658</v>
      </c>
      <c r="M33" s="35">
        <f t="shared" si="6"/>
        <v>0.59420833373963555</v>
      </c>
      <c r="N33" s="35">
        <f t="shared" si="6"/>
        <v>0.58888875429333465</v>
      </c>
      <c r="O33" s="35">
        <f t="shared" si="6"/>
        <v>0.58387821368297932</v>
      </c>
      <c r="P33" s="35">
        <f t="shared" si="6"/>
        <v>0.58583921967455099</v>
      </c>
      <c r="Q33" s="35">
        <f t="shared" si="6"/>
        <v>0.57123143462670622</v>
      </c>
      <c r="R33" s="35">
        <f t="shared" si="6"/>
        <v>0.57577118259763105</v>
      </c>
      <c r="S33" s="35">
        <f t="shared" si="6"/>
        <v>0.50720157747865469</v>
      </c>
      <c r="T33" s="35">
        <f t="shared" si="6"/>
        <v>0.5114574228896015</v>
      </c>
      <c r="U33" s="35">
        <f t="shared" si="6"/>
        <v>0.50329650927178371</v>
      </c>
      <c r="V33" s="35">
        <f t="shared" si="6"/>
        <v>0.45551091268225447</v>
      </c>
      <c r="W33" s="35">
        <f t="shared" si="6"/>
        <v>0.4337505708307462</v>
      </c>
      <c r="X33" s="35">
        <f t="shared" si="6"/>
        <v>0.39445547243017959</v>
      </c>
      <c r="Y33" s="35">
        <f t="shared" si="6"/>
        <v>0.34658307479702388</v>
      </c>
      <c r="Z33" s="35">
        <f t="shared" si="6"/>
        <v>0.41049990790271723</v>
      </c>
      <c r="AA33" s="35">
        <f t="shared" si="6"/>
        <v>0.4622341057509714</v>
      </c>
      <c r="AB33" s="35">
        <f t="shared" si="6"/>
        <v>0.35380216792311825</v>
      </c>
      <c r="AC33" s="35">
        <f t="shared" si="6"/>
        <v>0.24588639867621556</v>
      </c>
      <c r="AD33" s="35">
        <f t="shared" si="6"/>
        <v>0.256544110643253</v>
      </c>
      <c r="AE33" s="35">
        <f t="shared" si="6"/>
        <v>0.2881138316527404</v>
      </c>
      <c r="AF33" s="35">
        <f t="shared" si="6"/>
        <v>0.32882432388604793</v>
      </c>
      <c r="AG33" s="35">
        <f t="shared" si="6"/>
        <v>0.43940134827697508</v>
      </c>
      <c r="AH33" s="35">
        <f t="shared" si="6"/>
        <v>0.41399132396380228</v>
      </c>
      <c r="AI33" s="35">
        <f t="shared" si="6"/>
        <v>0.38962016100756147</v>
      </c>
      <c r="AJ33" s="35">
        <f t="shared" si="6"/>
        <v>0.42187655159100684</v>
      </c>
      <c r="AK33" s="35">
        <f t="shared" si="6"/>
        <v>0.47236403029707125</v>
      </c>
      <c r="AL33" s="35">
        <f t="shared" si="6"/>
        <v>0.47535098118233821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0.62327784436493738</v>
      </c>
      <c r="X34" s="35">
        <f t="shared" si="7"/>
        <v>0.5606502308788599</v>
      </c>
      <c r="Y34" s="35">
        <f t="shared" si="7"/>
        <v>0.54413646515625003</v>
      </c>
      <c r="Z34" s="35">
        <f t="shared" si="7"/>
        <v>0.59155323412749516</v>
      </c>
      <c r="AA34" s="35">
        <f t="shared" si="7"/>
        <v>0.66227349941300773</v>
      </c>
      <c r="AB34" s="35">
        <f t="shared" si="7"/>
        <v>0.53107473878844802</v>
      </c>
      <c r="AC34" s="35">
        <f t="shared" si="7"/>
        <v>0.52133482794074659</v>
      </c>
      <c r="AD34" s="35">
        <f t="shared" si="7"/>
        <v>0.51984655985378792</v>
      </c>
      <c r="AE34" s="35">
        <f t="shared" si="7"/>
        <v>0.51984613888572129</v>
      </c>
      <c r="AF34" s="35">
        <f t="shared" si="7"/>
        <v>0.51984681558787604</v>
      </c>
      <c r="AG34" s="35">
        <f t="shared" si="7"/>
        <v>0.56373595822405487</v>
      </c>
      <c r="AH34" s="35">
        <f t="shared" si="7"/>
        <v>0.59408601020953633</v>
      </c>
      <c r="AI34" s="35">
        <f t="shared" si="7"/>
        <v>0.62673902171235496</v>
      </c>
      <c r="AJ34" s="35">
        <f t="shared" si="7"/>
        <v>0.64472412151820147</v>
      </c>
      <c r="AK34" s="35">
        <f t="shared" si="7"/>
        <v>0.64472412151820147</v>
      </c>
      <c r="AL34" s="35">
        <f t="shared" si="7"/>
        <v>0.64472412151820147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0.67319680924943137</v>
      </c>
      <c r="T35" s="35">
        <f t="shared" si="8"/>
        <v>0.61979845450954574</v>
      </c>
      <c r="U35" s="35">
        <f t="shared" si="8"/>
        <v>0.58710858406050026</v>
      </c>
      <c r="V35" s="35">
        <f t="shared" si="8"/>
        <v>0.50506440442986056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0.51167720418848162</v>
      </c>
      <c r="Z35" s="35">
        <f t="shared" si="8"/>
        <v>0.53169683572734394</v>
      </c>
      <c r="AA35" s="35">
        <f t="shared" si="8"/>
        <v>0.58685786870191115</v>
      </c>
      <c r="AB35" s="35">
        <f t="shared" si="8"/>
        <v>0.50179647860014187</v>
      </c>
      <c r="AC35" s="35">
        <f t="shared" si="8"/>
        <v>0.49524144193912062</v>
      </c>
      <c r="AD35" s="35">
        <f t="shared" si="8"/>
        <v>0.49904846731391583</v>
      </c>
      <c r="AE35" s="35">
        <f t="shared" si="8"/>
        <v>0.50279295914489797</v>
      </c>
      <c r="AF35" s="35">
        <f t="shared" si="8"/>
        <v>0.50729451803247727</v>
      </c>
      <c r="AG35" s="35">
        <f t="shared" si="8"/>
        <v>0.50407134411385579</v>
      </c>
      <c r="AH35" s="35">
        <f t="shared" si="8"/>
        <v>0.50844121158019373</v>
      </c>
      <c r="AI35" s="35">
        <f t="shared" si="8"/>
        <v>0.51272275263442002</v>
      </c>
      <c r="AJ35" s="35">
        <f t="shared" si="8"/>
        <v>0.51911742071973066</v>
      </c>
      <c r="AK35" s="35">
        <f t="shared" si="8"/>
        <v>0.59761069992417393</v>
      </c>
      <c r="AL35" s="35">
        <f t="shared" si="8"/>
        <v>0.64747316739768046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19.632846339726026</v>
      </c>
      <c r="G39" s="1">
        <f>Planel_ConsumoMed_Combustível!K40/365</f>
        <v>20.757291126027397</v>
      </c>
      <c r="H39" s="1">
        <f>Planel_ConsumoMed_Combustível!L40/365</f>
        <v>23.813334189041097</v>
      </c>
      <c r="I39" s="1">
        <f>Planel_ConsumoMed_Combustível!M40/365</f>
        <v>26.889032638356166</v>
      </c>
      <c r="J39" s="1">
        <f>Planel_ConsumoMed_Combustível!N40/365</f>
        <v>26.789772676712328</v>
      </c>
      <c r="K39" s="1">
        <f>Planel_ConsumoMed_Combustível!O40/365</f>
        <v>27.371030328767123</v>
      </c>
      <c r="L39" s="1">
        <f>Planel_ConsumoMed_Combustível!P40/365</f>
        <v>27.478085095890414</v>
      </c>
      <c r="M39" s="1">
        <f>Planel_ConsumoMed_Combustível!Q40/365</f>
        <v>21.606009545205481</v>
      </c>
      <c r="N39" s="1">
        <f>Planel_ConsumoMed_Combustível!R40/365</f>
        <v>21.336465090410961</v>
      </c>
      <c r="O39" s="1">
        <f>Planel_ConsumoMed_Combustível!S40/365</f>
        <v>22.006593895890411</v>
      </c>
      <c r="P39" s="1">
        <f>Planel_ConsumoMed_Combustível!T40/365</f>
        <v>21.594261052054797</v>
      </c>
      <c r="Q39" s="1">
        <f>Planel_ConsumoMed_Combustível!U40/365</f>
        <v>21.829052161643837</v>
      </c>
      <c r="R39" s="1">
        <f>Planel_ConsumoMed_Combustível!V40/365</f>
        <v>21.133379293150682</v>
      </c>
      <c r="S39" s="1">
        <f>Planel_ConsumoMed_Combustível!W40/365</f>
        <v>21.635384178082191</v>
      </c>
      <c r="T39" s="1">
        <f>Planel_ConsumoMed_Combustível!X40/365</f>
        <v>22.949154652054794</v>
      </c>
      <c r="U39" s="1">
        <f>Planel_ConsumoMed_Combustível!Y40/365</f>
        <v>24.0485218</v>
      </c>
      <c r="V39" s="1">
        <f>Planel_ConsumoMed_Combustível!Z40/365</f>
        <v>23.284407772602741</v>
      </c>
      <c r="W39" s="1">
        <f>Planel_ConsumoMed_Combustível!AA40/365</f>
        <v>22.208606939726028</v>
      </c>
      <c r="X39" s="1">
        <f>Planel_ConsumoMed_Combustível!AB40/365</f>
        <v>20.681692356164383</v>
      </c>
      <c r="Y39" s="1">
        <f>Planel_ConsumoMed_Combustível!AC40/365</f>
        <v>21.071838405479454</v>
      </c>
      <c r="Z39" s="1">
        <f>Planel_ConsumoMed_Combustível!AD40/365</f>
        <v>27.470038876712326</v>
      </c>
      <c r="AA39" s="1">
        <f>Planel_ConsumoMed_Combustível!AE40/365</f>
        <v>36.947044410958902</v>
      </c>
      <c r="AB39" s="1">
        <f>Planel_ConsumoMed_Combustível!AF40/365</f>
        <v>25.442770712328766</v>
      </c>
      <c r="AC39" s="1">
        <f>Planel_ConsumoMed_Combustível!AG40/365</f>
        <v>23.02462380547945</v>
      </c>
      <c r="AD39" s="1">
        <f>Planel_ConsumoMed_Combustível!AH40/365</f>
        <v>24.587922238356164</v>
      </c>
      <c r="AE39" s="1">
        <f>Planel_ConsumoMed_Combustível!AI40/365</f>
        <v>26.160190408219179</v>
      </c>
      <c r="AF39" s="1">
        <f>Planel_ConsumoMed_Combustível!AJ40/365</f>
        <v>27.763117917808216</v>
      </c>
      <c r="AG39" s="1">
        <f>Planel_ConsumoMed_Combustível!AK40/365</f>
        <v>33.12406139726027</v>
      </c>
      <c r="AH39" s="1">
        <f>Planel_ConsumoMed_Combustível!AL40/365</f>
        <v>33.68340679452055</v>
      </c>
      <c r="AI39" s="1">
        <f>Planel_ConsumoMed_Combustível!AM40/365</f>
        <v>34.370281424657534</v>
      </c>
      <c r="AJ39" s="1">
        <f>Planel_ConsumoMed_Combustível!AN40/365</f>
        <v>36.989637863013698</v>
      </c>
      <c r="AK39" s="1">
        <f>Planel_ConsumoMed_Combustível!AO40/365</f>
        <v>42.307828712328771</v>
      </c>
      <c r="AL39" s="1">
        <f>Planel_ConsumoMed_Combustível!AP40/365</f>
        <v>44.641562904109584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24.152154041095891</v>
      </c>
      <c r="H40" s="1">
        <f>Planel_ConsumoCrit_Combustível!L40/365</f>
        <v>26.700843863013702</v>
      </c>
      <c r="I40" s="1">
        <f>Planel_ConsumoCrit_Combustível!M40/365</f>
        <v>30.188652684931505</v>
      </c>
      <c r="J40" s="1">
        <f>Planel_ConsumoCrit_Combustível!N40/365</f>
        <v>31.935566136986303</v>
      </c>
      <c r="K40" s="1">
        <f>Planel_ConsumoCrit_Combustível!O40/365</f>
        <v>34.124482410958905</v>
      </c>
      <c r="L40" s="1">
        <f>Planel_ConsumoCrit_Combustível!P40/365</f>
        <v>35.729727698630136</v>
      </c>
      <c r="M40" s="1">
        <f>Planel_ConsumoCrit_Combustível!Q40/365</f>
        <v>33.362665616438356</v>
      </c>
      <c r="N40" s="1">
        <f>Planel_ConsumoCrit_Combustível!R40/365</f>
        <v>34.582940164383565</v>
      </c>
      <c r="O40" s="1">
        <f>Planel_ConsumoCrit_Combustível!S40/365</f>
        <v>37.472764438356165</v>
      </c>
      <c r="P40" s="1">
        <f>Planel_ConsumoCrit_Combustível!T40/365</f>
        <v>38.692380849315072</v>
      </c>
      <c r="Q40" s="1">
        <f>Planel_ConsumoCrit_Combustível!U40/365</f>
        <v>39.867189534246577</v>
      </c>
      <c r="R40" s="1">
        <f>Planel_ConsumoCrit_Combustível!V40/365</f>
        <v>38.855301452054796</v>
      </c>
      <c r="S40" s="1">
        <f>Planel_ConsumoCrit_Combustível!W40/365</f>
        <v>38.607780821917807</v>
      </c>
      <c r="T40" s="1">
        <f>Planel_ConsumoCrit_Combustível!X40/365</f>
        <v>41.051857369863015</v>
      </c>
      <c r="U40" s="1">
        <f>Planel_ConsumoCrit_Combustível!Y40/365</f>
        <v>42.943449452054793</v>
      </c>
      <c r="V40" s="1">
        <f>Planel_ConsumoCrit_Combustível!Z40/365</f>
        <v>42.143244054794522</v>
      </c>
      <c r="W40" s="1">
        <f>Planel_ConsumoCrit_Combustível!AA40/365</f>
        <v>40.289210273972607</v>
      </c>
      <c r="X40" s="1">
        <f>Planel_ConsumoCrit_Combustível!AB40/365</f>
        <v>38.441559808219182</v>
      </c>
      <c r="Y40" s="1">
        <f>Planel_ConsumoCrit_Combustível!AC40/365</f>
        <v>38.789279917808223</v>
      </c>
      <c r="Z40" s="1">
        <f>Planel_ConsumoCrit_Combustível!AD40/365</f>
        <v>45.515643205479456</v>
      </c>
      <c r="AA40" s="1">
        <f>Planel_ConsumoCrit_Combustível!AE40/365</f>
        <v>57.010893780821917</v>
      </c>
      <c r="AB40" s="1">
        <f>Planel_ConsumoCrit_Combustível!AF40/365</f>
        <v>43.139907671232876</v>
      </c>
      <c r="AC40" s="1">
        <f>Planel_ConsumoCrit_Combustível!AG40/365</f>
        <v>41.309190547945207</v>
      </c>
      <c r="AD40" s="1">
        <f>Planel_ConsumoCrit_Combustível!AH40/365</f>
        <v>42.871695835616443</v>
      </c>
      <c r="AE40" s="1">
        <f>Planel_ConsumoCrit_Combustível!AI40/365</f>
        <v>44.442898328767122</v>
      </c>
      <c r="AF40" s="1">
        <f>Planel_ConsumoCrit_Combustível!AJ40/365</f>
        <v>46.045050657534247</v>
      </c>
      <c r="AG40" s="1">
        <f>Planel_ConsumoCrit_Combustível!AK40/365</f>
        <v>51.410862191780822</v>
      </c>
      <c r="AH40" s="1">
        <f>Planel_ConsumoCrit_Combustível!AL40/365</f>
        <v>51.94590126027397</v>
      </c>
      <c r="AI40" s="1">
        <f>Planel_ConsumoCrit_Combustível!AM40/365</f>
        <v>52.636184136986301</v>
      </c>
      <c r="AJ40" s="1">
        <f>Planel_ConsumoCrit_Combustível!AN40/365</f>
        <v>55.179042136986304</v>
      </c>
      <c r="AK40" s="1">
        <f>Planel_ConsumoCrit_Combustível!AO40/365</f>
        <v>61.60209904109589</v>
      </c>
      <c r="AL40" s="1">
        <f>Planel_ConsumoCrit_Combustível!AP40/365</f>
        <v>64.842972438356156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110820.5719</v>
      </c>
      <c r="AZ4" s="1">
        <f>HLOOKUP(AZ$2,PLANEL_Pot_anual!$C$3:$AL$23,2,TRUE)</f>
        <v>110820.5719</v>
      </c>
      <c r="BA4" s="1">
        <f>HLOOKUP(BA$2,PLANEL_Pot_anual!$C$3:$AL$23,2,TRUE)</f>
        <v>110820.5719</v>
      </c>
      <c r="BB4" s="1">
        <f>HLOOKUP(BB$2,PLANEL_Pot_anual!$C$3:$AL$23,2,TRUE)</f>
        <v>110820.5719</v>
      </c>
      <c r="BC4" s="1">
        <f>HLOOKUP(BC$2,PLANEL_Pot_anual!$C$3:$AL$23,2,TRUE)</f>
        <v>114204.591</v>
      </c>
      <c r="BD4" s="1">
        <f>HLOOKUP(BD$2,PLANEL_Pot_anual!$C$3:$AL$23,2,TRUE)</f>
        <v>114204.591</v>
      </c>
      <c r="BE4" s="1">
        <f>HLOOKUP(BE$2,PLANEL_Pot_anual!$C$3:$AL$23,2,TRUE)</f>
        <v>114204.591</v>
      </c>
      <c r="BF4" s="1">
        <f>HLOOKUP(BF$2,PLANEL_Pot_anual!$C$3:$AL$23,2,TRUE)</f>
        <v>114204.591</v>
      </c>
      <c r="BG4" s="1">
        <f>HLOOKUP(BG$2,PLANEL_Pot_anual!$C$3:$AL$23,2,TRUE)</f>
        <v>116319.861</v>
      </c>
      <c r="BH4" s="1">
        <f>HLOOKUP(BH$2,PLANEL_Pot_anual!$C$3:$AL$23,2,TRUE)</f>
        <v>116319.861</v>
      </c>
      <c r="BI4" s="1">
        <f>HLOOKUP(BI$2,PLANEL_Pot_anual!$C$3:$AL$23,2,TRUE)</f>
        <v>116319.861</v>
      </c>
      <c r="BJ4" s="1">
        <f>HLOOKUP(BJ$2,PLANEL_Pot_anual!$C$3:$AL$23,2,TRUE)</f>
        <v>116319.861</v>
      </c>
      <c r="BK4" s="1">
        <f>HLOOKUP(BK$2,PLANEL_Pot_anual!$C$3:$AL$23,2,TRUE)</f>
        <v>121428.6927</v>
      </c>
      <c r="BL4" s="1">
        <f>HLOOKUP(BL$2,PLANEL_Pot_anual!$C$3:$AL$23,2,TRUE)</f>
        <v>121428.6927</v>
      </c>
      <c r="BM4" s="1">
        <f>HLOOKUP(BM$2,PLANEL_Pot_anual!$C$3:$AL$23,2,TRUE)</f>
        <v>121428.6927</v>
      </c>
      <c r="BN4" s="1">
        <f>HLOOKUP(BN$2,PLANEL_Pot_anual!$C$3:$AL$23,2,TRUE)</f>
        <v>121428.6927</v>
      </c>
      <c r="BO4" s="1">
        <f>HLOOKUP(BO$2,PLANEL_Pot_anual!$C$3:$AL$23,2,TRUE)</f>
        <v>129037.9031</v>
      </c>
      <c r="BP4" s="1">
        <f>HLOOKUP(BP$2,PLANEL_Pot_anual!$C$3:$AL$23,2,TRUE)</f>
        <v>129037.9031</v>
      </c>
      <c r="BQ4" s="1">
        <f>HLOOKUP(BQ$2,PLANEL_Pot_anual!$C$3:$AL$23,2,TRUE)</f>
        <v>129037.9031</v>
      </c>
      <c r="BR4" s="1">
        <f>HLOOKUP(BR$2,PLANEL_Pot_anual!$C$3:$AL$23,2,TRUE)</f>
        <v>129037.9031</v>
      </c>
      <c r="BS4" s="1">
        <f>HLOOKUP(BS$2,PLANEL_Pot_anual!$C$3:$AL$23,2,TRUE)</f>
        <v>130046.20699999999</v>
      </c>
      <c r="BT4" s="1">
        <f>HLOOKUP(BT$2,PLANEL_Pot_anual!$C$3:$AL$23,2,TRUE)</f>
        <v>130046.20699999999</v>
      </c>
      <c r="BU4" s="1">
        <f>HLOOKUP(BU$2,PLANEL_Pot_anual!$C$3:$AL$23,2,TRUE)</f>
        <v>130046.20699999999</v>
      </c>
      <c r="BV4" s="1">
        <f>HLOOKUP(BV$2,PLANEL_Pot_anual!$C$3:$AL$23,2,TRUE)</f>
        <v>130046.20699999999</v>
      </c>
      <c r="BW4" s="1">
        <f>HLOOKUP(BW$2,PLANEL_Pot_anual!$C$3:$AL$23,2,TRUE)</f>
        <v>131843.3247</v>
      </c>
      <c r="BX4" s="1">
        <f>HLOOKUP(BX$2,PLANEL_Pot_anual!$C$3:$AL$23,2,TRUE)</f>
        <v>131843.3247</v>
      </c>
      <c r="BY4" s="1">
        <f>HLOOKUP(BY$2,PLANEL_Pot_anual!$C$3:$AL$23,2,TRUE)</f>
        <v>131843.3247</v>
      </c>
      <c r="BZ4" s="1">
        <f>HLOOKUP(BZ$2,PLANEL_Pot_anual!$C$3:$AL$23,2,TRUE)</f>
        <v>131843.3247</v>
      </c>
      <c r="CA4" s="1">
        <f>HLOOKUP(CA$2,PLANEL_Pot_anual!$C$3:$AL$23,2,TRUE)</f>
        <v>133254.6537</v>
      </c>
      <c r="CB4" s="1">
        <f>HLOOKUP(CB$2,PLANEL_Pot_anual!$C$3:$AL$23,2,TRUE)</f>
        <v>133254.6537</v>
      </c>
      <c r="CC4" s="1">
        <f>HLOOKUP(CC$2,PLANEL_Pot_anual!$C$3:$AL$23,2,TRUE)</f>
        <v>133254.6537</v>
      </c>
      <c r="CD4" s="1">
        <f>HLOOKUP(CD$2,PLANEL_Pot_anual!$C$3:$AL$23,2,TRUE)</f>
        <v>133254.6537</v>
      </c>
      <c r="CE4" s="1">
        <f>HLOOKUP(CE$2,PLANEL_Pot_anual!$C$3:$AL$23,2,TRUE)</f>
        <v>134883.60019999999</v>
      </c>
      <c r="CF4" s="1">
        <f>HLOOKUP(CF$2,PLANEL_Pot_anual!$C$3:$AL$23,2,TRUE)</f>
        <v>134883.60019999999</v>
      </c>
      <c r="CG4" s="1">
        <f>HLOOKUP(CG$2,PLANEL_Pot_anual!$C$3:$AL$23,2,TRUE)</f>
        <v>134883.60019999999</v>
      </c>
      <c r="CH4" s="1">
        <f>HLOOKUP(CH$2,PLANEL_Pot_anual!$C$3:$AL$23,2,TRUE)</f>
        <v>134883.60019999999</v>
      </c>
      <c r="CI4" s="1">
        <f>HLOOKUP(CI$2,PLANEL_Pot_anual!$C$3:$AL$23,2,TRUE)</f>
        <v>136591.60209999999</v>
      </c>
      <c r="CJ4" s="1">
        <f>HLOOKUP(CJ$2,PLANEL_Pot_anual!$C$3:$AL$23,2,TRUE)</f>
        <v>136591.60209999999</v>
      </c>
      <c r="CK4" s="1">
        <f>HLOOKUP(CK$2,PLANEL_Pot_anual!$C$3:$AL$23,2,TRUE)</f>
        <v>136591.60209999999</v>
      </c>
      <c r="CL4" s="1">
        <f>HLOOKUP(CL$2,PLANEL_Pot_anual!$C$3:$AL$23,2,TRUE)</f>
        <v>136591.60209999999</v>
      </c>
      <c r="CM4" s="1">
        <f>HLOOKUP(CM$2,PLANEL_Pot_anual!$C$3:$AL$23,2,TRUE)</f>
        <v>138335.69949999999</v>
      </c>
      <c r="CN4" s="1">
        <f>HLOOKUP(CN$2,PLANEL_Pot_anual!$C$3:$AL$23,2,TRUE)</f>
        <v>138335.69949999999</v>
      </c>
      <c r="CO4" s="1">
        <f>HLOOKUP(CO$2,PLANEL_Pot_anual!$C$3:$AL$23,2,TRUE)</f>
        <v>138335.69949999999</v>
      </c>
      <c r="CP4" s="1">
        <f>HLOOKUP(CP$2,PLANEL_Pot_anual!$C$3:$AL$23,2,TRUE)</f>
        <v>138335.69949999999</v>
      </c>
      <c r="CQ4" s="1">
        <f>HLOOKUP(CQ$2,PLANEL_Pot_anual!$C$3:$AL$23,2,TRUE)</f>
        <v>139620.99170000001</v>
      </c>
      <c r="CR4" s="1">
        <f>HLOOKUP(CR$2,PLANEL_Pot_anual!$C$3:$AL$23,2,TRUE)</f>
        <v>139620.99170000001</v>
      </c>
      <c r="CS4" s="1">
        <f>HLOOKUP(CS$2,PLANEL_Pot_anual!$C$3:$AL$23,2,TRUE)</f>
        <v>139620.99170000001</v>
      </c>
      <c r="CT4" s="1">
        <f>HLOOKUP(CT$2,PLANEL_Pot_anual!$C$3:$AL$23,2,TRUE)</f>
        <v>139620.99170000001</v>
      </c>
      <c r="CU4" s="1">
        <f>HLOOKUP(CU$2,PLANEL_Pot_anual!$C$3:$AL$23,2,TRUE)</f>
        <v>140954.31150000001</v>
      </c>
      <c r="CV4" s="1">
        <f>HLOOKUP(CV$2,PLANEL_Pot_anual!$C$3:$AL$23,2,TRUE)</f>
        <v>140954.31150000001</v>
      </c>
      <c r="CW4" s="1">
        <f>HLOOKUP(CW$2,PLANEL_Pot_anual!$C$3:$AL$23,2,TRUE)</f>
        <v>140954.31150000001</v>
      </c>
      <c r="CX4" s="1">
        <f>HLOOKUP(CX$2,PLANEL_Pot_anual!$C$3:$AL$23,2,TRUE)</f>
        <v>140954.31150000001</v>
      </c>
      <c r="CY4" s="1">
        <f>HLOOKUP(CY$2,PLANEL_Pot_anual!$C$3:$AL$23,2,TRUE)</f>
        <v>140954.31150000001</v>
      </c>
      <c r="CZ4" s="1">
        <f>HLOOKUP(CZ$2,PLANEL_Pot_anual!$C$3:$AL$23,2,TRUE)</f>
        <v>140954.31150000001</v>
      </c>
      <c r="DA4" s="1">
        <f>HLOOKUP(DA$2,PLANEL_Pot_anual!$C$3:$AL$23,2,TRUE)</f>
        <v>140954.31150000001</v>
      </c>
      <c r="DB4" s="1">
        <f>HLOOKUP(DB$2,PLANEL_Pot_anual!$C$3:$AL$23,2,TRUE)</f>
        <v>140954.31150000001</v>
      </c>
      <c r="DC4" s="1">
        <f>HLOOKUP(DC$2,PLANEL_Pot_anual!$C$3:$AL$23,2,TRUE)</f>
        <v>140954.31150000001</v>
      </c>
      <c r="DD4" s="1">
        <f>HLOOKUP(DD$2,PLANEL_Pot_anual!$C$3:$AL$23,2,TRUE)</f>
        <v>140954.31150000001</v>
      </c>
      <c r="DE4" s="1">
        <f>HLOOKUP(DE$2,PLANEL_Pot_anual!$C$3:$AL$23,2,TRUE)</f>
        <v>140954.31150000001</v>
      </c>
      <c r="DF4" s="1">
        <f>HLOOKUP(DF$2,PLANEL_Pot_anual!$C$3:$AL$23,2,TRUE)</f>
        <v>140954.31150000001</v>
      </c>
      <c r="DG4" s="1">
        <f>HLOOKUP(DG$2,PLANEL_Pot_anual!$C$3:$AL$23,2,TRUE)</f>
        <v>140954.31150000001</v>
      </c>
      <c r="DH4" s="1">
        <f>HLOOKUP(DH$2,PLANEL_Pot_anual!$C$3:$AL$23,2,TRUE)</f>
        <v>140954.31150000001</v>
      </c>
      <c r="DI4" s="1">
        <f>HLOOKUP(DI$2,PLANEL_Pot_anual!$C$3:$AL$23,2,TRUE)</f>
        <v>140954.31150000001</v>
      </c>
      <c r="DJ4" s="1">
        <f>HLOOKUP(DJ$2,PLANEL_Pot_anual!$C$3:$AL$23,2,TRUE)</f>
        <v>140954.31150000001</v>
      </c>
      <c r="DK4" s="1">
        <f>HLOOKUP(DK$2,PLANEL_Pot_anual!$C$3:$AL$23,2,TRUE)</f>
        <v>140954.31150000001</v>
      </c>
      <c r="DL4" s="1">
        <f>HLOOKUP(DL$2,PLANEL_Pot_anual!$C$3:$AL$23,2,TRUE)</f>
        <v>140954.31150000001</v>
      </c>
      <c r="DM4" s="1">
        <f>HLOOKUP(DM$2,PLANEL_Pot_anual!$C$3:$AL$23,2,TRUE)</f>
        <v>140954.31150000001</v>
      </c>
      <c r="DN4" s="1">
        <f>HLOOKUP(DN$2,PLANEL_Pot_anual!$C$3:$AL$23,2,TRUE)</f>
        <v>140954.31150000001</v>
      </c>
      <c r="DO4" s="1">
        <f>HLOOKUP(DO$2,PLANEL_Pot_anual!$C$3:$AL$23,2,TRUE)</f>
        <v>140954.31150000001</v>
      </c>
      <c r="DP4" s="1">
        <f>HLOOKUP(DP$2,PLANEL_Pot_anual!$C$3:$AL$23,2,TRUE)</f>
        <v>140954.31150000001</v>
      </c>
      <c r="DQ4" s="1">
        <f>HLOOKUP(DQ$2,PLANEL_Pot_anual!$C$3:$AL$23,2,TRUE)</f>
        <v>140954.31150000001</v>
      </c>
      <c r="DR4" s="1">
        <f>HLOOKUP(DR$2,PLANEL_Pot_anual!$C$3:$AL$23,2,TRUE)</f>
        <v>140954.31150000001</v>
      </c>
      <c r="DS4" s="1">
        <f>HLOOKUP(DS$2,PLANEL_Pot_anual!$C$3:$AL$23,2,TRUE)</f>
        <v>141639.91149999999</v>
      </c>
      <c r="DT4" s="1">
        <f>HLOOKUP(DT$2,PLANEL_Pot_anual!$C$3:$AL$23,2,TRUE)</f>
        <v>141639.91149999999</v>
      </c>
      <c r="DU4" s="1">
        <f>HLOOKUP(DU$2,PLANEL_Pot_anual!$C$3:$AL$23,2,TRUE)</f>
        <v>141639.91149999999</v>
      </c>
      <c r="DV4" s="1">
        <f>HLOOKUP(DV$2,PLANEL_Pot_anual!$C$3:$AL$23,2,TRUE)</f>
        <v>141639.91149999999</v>
      </c>
      <c r="DW4" s="1">
        <f>HLOOKUP(DW$2,PLANEL_Pot_anual!$C$3:$AL$23,2,TRUE)</f>
        <v>142020.9222</v>
      </c>
      <c r="DX4" s="1">
        <f>HLOOKUP(DX$2,PLANEL_Pot_anual!$C$3:$AL$23,2,TRUE)</f>
        <v>142020.9222</v>
      </c>
      <c r="DY4" s="1">
        <f>HLOOKUP(DY$2,PLANEL_Pot_anual!$C$3:$AL$23,2,TRUE)</f>
        <v>142020.9222</v>
      </c>
      <c r="DZ4" s="1">
        <f>HLOOKUP(DZ$2,PLANEL_Pot_anual!$C$3:$AL$23,2,TRUE)</f>
        <v>142020.9222</v>
      </c>
      <c r="EA4" s="1">
        <f>HLOOKUP(EA$2,PLANEL_Pot_anual!$C$3:$AL$23,2,TRUE)</f>
        <v>142125.26560000001</v>
      </c>
      <c r="EB4" s="1">
        <f>HLOOKUP(EB$2,PLANEL_Pot_anual!$C$3:$AL$23,2,TRUE)</f>
        <v>142125.26560000001</v>
      </c>
      <c r="EC4" s="1">
        <f>HLOOKUP(EC$2,PLANEL_Pot_anual!$C$3:$AL$23,2,TRUE)</f>
        <v>142125.26560000001</v>
      </c>
      <c r="ED4" s="1">
        <f>HLOOKUP(ED$2,PLANEL_Pot_anual!$C$3:$AL$23,2,TRUE)</f>
        <v>142125.26560000001</v>
      </c>
      <c r="EE4" s="1">
        <f>HLOOKUP(EE$2,PLANEL_Pot_anual!$C$3:$AL$23,2,TRUE)</f>
        <v>144561.19940000001</v>
      </c>
      <c r="EF4" s="1">
        <f>HLOOKUP(EF$2,PLANEL_Pot_anual!$C$3:$AL$23,2,TRUE)</f>
        <v>144561.19940000001</v>
      </c>
      <c r="EG4" s="1">
        <f>HLOOKUP(EG$2,PLANEL_Pot_anual!$C$3:$AL$23,2,TRUE)</f>
        <v>144561.19940000001</v>
      </c>
      <c r="EH4" s="1">
        <f>HLOOKUP(EH$2,PLANEL_Pot_anual!$C$3:$AL$23,2,TRUE)</f>
        <v>144561.19940000001</v>
      </c>
      <c r="EI4" s="1">
        <f>HLOOKUP(EI$2,PLANEL_Pot_anual!$C$3:$AL$23,2,TRUE)</f>
        <v>144899.94579999999</v>
      </c>
      <c r="EJ4" s="1">
        <f>HLOOKUP(EJ$2,PLANEL_Pot_anual!$C$3:$AL$23,2,TRUE)</f>
        <v>144899.94579999999</v>
      </c>
      <c r="EK4" s="1">
        <f>HLOOKUP(EK$2,PLANEL_Pot_anual!$C$3:$AL$23,2,TRUE)</f>
        <v>144899.94579999999</v>
      </c>
      <c r="EL4" s="1">
        <f>HLOOKUP(EL$2,PLANEL_Pot_anual!$C$3:$AL$23,2,TRUE)</f>
        <v>144899.94579999999</v>
      </c>
      <c r="EM4" s="1">
        <f>HLOOKUP(EM$2,PLANEL_Pot_anual!$C$3:$AL$23,2,TRUE)</f>
        <v>148477.361</v>
      </c>
      <c r="EN4" s="1">
        <f>HLOOKUP(EN$2,PLANEL_Pot_anual!$C$3:$AL$23,2,TRUE)</f>
        <v>148477.361</v>
      </c>
      <c r="EO4" s="1">
        <f>HLOOKUP(EO$2,PLANEL_Pot_anual!$C$3:$AL$23,2,TRUE)</f>
        <v>148477.361</v>
      </c>
      <c r="EP4" s="1">
        <f>HLOOKUP(EP$2,PLANEL_Pot_anual!$C$3:$AL$23,2,TRUE)</f>
        <v>148477.361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9230.4829030000001</v>
      </c>
      <c r="AB5" s="1">
        <f>HLOOKUP(AB$2,PLANEL_Pot_anual!$C$3:$AL$23,3,TRUE)</f>
        <v>9230.4829030000001</v>
      </c>
      <c r="AC5" s="1">
        <f>HLOOKUP(AC$2,PLANEL_Pot_anual!$C$3:$AL$23,3,TRUE)</f>
        <v>9230.4829030000001</v>
      </c>
      <c r="AD5" s="1">
        <f>HLOOKUP(AD$2,PLANEL_Pot_anual!$C$3:$AL$23,3,TRUE)</f>
        <v>9230.4829030000001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14281.046278</v>
      </c>
      <c r="AJ7" s="18">
        <f>HLOOKUP(AJ$2,PLANEL_Pot_anual!$C$3:$AL$23,5,TRUE)</f>
        <v>14281.046278</v>
      </c>
      <c r="AK7" s="18">
        <f>HLOOKUP(AK$2,PLANEL_Pot_anual!$C$3:$AL$23,5,TRUE)</f>
        <v>14281.046278</v>
      </c>
      <c r="AL7" s="18">
        <f>HLOOKUP(AL$2,PLANEL_Pot_anual!$C$3:$AL$23,5,TRUE)</f>
        <v>14281.046278</v>
      </c>
      <c r="AM7" s="18">
        <f>HLOOKUP(AM$2,PLANEL_Pot_anual!$C$3:$AL$23,5,TRUE)</f>
        <v>15430.621755</v>
      </c>
      <c r="AN7" s="18">
        <f>HLOOKUP(AN$2,PLANEL_Pot_anual!$C$3:$AL$23,5,TRUE)</f>
        <v>15430.621755</v>
      </c>
      <c r="AO7" s="18">
        <f>HLOOKUP(AO$2,PLANEL_Pot_anual!$C$3:$AL$23,5,TRUE)</f>
        <v>15430.621755</v>
      </c>
      <c r="AP7" s="18">
        <f>HLOOKUP(AP$2,PLANEL_Pot_anual!$C$3:$AL$23,5,TRUE)</f>
        <v>15430.621755</v>
      </c>
      <c r="AQ7" s="18">
        <f>HLOOKUP(AQ$2,PLANEL_Pot_anual!$C$3:$AL$23,5,TRUE)</f>
        <v>15604.710491</v>
      </c>
      <c r="AR7" s="18">
        <f>HLOOKUP(AR$2,PLANEL_Pot_anual!$C$3:$AL$23,5,TRUE)</f>
        <v>15604.710491</v>
      </c>
      <c r="AS7" s="18">
        <f>HLOOKUP(AS$2,PLANEL_Pot_anual!$C$3:$AL$23,5,TRUE)</f>
        <v>15604.710491</v>
      </c>
      <c r="AT7" s="18">
        <f>HLOOKUP(AT$2,PLANEL_Pot_anual!$C$3:$AL$23,5,TRUE)</f>
        <v>15604.710491</v>
      </c>
      <c r="AU7" s="18">
        <f>HLOOKUP(AU$2,PLANEL_Pot_anual!$C$3:$AL$23,5,TRUE)</f>
        <v>16065.274844</v>
      </c>
      <c r="AV7" s="18">
        <f>HLOOKUP(AV$2,PLANEL_Pot_anual!$C$3:$AL$23,5,TRUE)</f>
        <v>16065.274844</v>
      </c>
      <c r="AW7" s="18">
        <f>HLOOKUP(AW$2,PLANEL_Pot_anual!$C$3:$AL$23,5,TRUE)</f>
        <v>16065.274844</v>
      </c>
      <c r="AX7" s="18">
        <f>HLOOKUP(AX$2,PLANEL_Pot_anual!$C$3:$AL$23,5,TRUE)</f>
        <v>16065.274844</v>
      </c>
      <c r="AY7" s="18">
        <f>HLOOKUP(AY$2,PLANEL_Pot_anual!$C$3:$AL$23,5,TRUE)</f>
        <v>16779.692603</v>
      </c>
      <c r="AZ7" s="18">
        <f>HLOOKUP(AZ$2,PLANEL_Pot_anual!$C$3:$AL$23,5,TRUE)</f>
        <v>16779.692603</v>
      </c>
      <c r="BA7" s="18">
        <f>HLOOKUP(BA$2,PLANEL_Pot_anual!$C$3:$AL$23,5,TRUE)</f>
        <v>16779.692603</v>
      </c>
      <c r="BB7" s="18">
        <f>HLOOKUP(BB$2,PLANEL_Pot_anual!$C$3:$AL$23,5,TRUE)</f>
        <v>16779.692603</v>
      </c>
      <c r="BC7" s="18">
        <f>HLOOKUP(BC$2,PLANEL_Pot_anual!$C$3:$AL$23,5,TRUE)</f>
        <v>17146.672203000002</v>
      </c>
      <c r="BD7" s="18">
        <f>HLOOKUP(BD$2,PLANEL_Pot_anual!$C$3:$AL$23,5,TRUE)</f>
        <v>17146.672203000002</v>
      </c>
      <c r="BE7" s="18">
        <f>HLOOKUP(BE$2,PLANEL_Pot_anual!$C$3:$AL$23,5,TRUE)</f>
        <v>17146.672203000002</v>
      </c>
      <c r="BF7" s="18">
        <f>HLOOKUP(BF$2,PLANEL_Pot_anual!$C$3:$AL$23,5,TRUE)</f>
        <v>17146.672203000002</v>
      </c>
      <c r="BG7" s="18">
        <f>HLOOKUP(BG$2,PLANEL_Pot_anual!$C$3:$AL$23,5,TRUE)</f>
        <v>17447.652828999999</v>
      </c>
      <c r="BH7" s="18">
        <f>HLOOKUP(BH$2,PLANEL_Pot_anual!$C$3:$AL$23,5,TRUE)</f>
        <v>17447.652828999999</v>
      </c>
      <c r="BI7" s="18">
        <f>HLOOKUP(BI$2,PLANEL_Pot_anual!$C$3:$AL$23,5,TRUE)</f>
        <v>17447.652828999999</v>
      </c>
      <c r="BJ7" s="18">
        <f>HLOOKUP(BJ$2,PLANEL_Pot_anual!$C$3:$AL$23,5,TRUE)</f>
        <v>17447.652828999999</v>
      </c>
      <c r="BK7" s="18">
        <f>HLOOKUP(BK$2,PLANEL_Pot_anual!$C$3:$AL$23,5,TRUE)</f>
        <v>17447.652828999999</v>
      </c>
      <c r="BL7" s="18">
        <f>HLOOKUP(BL$2,PLANEL_Pot_anual!$C$3:$AL$23,5,TRUE)</f>
        <v>17447.652828999999</v>
      </c>
      <c r="BM7" s="18">
        <f>HLOOKUP(BM$2,PLANEL_Pot_anual!$C$3:$AL$23,5,TRUE)</f>
        <v>17447.652828999999</v>
      </c>
      <c r="BN7" s="18">
        <f>HLOOKUP(BN$2,PLANEL_Pot_anual!$C$3:$AL$23,5,TRUE)</f>
        <v>17447.652828999999</v>
      </c>
      <c r="BO7" s="18">
        <f>HLOOKUP(BO$2,PLANEL_Pot_anual!$C$3:$AL$23,5,TRUE)</f>
        <v>17248.052829</v>
      </c>
      <c r="BP7" s="18">
        <f>HLOOKUP(BP$2,PLANEL_Pot_anual!$C$3:$AL$23,5,TRUE)</f>
        <v>17248.052829</v>
      </c>
      <c r="BQ7" s="18">
        <f>HLOOKUP(BQ$2,PLANEL_Pot_anual!$C$3:$AL$23,5,TRUE)</f>
        <v>17248.052829</v>
      </c>
      <c r="BR7" s="18">
        <f>HLOOKUP(BR$2,PLANEL_Pot_anual!$C$3:$AL$23,5,TRUE)</f>
        <v>17248.052829</v>
      </c>
      <c r="BS7" s="18">
        <f>HLOOKUP(BS$2,PLANEL_Pot_anual!$C$3:$AL$23,5,TRUE)</f>
        <v>18173.052829</v>
      </c>
      <c r="BT7" s="18">
        <f>HLOOKUP(BT$2,PLANEL_Pot_anual!$C$3:$AL$23,5,TRUE)</f>
        <v>18173.052829</v>
      </c>
      <c r="BU7" s="18">
        <f>HLOOKUP(BU$2,PLANEL_Pot_anual!$C$3:$AL$23,5,TRUE)</f>
        <v>18173.052829</v>
      </c>
      <c r="BV7" s="18">
        <f>HLOOKUP(BV$2,PLANEL_Pot_anual!$C$3:$AL$23,5,TRUE)</f>
        <v>18173.052829</v>
      </c>
      <c r="BW7" s="18">
        <f>HLOOKUP(BW$2,PLANEL_Pot_anual!$C$3:$AL$23,5,TRUE)</f>
        <v>19098.052829</v>
      </c>
      <c r="BX7" s="18">
        <f>HLOOKUP(BX$2,PLANEL_Pot_anual!$C$3:$AL$23,5,TRUE)</f>
        <v>19098.052829</v>
      </c>
      <c r="BY7" s="18">
        <f>HLOOKUP(BY$2,PLANEL_Pot_anual!$C$3:$AL$23,5,TRUE)</f>
        <v>19098.052829</v>
      </c>
      <c r="BZ7" s="18">
        <f>HLOOKUP(BZ$2,PLANEL_Pot_anual!$C$3:$AL$23,5,TRUE)</f>
        <v>19098.052829</v>
      </c>
      <c r="CA7" s="18">
        <f>HLOOKUP(CA$2,PLANEL_Pot_anual!$C$3:$AL$23,5,TRUE)</f>
        <v>20023.252829000001</v>
      </c>
      <c r="CB7" s="18">
        <f>HLOOKUP(CB$2,PLANEL_Pot_anual!$C$3:$AL$23,5,TRUE)</f>
        <v>20023.252829000001</v>
      </c>
      <c r="CC7" s="18">
        <f>HLOOKUP(CC$2,PLANEL_Pot_anual!$C$3:$AL$23,5,TRUE)</f>
        <v>20023.252829000001</v>
      </c>
      <c r="CD7" s="18">
        <f>HLOOKUP(CD$2,PLANEL_Pot_anual!$C$3:$AL$23,5,TRUE)</f>
        <v>20023.252829000001</v>
      </c>
      <c r="CE7" s="18">
        <f>HLOOKUP(CE$2,PLANEL_Pot_anual!$C$3:$AL$23,5,TRUE)</f>
        <v>20948.252829000001</v>
      </c>
      <c r="CF7" s="18">
        <f>HLOOKUP(CF$2,PLANEL_Pot_anual!$C$3:$AL$23,5,TRUE)</f>
        <v>20948.252829000001</v>
      </c>
      <c r="CG7" s="18">
        <f>HLOOKUP(CG$2,PLANEL_Pot_anual!$C$3:$AL$23,5,TRUE)</f>
        <v>20948.252829000001</v>
      </c>
      <c r="CH7" s="18">
        <f>HLOOKUP(CH$2,PLANEL_Pot_anual!$C$3:$AL$23,5,TRUE)</f>
        <v>20948.252829000001</v>
      </c>
      <c r="CI7" s="18">
        <f>HLOOKUP(CI$2,PLANEL_Pot_anual!$C$3:$AL$23,5,TRUE)</f>
        <v>21873.252829000001</v>
      </c>
      <c r="CJ7" s="18">
        <f>HLOOKUP(CJ$2,PLANEL_Pot_anual!$C$3:$AL$23,5,TRUE)</f>
        <v>21873.252829000001</v>
      </c>
      <c r="CK7" s="18">
        <f>HLOOKUP(CK$2,PLANEL_Pot_anual!$C$3:$AL$23,5,TRUE)</f>
        <v>21873.252829000001</v>
      </c>
      <c r="CL7" s="18">
        <f>HLOOKUP(CL$2,PLANEL_Pot_anual!$C$3:$AL$23,5,TRUE)</f>
        <v>21873.252829000001</v>
      </c>
      <c r="CM7" s="18">
        <f>HLOOKUP(CM$2,PLANEL_Pot_anual!$C$3:$AL$23,5,TRUE)</f>
        <v>22798.452829000002</v>
      </c>
      <c r="CN7" s="18">
        <f>HLOOKUP(CN$2,PLANEL_Pot_anual!$C$3:$AL$23,5,TRUE)</f>
        <v>22798.452829000002</v>
      </c>
      <c r="CO7" s="18">
        <f>HLOOKUP(CO$2,PLANEL_Pot_anual!$C$3:$AL$23,5,TRUE)</f>
        <v>22798.452829000002</v>
      </c>
      <c r="CP7" s="18">
        <f>HLOOKUP(CP$2,PLANEL_Pot_anual!$C$3:$AL$23,5,TRUE)</f>
        <v>22798.452829000002</v>
      </c>
      <c r="CQ7" s="18">
        <f>HLOOKUP(CQ$2,PLANEL_Pot_anual!$C$3:$AL$23,5,TRUE)</f>
        <v>23723.452829000002</v>
      </c>
      <c r="CR7" s="18">
        <f>HLOOKUP(CR$2,PLANEL_Pot_anual!$C$3:$AL$23,5,TRUE)</f>
        <v>23723.452829000002</v>
      </c>
      <c r="CS7" s="18">
        <f>HLOOKUP(CS$2,PLANEL_Pot_anual!$C$3:$AL$23,5,TRUE)</f>
        <v>23723.452829000002</v>
      </c>
      <c r="CT7" s="18">
        <f>HLOOKUP(CT$2,PLANEL_Pot_anual!$C$3:$AL$23,5,TRUE)</f>
        <v>23723.452829000002</v>
      </c>
      <c r="CU7" s="18">
        <f>HLOOKUP(CU$2,PLANEL_Pot_anual!$C$3:$AL$23,5,TRUE)</f>
        <v>24648.452829000002</v>
      </c>
      <c r="CV7" s="18">
        <f>HLOOKUP(CV$2,PLANEL_Pot_anual!$C$3:$AL$23,5,TRUE)</f>
        <v>24648.452829000002</v>
      </c>
      <c r="CW7" s="18">
        <f>HLOOKUP(CW$2,PLANEL_Pot_anual!$C$3:$AL$23,5,TRUE)</f>
        <v>24648.452829000002</v>
      </c>
      <c r="CX7" s="18">
        <f>HLOOKUP(CX$2,PLANEL_Pot_anual!$C$3:$AL$23,5,TRUE)</f>
        <v>24648.452829000002</v>
      </c>
      <c r="CY7" s="18">
        <f>HLOOKUP(CY$2,PLANEL_Pot_anual!$C$3:$AL$23,5,TRUE)</f>
        <v>24848.452829000002</v>
      </c>
      <c r="CZ7" s="18">
        <f>HLOOKUP(CZ$2,PLANEL_Pot_anual!$C$3:$AL$23,5,TRUE)</f>
        <v>24848.452829000002</v>
      </c>
      <c r="DA7" s="18">
        <f>HLOOKUP(DA$2,PLANEL_Pot_anual!$C$3:$AL$23,5,TRUE)</f>
        <v>24848.452829000002</v>
      </c>
      <c r="DB7" s="18">
        <f>HLOOKUP(DB$2,PLANEL_Pot_anual!$C$3:$AL$23,5,TRUE)</f>
        <v>24848.452829000002</v>
      </c>
      <c r="DC7" s="18">
        <f>HLOOKUP(DC$2,PLANEL_Pot_anual!$C$3:$AL$23,5,TRUE)</f>
        <v>25583.752829000001</v>
      </c>
      <c r="DD7" s="18">
        <f>HLOOKUP(DD$2,PLANEL_Pot_anual!$C$3:$AL$23,5,TRUE)</f>
        <v>25583.752829000001</v>
      </c>
      <c r="DE7" s="18">
        <f>HLOOKUP(DE$2,PLANEL_Pot_anual!$C$3:$AL$23,5,TRUE)</f>
        <v>25583.752829000001</v>
      </c>
      <c r="DF7" s="18">
        <f>HLOOKUP(DF$2,PLANEL_Pot_anual!$C$3:$AL$23,5,TRUE)</f>
        <v>25583.752829000001</v>
      </c>
      <c r="DG7" s="18">
        <f>HLOOKUP(DG$2,PLANEL_Pot_anual!$C$3:$AL$23,5,TRUE)</f>
        <v>26115.005196599999</v>
      </c>
      <c r="DH7" s="18">
        <f>HLOOKUP(DH$2,PLANEL_Pot_anual!$C$3:$AL$23,5,TRUE)</f>
        <v>26115.005196599999</v>
      </c>
      <c r="DI7" s="18">
        <f>HLOOKUP(DI$2,PLANEL_Pot_anual!$C$3:$AL$23,5,TRUE)</f>
        <v>26115.005196599999</v>
      </c>
      <c r="DJ7" s="18">
        <f>HLOOKUP(DJ$2,PLANEL_Pot_anual!$C$3:$AL$23,5,TRUE)</f>
        <v>26115.005196599999</v>
      </c>
      <c r="DK7" s="18">
        <f>HLOOKUP(DK$2,PLANEL_Pot_anual!$C$3:$AL$23,5,TRUE)</f>
        <v>26267.044428599998</v>
      </c>
      <c r="DL7" s="18">
        <f>HLOOKUP(DL$2,PLANEL_Pot_anual!$C$3:$AL$23,5,TRUE)</f>
        <v>26267.044428599998</v>
      </c>
      <c r="DM7" s="18">
        <f>HLOOKUP(DM$2,PLANEL_Pot_anual!$C$3:$AL$23,5,TRUE)</f>
        <v>26267.044428599998</v>
      </c>
      <c r="DN7" s="18">
        <f>HLOOKUP(DN$2,PLANEL_Pot_anual!$C$3:$AL$23,5,TRUE)</f>
        <v>26267.044428599998</v>
      </c>
      <c r="DO7" s="18">
        <f>HLOOKUP(DO$2,PLANEL_Pot_anual!$C$3:$AL$23,5,TRUE)</f>
        <v>26267.044428599998</v>
      </c>
      <c r="DP7" s="18">
        <f>HLOOKUP(DP$2,PLANEL_Pot_anual!$C$3:$AL$23,5,TRUE)</f>
        <v>26267.044428599998</v>
      </c>
      <c r="DQ7" s="18">
        <f>HLOOKUP(DQ$2,PLANEL_Pot_anual!$C$3:$AL$23,5,TRUE)</f>
        <v>26267.044428599998</v>
      </c>
      <c r="DR7" s="18">
        <f>HLOOKUP(DR$2,PLANEL_Pot_anual!$C$3:$AL$23,5,TRUE)</f>
        <v>26267.044428599998</v>
      </c>
      <c r="DS7" s="18">
        <f>HLOOKUP(DS$2,PLANEL_Pot_anual!$C$3:$AL$23,5,TRUE)</f>
        <v>25903.844428599998</v>
      </c>
      <c r="DT7" s="18">
        <f>HLOOKUP(DT$2,PLANEL_Pot_anual!$C$3:$AL$23,5,TRUE)</f>
        <v>25903.844428599998</v>
      </c>
      <c r="DU7" s="18">
        <f>HLOOKUP(DU$2,PLANEL_Pot_anual!$C$3:$AL$23,5,TRUE)</f>
        <v>25903.844428599998</v>
      </c>
      <c r="DV7" s="18">
        <f>HLOOKUP(DV$2,PLANEL_Pot_anual!$C$3:$AL$23,5,TRUE)</f>
        <v>25903.844428599998</v>
      </c>
      <c r="DW7" s="18">
        <f>HLOOKUP(DW$2,PLANEL_Pot_anual!$C$3:$AL$23,5,TRUE)</f>
        <v>25903.844428599998</v>
      </c>
      <c r="DX7" s="18">
        <f>HLOOKUP(DX$2,PLANEL_Pot_anual!$C$3:$AL$23,5,TRUE)</f>
        <v>25903.844428599998</v>
      </c>
      <c r="DY7" s="18">
        <f>HLOOKUP(DY$2,PLANEL_Pot_anual!$C$3:$AL$23,5,TRUE)</f>
        <v>25903.844428599998</v>
      </c>
      <c r="DZ7" s="18">
        <f>HLOOKUP(DZ$2,PLANEL_Pot_anual!$C$3:$AL$23,5,TRUE)</f>
        <v>25903.844428599998</v>
      </c>
      <c r="EA7" s="18">
        <f>HLOOKUP(EA$2,PLANEL_Pot_anual!$C$3:$AL$23,5,TRUE)</f>
        <v>25903.844428599998</v>
      </c>
      <c r="EB7" s="18">
        <f>HLOOKUP(EB$2,PLANEL_Pot_anual!$C$3:$AL$23,5,TRUE)</f>
        <v>25903.844428599998</v>
      </c>
      <c r="EC7" s="18">
        <f>HLOOKUP(EC$2,PLANEL_Pot_anual!$C$3:$AL$23,5,TRUE)</f>
        <v>25903.844428599998</v>
      </c>
      <c r="ED7" s="18">
        <f>HLOOKUP(ED$2,PLANEL_Pot_anual!$C$3:$AL$23,5,TRUE)</f>
        <v>25903.844428599998</v>
      </c>
      <c r="EE7" s="18">
        <f>HLOOKUP(EE$2,PLANEL_Pot_anual!$C$3:$AL$23,5,TRUE)</f>
        <v>25903.844428599998</v>
      </c>
      <c r="EF7" s="18">
        <f>HLOOKUP(EF$2,PLANEL_Pot_anual!$C$3:$AL$23,5,TRUE)</f>
        <v>25903.844428599998</v>
      </c>
      <c r="EG7" s="18">
        <f>HLOOKUP(EG$2,PLANEL_Pot_anual!$C$3:$AL$23,5,TRUE)</f>
        <v>25903.844428599998</v>
      </c>
      <c r="EH7" s="18">
        <f>HLOOKUP(EH$2,PLANEL_Pot_anual!$C$3:$AL$23,5,TRUE)</f>
        <v>25903.844428599998</v>
      </c>
      <c r="EI7" s="18">
        <f>HLOOKUP(EI$2,PLANEL_Pot_anual!$C$3:$AL$23,5,TRUE)</f>
        <v>25903.844428599998</v>
      </c>
      <c r="EJ7" s="18">
        <f>HLOOKUP(EJ$2,PLANEL_Pot_anual!$C$3:$AL$23,5,TRUE)</f>
        <v>25903.844428599998</v>
      </c>
      <c r="EK7" s="18">
        <f>HLOOKUP(EK$2,PLANEL_Pot_anual!$C$3:$AL$23,5,TRUE)</f>
        <v>25903.844428599998</v>
      </c>
      <c r="EL7" s="18">
        <f>HLOOKUP(EL$2,PLANEL_Pot_anual!$C$3:$AL$23,5,TRUE)</f>
        <v>25903.844428599998</v>
      </c>
      <c r="EM7" s="18">
        <f>HLOOKUP(EM$2,PLANEL_Pot_anual!$C$3:$AL$23,5,TRUE)</f>
        <v>25903.844428599998</v>
      </c>
      <c r="EN7" s="18">
        <f>HLOOKUP(EN$2,PLANEL_Pot_anual!$C$3:$AL$23,5,TRUE)</f>
        <v>25903.844428599998</v>
      </c>
      <c r="EO7" s="18">
        <f>HLOOKUP(EO$2,PLANEL_Pot_anual!$C$3:$AL$23,5,TRUE)</f>
        <v>25903.844428599998</v>
      </c>
      <c r="EP7" s="18">
        <f>HLOOKUP(EP$2,PLANEL_Pot_anual!$C$3:$AL$23,5,TRUE)</f>
        <v>25903.844428599998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16106.096589999999</v>
      </c>
      <c r="AF14" s="24">
        <f>HLOOKUP(AF$2,PLANEL_Pot_anual!$C$3:$AL$24,12,TRUE)</f>
        <v>16106.096589999999</v>
      </c>
      <c r="AG14" s="24">
        <f>HLOOKUP(AG$2,PLANEL_Pot_anual!$C$3:$AL$24,12,TRUE)</f>
        <v>16106.096589999999</v>
      </c>
      <c r="AH14" s="24">
        <f>HLOOKUP(AH$2,PLANEL_Pot_anual!$C$3:$AL$24,12,TRUE)</f>
        <v>16106.096589999999</v>
      </c>
      <c r="AI14" s="24">
        <f>HLOOKUP(AI$2,PLANEL_Pot_anual!$C$3:$AL$24,12,TRUE)</f>
        <v>16106.096589999999</v>
      </c>
      <c r="AJ14" s="24">
        <f>HLOOKUP(AJ$2,PLANEL_Pot_anual!$C$3:$AL$24,12,TRUE)</f>
        <v>16106.096589999999</v>
      </c>
      <c r="AK14" s="24">
        <f>HLOOKUP(AK$2,PLANEL_Pot_anual!$C$3:$AL$24,12,TRUE)</f>
        <v>16106.096589999999</v>
      </c>
      <c r="AL14" s="24">
        <f>HLOOKUP(AL$2,PLANEL_Pot_anual!$C$3:$AL$24,12,TRUE)</f>
        <v>16106.096589999999</v>
      </c>
      <c r="AM14" s="24">
        <f>HLOOKUP(AM$2,PLANEL_Pot_anual!$C$3:$AL$24,12,TRUE)</f>
        <v>16136.476022000001</v>
      </c>
      <c r="AN14" s="24">
        <f>HLOOKUP(AN$2,PLANEL_Pot_anual!$C$3:$AL$24,12,TRUE)</f>
        <v>16136.476022000001</v>
      </c>
      <c r="AO14" s="24">
        <f>HLOOKUP(AO$2,PLANEL_Pot_anual!$C$3:$AL$24,12,TRUE)</f>
        <v>16136.476022000001</v>
      </c>
      <c r="AP14" s="24">
        <f>HLOOKUP(AP$2,PLANEL_Pot_anual!$C$3:$AL$24,12,TRUE)</f>
        <v>16136.476022000001</v>
      </c>
      <c r="AQ14" s="24">
        <f>HLOOKUP(AQ$2,PLANEL_Pot_anual!$C$3:$AL$24,12,TRUE)</f>
        <v>16136.476022000001</v>
      </c>
      <c r="AR14" s="24">
        <f>HLOOKUP(AR$2,PLANEL_Pot_anual!$C$3:$AL$24,12,TRUE)</f>
        <v>16136.476022000001</v>
      </c>
      <c r="AS14" s="24">
        <f>HLOOKUP(AS$2,PLANEL_Pot_anual!$C$3:$AL$24,12,TRUE)</f>
        <v>16136.476022000001</v>
      </c>
      <c r="AT14" s="24">
        <f>HLOOKUP(AT$2,PLANEL_Pot_anual!$C$3:$AL$24,12,TRUE)</f>
        <v>16136.476022000001</v>
      </c>
      <c r="AU14" s="24">
        <f>HLOOKUP(AU$2,PLANEL_Pot_anual!$C$3:$AL$24,12,TRUE)</f>
        <v>16136.476022000001</v>
      </c>
      <c r="AV14" s="24">
        <f>HLOOKUP(AV$2,PLANEL_Pot_anual!$C$3:$AL$24,12,TRUE)</f>
        <v>16136.476022000001</v>
      </c>
      <c r="AW14" s="24">
        <f>HLOOKUP(AW$2,PLANEL_Pot_anual!$C$3:$AL$24,12,TRUE)</f>
        <v>16136.476022000001</v>
      </c>
      <c r="AX14" s="24">
        <f>HLOOKUP(AX$2,PLANEL_Pot_anual!$C$3:$AL$24,12,TRUE)</f>
        <v>16136.476022000001</v>
      </c>
      <c r="AY14" s="24">
        <f>HLOOKUP(AY$2,PLANEL_Pot_anual!$C$3:$AL$24,12,TRUE)</f>
        <v>16136.476022000001</v>
      </c>
      <c r="AZ14" s="24">
        <f>HLOOKUP(AZ$2,PLANEL_Pot_anual!$C$3:$AL$24,12,TRUE)</f>
        <v>16136.476022000001</v>
      </c>
      <c r="BA14" s="24">
        <f>HLOOKUP(BA$2,PLANEL_Pot_anual!$C$3:$AL$24,12,TRUE)</f>
        <v>16136.476022000001</v>
      </c>
      <c r="BB14" s="24">
        <f>HLOOKUP(BB$2,PLANEL_Pot_anual!$C$3:$AL$24,12,TRUE)</f>
        <v>16136.476022000001</v>
      </c>
      <c r="BC14" s="24">
        <f>HLOOKUP(BC$2,PLANEL_Pot_anual!$C$3:$AL$24,12,TRUE)</f>
        <v>17135.006937999999</v>
      </c>
      <c r="BD14" s="24">
        <f>HLOOKUP(BD$2,PLANEL_Pot_anual!$C$3:$AL$24,12,TRUE)</f>
        <v>17135.006937999999</v>
      </c>
      <c r="BE14" s="24">
        <f>HLOOKUP(BE$2,PLANEL_Pot_anual!$C$3:$AL$24,12,TRUE)</f>
        <v>17135.006937999999</v>
      </c>
      <c r="BF14" s="24">
        <f>HLOOKUP(BF$2,PLANEL_Pot_anual!$C$3:$AL$24,12,TRUE)</f>
        <v>17135.006937999999</v>
      </c>
      <c r="BG14" s="24">
        <f>HLOOKUP(BG$2,PLANEL_Pot_anual!$C$3:$AL$24,12,TRUE)</f>
        <v>23047.486810000002</v>
      </c>
      <c r="BH14" s="24">
        <f>HLOOKUP(BH$2,PLANEL_Pot_anual!$C$3:$AL$24,12,TRUE)</f>
        <v>23047.486810000002</v>
      </c>
      <c r="BI14" s="24">
        <f>HLOOKUP(BI$2,PLANEL_Pot_anual!$C$3:$AL$24,12,TRUE)</f>
        <v>23047.486810000002</v>
      </c>
      <c r="BJ14" s="24">
        <f>HLOOKUP(BJ$2,PLANEL_Pot_anual!$C$3:$AL$24,12,TRUE)</f>
        <v>23047.486810000002</v>
      </c>
      <c r="BK14" s="24">
        <f>HLOOKUP(BK$2,PLANEL_Pot_anual!$C$3:$AL$24,12,TRUE)</f>
        <v>23047.486810000002</v>
      </c>
      <c r="BL14" s="24">
        <f>HLOOKUP(BL$2,PLANEL_Pot_anual!$C$3:$AL$24,12,TRUE)</f>
        <v>23047.486810000002</v>
      </c>
      <c r="BM14" s="24">
        <f>HLOOKUP(BM$2,PLANEL_Pot_anual!$C$3:$AL$24,12,TRUE)</f>
        <v>23047.486810000002</v>
      </c>
      <c r="BN14" s="24">
        <f>HLOOKUP(BN$2,PLANEL_Pot_anual!$C$3:$AL$24,12,TRUE)</f>
        <v>23047.486810000002</v>
      </c>
      <c r="BO14" s="24">
        <f>HLOOKUP(BO$2,PLANEL_Pot_anual!$C$3:$AL$24,12,TRUE)</f>
        <v>23347.580809999999</v>
      </c>
      <c r="BP14" s="24">
        <f>HLOOKUP(BP$2,PLANEL_Pot_anual!$C$3:$AL$24,12,TRUE)</f>
        <v>23347.580809999999</v>
      </c>
      <c r="BQ14" s="24">
        <f>HLOOKUP(BQ$2,PLANEL_Pot_anual!$C$3:$AL$24,12,TRUE)</f>
        <v>23347.580809999999</v>
      </c>
      <c r="BR14" s="24">
        <f>HLOOKUP(BR$2,PLANEL_Pot_anual!$C$3:$AL$24,12,TRUE)</f>
        <v>23347.580809999999</v>
      </c>
      <c r="BS14" s="24">
        <f>HLOOKUP(BS$2,PLANEL_Pot_anual!$C$3:$AL$24,12,TRUE)</f>
        <v>23347.580809999999</v>
      </c>
      <c r="BT14" s="24">
        <f>HLOOKUP(BT$2,PLANEL_Pot_anual!$C$3:$AL$24,12,TRUE)</f>
        <v>23347.580809999999</v>
      </c>
      <c r="BU14" s="24">
        <f>HLOOKUP(BU$2,PLANEL_Pot_anual!$C$3:$AL$24,12,TRUE)</f>
        <v>23347.580809999999</v>
      </c>
      <c r="BV14" s="24">
        <f>HLOOKUP(BV$2,PLANEL_Pot_anual!$C$3:$AL$24,12,TRUE)</f>
        <v>23347.580809999999</v>
      </c>
      <c r="BW14" s="24">
        <f>HLOOKUP(BW$2,PLANEL_Pot_anual!$C$3:$AL$24,12,TRUE)</f>
        <v>23347.580809999999</v>
      </c>
      <c r="BX14" s="24">
        <f>HLOOKUP(BX$2,PLANEL_Pot_anual!$C$3:$AL$24,12,TRUE)</f>
        <v>23347.580809999999</v>
      </c>
      <c r="BY14" s="24">
        <f>HLOOKUP(BY$2,PLANEL_Pot_anual!$C$3:$AL$24,12,TRUE)</f>
        <v>23347.580809999999</v>
      </c>
      <c r="BZ14" s="24">
        <f>HLOOKUP(BZ$2,PLANEL_Pot_anual!$C$3:$AL$24,12,TRUE)</f>
        <v>23347.580809999999</v>
      </c>
      <c r="CA14" s="24">
        <f>HLOOKUP(CA$2,PLANEL_Pot_anual!$C$3:$AL$24,12,TRUE)</f>
        <v>23347.580809999999</v>
      </c>
      <c r="CB14" s="24">
        <f>HLOOKUP(CB$2,PLANEL_Pot_anual!$C$3:$AL$24,12,TRUE)</f>
        <v>23347.580809999999</v>
      </c>
      <c r="CC14" s="24">
        <f>HLOOKUP(CC$2,PLANEL_Pot_anual!$C$3:$AL$24,12,TRUE)</f>
        <v>23347.580809999999</v>
      </c>
      <c r="CD14" s="24">
        <f>HLOOKUP(CD$2,PLANEL_Pot_anual!$C$3:$AL$24,12,TRUE)</f>
        <v>23347.580809999999</v>
      </c>
      <c r="CE14" s="24">
        <f>HLOOKUP(CE$2,PLANEL_Pot_anual!$C$3:$AL$24,12,TRUE)</f>
        <v>23347.580809999999</v>
      </c>
      <c r="CF14" s="24">
        <f>HLOOKUP(CF$2,PLANEL_Pot_anual!$C$3:$AL$24,12,TRUE)</f>
        <v>23347.580809999999</v>
      </c>
      <c r="CG14" s="24">
        <f>HLOOKUP(CG$2,PLANEL_Pot_anual!$C$3:$AL$24,12,TRUE)</f>
        <v>23347.580809999999</v>
      </c>
      <c r="CH14" s="24">
        <f>HLOOKUP(CH$2,PLANEL_Pot_anual!$C$3:$AL$24,12,TRUE)</f>
        <v>23347.580809999999</v>
      </c>
      <c r="CI14" s="24">
        <f>HLOOKUP(CI$2,PLANEL_Pot_anual!$C$3:$AL$24,12,TRUE)</f>
        <v>23355.742429999998</v>
      </c>
      <c r="CJ14" s="24">
        <f>HLOOKUP(CJ$2,PLANEL_Pot_anual!$C$3:$AL$24,12,TRUE)</f>
        <v>23355.742429999998</v>
      </c>
      <c r="CK14" s="24">
        <f>HLOOKUP(CK$2,PLANEL_Pot_anual!$C$3:$AL$24,12,TRUE)</f>
        <v>23355.742429999998</v>
      </c>
      <c r="CL14" s="24">
        <f>HLOOKUP(CL$2,PLANEL_Pot_anual!$C$3:$AL$24,12,TRUE)</f>
        <v>23355.742429999998</v>
      </c>
      <c r="CM14" s="24">
        <f>HLOOKUP(CM$2,PLANEL_Pot_anual!$C$3:$AL$24,12,TRUE)</f>
        <v>23355.742429999998</v>
      </c>
      <c r="CN14" s="24">
        <f>HLOOKUP(CN$2,PLANEL_Pot_anual!$C$3:$AL$24,12,TRUE)</f>
        <v>23355.742429999998</v>
      </c>
      <c r="CO14" s="24">
        <f>HLOOKUP(CO$2,PLANEL_Pot_anual!$C$3:$AL$24,12,TRUE)</f>
        <v>23355.742429999998</v>
      </c>
      <c r="CP14" s="24">
        <f>HLOOKUP(CP$2,PLANEL_Pot_anual!$C$3:$AL$24,12,TRUE)</f>
        <v>23355.742429999998</v>
      </c>
      <c r="CQ14" s="24">
        <f>HLOOKUP(CQ$2,PLANEL_Pot_anual!$C$3:$AL$24,12,TRUE)</f>
        <v>23355.742429999998</v>
      </c>
      <c r="CR14" s="24">
        <f>HLOOKUP(CR$2,PLANEL_Pot_anual!$C$3:$AL$24,12,TRUE)</f>
        <v>23355.742429999998</v>
      </c>
      <c r="CS14" s="24">
        <f>HLOOKUP(CS$2,PLANEL_Pot_anual!$C$3:$AL$24,12,TRUE)</f>
        <v>23355.742429999998</v>
      </c>
      <c r="CT14" s="24">
        <f>HLOOKUP(CT$2,PLANEL_Pot_anual!$C$3:$AL$24,12,TRUE)</f>
        <v>23355.742429999998</v>
      </c>
      <c r="CU14" s="24">
        <f>HLOOKUP(CU$2,PLANEL_Pot_anual!$C$3:$AL$24,12,TRUE)</f>
        <v>23355.742429999998</v>
      </c>
      <c r="CV14" s="24">
        <f>HLOOKUP(CV$2,PLANEL_Pot_anual!$C$3:$AL$24,12,TRUE)</f>
        <v>23355.742429999998</v>
      </c>
      <c r="CW14" s="24">
        <f>HLOOKUP(CW$2,PLANEL_Pot_anual!$C$3:$AL$24,12,TRUE)</f>
        <v>23355.742429999998</v>
      </c>
      <c r="CX14" s="24">
        <f>HLOOKUP(CX$2,PLANEL_Pot_anual!$C$3:$AL$24,12,TRUE)</f>
        <v>23355.742429999998</v>
      </c>
      <c r="CY14" s="24">
        <f>HLOOKUP(CY$2,PLANEL_Pot_anual!$C$3:$AL$24,12,TRUE)</f>
        <v>23355.742429999998</v>
      </c>
      <c r="CZ14" s="24">
        <f>HLOOKUP(CZ$2,PLANEL_Pot_anual!$C$3:$AL$24,12,TRUE)</f>
        <v>23355.742429999998</v>
      </c>
      <c r="DA14" s="24">
        <f>HLOOKUP(DA$2,PLANEL_Pot_anual!$C$3:$AL$24,12,TRUE)</f>
        <v>23355.742429999998</v>
      </c>
      <c r="DB14" s="24">
        <f>HLOOKUP(DB$2,PLANEL_Pot_anual!$C$3:$AL$24,12,TRUE)</f>
        <v>23355.742429999998</v>
      </c>
      <c r="DC14" s="24">
        <f>HLOOKUP(DC$2,PLANEL_Pot_anual!$C$3:$AL$24,12,TRUE)</f>
        <v>23355.742429999998</v>
      </c>
      <c r="DD14" s="24">
        <f>HLOOKUP(DD$2,PLANEL_Pot_anual!$C$3:$AL$24,12,TRUE)</f>
        <v>23355.742429999998</v>
      </c>
      <c r="DE14" s="24">
        <f>HLOOKUP(DE$2,PLANEL_Pot_anual!$C$3:$AL$24,12,TRUE)</f>
        <v>23355.742429999998</v>
      </c>
      <c r="DF14" s="24">
        <f>HLOOKUP(DF$2,PLANEL_Pot_anual!$C$3:$AL$24,12,TRUE)</f>
        <v>23355.742429999998</v>
      </c>
      <c r="DG14" s="24">
        <f>HLOOKUP(DG$2,PLANEL_Pot_anual!$C$3:$AL$24,12,TRUE)</f>
        <v>23355.742429999998</v>
      </c>
      <c r="DH14" s="24">
        <f>HLOOKUP(DH$2,PLANEL_Pot_anual!$C$3:$AL$24,12,TRUE)</f>
        <v>23355.742429999998</v>
      </c>
      <c r="DI14" s="24">
        <f>HLOOKUP(DI$2,PLANEL_Pot_anual!$C$3:$AL$24,12,TRUE)</f>
        <v>23355.742429999998</v>
      </c>
      <c r="DJ14" s="24">
        <f>HLOOKUP(DJ$2,PLANEL_Pot_anual!$C$3:$AL$24,12,TRUE)</f>
        <v>23355.742429999998</v>
      </c>
      <c r="DK14" s="24">
        <f>HLOOKUP(DK$2,PLANEL_Pot_anual!$C$3:$AL$24,12,TRUE)</f>
        <v>23355.742429999998</v>
      </c>
      <c r="DL14" s="24">
        <f>HLOOKUP(DL$2,PLANEL_Pot_anual!$C$3:$AL$24,12,TRUE)</f>
        <v>23355.742429999998</v>
      </c>
      <c r="DM14" s="24">
        <f>HLOOKUP(DM$2,PLANEL_Pot_anual!$C$3:$AL$24,12,TRUE)</f>
        <v>23355.742429999998</v>
      </c>
      <c r="DN14" s="24">
        <f>HLOOKUP(DN$2,PLANEL_Pot_anual!$C$3:$AL$24,12,TRUE)</f>
        <v>23355.742429999998</v>
      </c>
      <c r="DO14" s="24">
        <f>HLOOKUP(DO$2,PLANEL_Pot_anual!$C$3:$AL$24,12,TRUE)</f>
        <v>23355.742429999998</v>
      </c>
      <c r="DP14" s="24">
        <f>HLOOKUP(DP$2,PLANEL_Pot_anual!$C$3:$AL$24,12,TRUE)</f>
        <v>23355.742429999998</v>
      </c>
      <c r="DQ14" s="24">
        <f>HLOOKUP(DQ$2,PLANEL_Pot_anual!$C$3:$AL$24,12,TRUE)</f>
        <v>23355.742429999998</v>
      </c>
      <c r="DR14" s="24">
        <f>HLOOKUP(DR$2,PLANEL_Pot_anual!$C$3:$AL$24,12,TRUE)</f>
        <v>23355.742429999998</v>
      </c>
      <c r="DS14" s="24">
        <f>HLOOKUP(DS$2,PLANEL_Pot_anual!$C$3:$AL$24,12,TRUE)</f>
        <v>23355.742429999998</v>
      </c>
      <c r="DT14" s="24">
        <f>HLOOKUP(DT$2,PLANEL_Pot_anual!$C$3:$AL$24,12,TRUE)</f>
        <v>23355.742429999998</v>
      </c>
      <c r="DU14" s="24">
        <f>HLOOKUP(DU$2,PLANEL_Pot_anual!$C$3:$AL$24,12,TRUE)</f>
        <v>23355.742429999998</v>
      </c>
      <c r="DV14" s="24">
        <f>HLOOKUP(DV$2,PLANEL_Pot_anual!$C$3:$AL$24,12,TRUE)</f>
        <v>23355.742429999998</v>
      </c>
      <c r="DW14" s="24">
        <f>HLOOKUP(DW$2,PLANEL_Pot_anual!$C$3:$AL$24,12,TRUE)</f>
        <v>23741.742429999998</v>
      </c>
      <c r="DX14" s="24">
        <f>HLOOKUP(DX$2,PLANEL_Pot_anual!$C$3:$AL$24,12,TRUE)</f>
        <v>23741.742429999998</v>
      </c>
      <c r="DY14" s="24">
        <f>HLOOKUP(DY$2,PLANEL_Pot_anual!$C$3:$AL$24,12,TRUE)</f>
        <v>23741.742429999998</v>
      </c>
      <c r="DZ14" s="24">
        <f>HLOOKUP(DZ$2,PLANEL_Pot_anual!$C$3:$AL$24,12,TRUE)</f>
        <v>23741.742429999998</v>
      </c>
      <c r="EA14" s="24">
        <f>HLOOKUP(EA$2,PLANEL_Pot_anual!$C$3:$AL$24,12,TRUE)</f>
        <v>23741.742429999998</v>
      </c>
      <c r="EB14" s="24">
        <f>HLOOKUP(EB$2,PLANEL_Pot_anual!$C$3:$AL$24,12,TRUE)</f>
        <v>23741.742429999998</v>
      </c>
      <c r="EC14" s="24">
        <f>HLOOKUP(EC$2,PLANEL_Pot_anual!$C$3:$AL$24,12,TRUE)</f>
        <v>23741.742429999998</v>
      </c>
      <c r="ED14" s="24">
        <f>HLOOKUP(ED$2,PLANEL_Pot_anual!$C$3:$AL$24,12,TRUE)</f>
        <v>23741.742429999998</v>
      </c>
      <c r="EE14" s="24">
        <f>HLOOKUP(EE$2,PLANEL_Pot_anual!$C$3:$AL$24,12,TRUE)</f>
        <v>23741.742429999998</v>
      </c>
      <c r="EF14" s="24">
        <f>HLOOKUP(EF$2,PLANEL_Pot_anual!$C$3:$AL$24,12,TRUE)</f>
        <v>23741.742429999998</v>
      </c>
      <c r="EG14" s="24">
        <f>HLOOKUP(EG$2,PLANEL_Pot_anual!$C$3:$AL$24,12,TRUE)</f>
        <v>23741.742429999998</v>
      </c>
      <c r="EH14" s="24">
        <f>HLOOKUP(EH$2,PLANEL_Pot_anual!$C$3:$AL$24,12,TRUE)</f>
        <v>23741.742429999998</v>
      </c>
      <c r="EI14" s="24">
        <f>HLOOKUP(EI$2,PLANEL_Pot_anual!$C$3:$AL$24,12,TRUE)</f>
        <v>23741.742429999998</v>
      </c>
      <c r="EJ14" s="24">
        <f>HLOOKUP(EJ$2,PLANEL_Pot_anual!$C$3:$AL$24,12,TRUE)</f>
        <v>23741.742429999998</v>
      </c>
      <c r="EK14" s="24">
        <f>HLOOKUP(EK$2,PLANEL_Pot_anual!$C$3:$AL$24,12,TRUE)</f>
        <v>23741.742429999998</v>
      </c>
      <c r="EL14" s="24">
        <f>HLOOKUP(EL$2,PLANEL_Pot_anual!$C$3:$AL$24,12,TRUE)</f>
        <v>23741.742429999998</v>
      </c>
      <c r="EM14" s="24">
        <f>HLOOKUP(EM$2,PLANEL_Pot_anual!$C$3:$AL$24,12,TRUE)</f>
        <v>23741.742429999998</v>
      </c>
      <c r="EN14" s="24">
        <f>HLOOKUP(EN$2,PLANEL_Pot_anual!$C$3:$AL$24,12,TRUE)</f>
        <v>23741.742429999998</v>
      </c>
      <c r="EO14" s="24">
        <f>HLOOKUP(EO$2,PLANEL_Pot_anual!$C$3:$AL$24,12,TRUE)</f>
        <v>23741.742429999998</v>
      </c>
      <c r="EP14" s="24">
        <f>HLOOKUP(EP$2,PLANEL_Pot_anual!$C$3:$AL$24,12,TRUE)</f>
        <v>23741.742429999998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16979.5580376</v>
      </c>
      <c r="AF17" s="30">
        <f>HLOOKUP(AF$2,PLANEL_Pot_anual!$C$3:$AL$24,15,TRUE)</f>
        <v>16979.5580376</v>
      </c>
      <c r="AG17" s="30">
        <f>HLOOKUP(AG$2,PLANEL_Pot_anual!$C$3:$AL$24,15,TRUE)</f>
        <v>16979.5580376</v>
      </c>
      <c r="AH17" s="30">
        <f>HLOOKUP(AH$2,PLANEL_Pot_anual!$C$3:$AL$24,15,TRUE)</f>
        <v>16979.5580376</v>
      </c>
      <c r="AI17" s="30">
        <f>HLOOKUP(AI$2,PLANEL_Pot_anual!$C$3:$AL$24,15,TRUE)</f>
        <v>22793.298985999998</v>
      </c>
      <c r="AJ17" s="30">
        <f>HLOOKUP(AJ$2,PLANEL_Pot_anual!$C$3:$AL$24,15,TRUE)</f>
        <v>22793.298985999998</v>
      </c>
      <c r="AK17" s="30">
        <f>HLOOKUP(AK$2,PLANEL_Pot_anual!$C$3:$AL$24,15,TRUE)</f>
        <v>22793.298985999998</v>
      </c>
      <c r="AL17" s="30">
        <f>HLOOKUP(AL$2,PLANEL_Pot_anual!$C$3:$AL$24,15,TRUE)</f>
        <v>22793.298985999998</v>
      </c>
      <c r="AM17" s="30">
        <f>HLOOKUP(AM$2,PLANEL_Pot_anual!$C$3:$AL$24,15,TRUE)</f>
        <v>25460.897380999999</v>
      </c>
      <c r="AN17" s="30">
        <f>HLOOKUP(AN$2,PLANEL_Pot_anual!$C$3:$AL$24,15,TRUE)</f>
        <v>25460.897380999999</v>
      </c>
      <c r="AO17" s="30">
        <f>HLOOKUP(AO$2,PLANEL_Pot_anual!$C$3:$AL$24,15,TRUE)</f>
        <v>25460.897380999999</v>
      </c>
      <c r="AP17" s="30">
        <f>HLOOKUP(AP$2,PLANEL_Pot_anual!$C$3:$AL$24,15,TRUE)</f>
        <v>25460.897380999999</v>
      </c>
      <c r="AQ17" s="30">
        <f>HLOOKUP(AQ$2,PLANEL_Pot_anual!$C$3:$AL$24,15,TRUE)</f>
        <v>33632.780010000002</v>
      </c>
      <c r="AR17" s="30">
        <f>HLOOKUP(AR$2,PLANEL_Pot_anual!$C$3:$AL$24,15,TRUE)</f>
        <v>33632.780010000002</v>
      </c>
      <c r="AS17" s="30">
        <f>HLOOKUP(AS$2,PLANEL_Pot_anual!$C$3:$AL$24,15,TRUE)</f>
        <v>33632.780010000002</v>
      </c>
      <c r="AT17" s="30">
        <f>HLOOKUP(AT$2,PLANEL_Pot_anual!$C$3:$AL$24,15,TRUE)</f>
        <v>33632.780010000002</v>
      </c>
      <c r="AU17" s="30">
        <f>HLOOKUP(AU$2,PLANEL_Pot_anual!$C$3:$AL$24,15,TRUE)</f>
        <v>35808.36219</v>
      </c>
      <c r="AV17" s="30">
        <f>HLOOKUP(AV$2,PLANEL_Pot_anual!$C$3:$AL$24,15,TRUE)</f>
        <v>35808.36219</v>
      </c>
      <c r="AW17" s="30">
        <f>HLOOKUP(AW$2,PLANEL_Pot_anual!$C$3:$AL$24,15,TRUE)</f>
        <v>35808.36219</v>
      </c>
      <c r="AX17" s="30">
        <f>HLOOKUP(AX$2,PLANEL_Pot_anual!$C$3:$AL$24,15,TRUE)</f>
        <v>35808.36219</v>
      </c>
      <c r="AY17" s="30">
        <f>HLOOKUP(AY$2,PLANEL_Pot_anual!$C$3:$AL$24,15,TRUE)</f>
        <v>40577.043269999995</v>
      </c>
      <c r="AZ17" s="30">
        <f>HLOOKUP(AZ$2,PLANEL_Pot_anual!$C$3:$AL$24,15,TRUE)</f>
        <v>40577.043269999995</v>
      </c>
      <c r="BA17" s="30">
        <f>HLOOKUP(BA$2,PLANEL_Pot_anual!$C$3:$AL$24,15,TRUE)</f>
        <v>40577.043269999995</v>
      </c>
      <c r="BB17" s="30">
        <f>HLOOKUP(BB$2,PLANEL_Pot_anual!$C$3:$AL$24,15,TRUE)</f>
        <v>40577.043269999995</v>
      </c>
      <c r="BC17" s="30">
        <f>HLOOKUP(BC$2,PLANEL_Pot_anual!$C$3:$AL$24,15,TRUE)</f>
        <v>41763.051940000005</v>
      </c>
      <c r="BD17" s="30">
        <f>HLOOKUP(BD$2,PLANEL_Pot_anual!$C$3:$AL$24,15,TRUE)</f>
        <v>41763.051940000005</v>
      </c>
      <c r="BE17" s="30">
        <f>HLOOKUP(BE$2,PLANEL_Pot_anual!$C$3:$AL$24,15,TRUE)</f>
        <v>41763.051940000005</v>
      </c>
      <c r="BF17" s="30">
        <f>HLOOKUP(BF$2,PLANEL_Pot_anual!$C$3:$AL$24,15,TRUE)</f>
        <v>41763.051940000005</v>
      </c>
      <c r="BG17" s="30">
        <f>HLOOKUP(BG$2,PLANEL_Pot_anual!$C$3:$AL$24,15,TRUE)</f>
        <v>41745.892330000002</v>
      </c>
      <c r="BH17" s="30">
        <f>HLOOKUP(BH$2,PLANEL_Pot_anual!$C$3:$AL$24,15,TRUE)</f>
        <v>41745.892330000002</v>
      </c>
      <c r="BI17" s="30">
        <f>HLOOKUP(BI$2,PLANEL_Pot_anual!$C$3:$AL$24,15,TRUE)</f>
        <v>41745.892330000002</v>
      </c>
      <c r="BJ17" s="30">
        <f>HLOOKUP(BJ$2,PLANEL_Pot_anual!$C$3:$AL$24,15,TRUE)</f>
        <v>41745.892330000002</v>
      </c>
      <c r="BK17" s="30">
        <f>HLOOKUP(BK$2,PLANEL_Pot_anual!$C$3:$AL$24,15,TRUE)</f>
        <v>43293.166553000003</v>
      </c>
      <c r="BL17" s="30">
        <f>HLOOKUP(BL$2,PLANEL_Pot_anual!$C$3:$AL$24,15,TRUE)</f>
        <v>43293.166553000003</v>
      </c>
      <c r="BM17" s="30">
        <f>HLOOKUP(BM$2,PLANEL_Pot_anual!$C$3:$AL$24,15,TRUE)</f>
        <v>43293.166553000003</v>
      </c>
      <c r="BN17" s="30">
        <f>HLOOKUP(BN$2,PLANEL_Pot_anual!$C$3:$AL$24,15,TRUE)</f>
        <v>43293.166553000003</v>
      </c>
      <c r="BO17" s="30">
        <f>HLOOKUP(BO$2,PLANEL_Pot_anual!$C$3:$AL$24,15,TRUE)</f>
        <v>44613.307740000004</v>
      </c>
      <c r="BP17" s="30">
        <f>HLOOKUP(BP$2,PLANEL_Pot_anual!$C$3:$AL$24,15,TRUE)</f>
        <v>44613.307740000004</v>
      </c>
      <c r="BQ17" s="30">
        <f>HLOOKUP(BQ$2,PLANEL_Pot_anual!$C$3:$AL$24,15,TRUE)</f>
        <v>44613.307740000004</v>
      </c>
      <c r="BR17" s="30">
        <f>HLOOKUP(BR$2,PLANEL_Pot_anual!$C$3:$AL$24,15,TRUE)</f>
        <v>44613.307740000004</v>
      </c>
      <c r="BS17" s="30">
        <f>HLOOKUP(BS$2,PLANEL_Pot_anual!$C$3:$AL$24,15,TRUE)</f>
        <v>49474.394306000002</v>
      </c>
      <c r="BT17" s="30">
        <f>HLOOKUP(BT$2,PLANEL_Pot_anual!$C$3:$AL$24,15,TRUE)</f>
        <v>49474.394306000002</v>
      </c>
      <c r="BU17" s="30">
        <f>HLOOKUP(BU$2,PLANEL_Pot_anual!$C$3:$AL$24,15,TRUE)</f>
        <v>49474.394306000002</v>
      </c>
      <c r="BV17" s="30">
        <f>HLOOKUP(BV$2,PLANEL_Pot_anual!$C$3:$AL$24,15,TRUE)</f>
        <v>49474.394306000002</v>
      </c>
      <c r="BW17" s="30">
        <f>HLOOKUP(BW$2,PLANEL_Pot_anual!$C$3:$AL$24,15,TRUE)</f>
        <v>53934.597710000002</v>
      </c>
      <c r="BX17" s="30">
        <f>HLOOKUP(BX$2,PLANEL_Pot_anual!$C$3:$AL$24,15,TRUE)</f>
        <v>53934.597710000002</v>
      </c>
      <c r="BY17" s="30">
        <f>HLOOKUP(BY$2,PLANEL_Pot_anual!$C$3:$AL$24,15,TRUE)</f>
        <v>53934.597710000002</v>
      </c>
      <c r="BZ17" s="30">
        <f>HLOOKUP(BZ$2,PLANEL_Pot_anual!$C$3:$AL$24,15,TRUE)</f>
        <v>53934.597710000002</v>
      </c>
      <c r="CA17" s="30">
        <f>HLOOKUP(CA$2,PLANEL_Pot_anual!$C$3:$AL$24,15,TRUE)</f>
        <v>60234.470600000001</v>
      </c>
      <c r="CB17" s="30">
        <f>HLOOKUP(CB$2,PLANEL_Pot_anual!$C$3:$AL$24,15,TRUE)</f>
        <v>60234.470600000001</v>
      </c>
      <c r="CC17" s="30">
        <f>HLOOKUP(CC$2,PLANEL_Pot_anual!$C$3:$AL$24,15,TRUE)</f>
        <v>60234.470600000001</v>
      </c>
      <c r="CD17" s="30">
        <f>HLOOKUP(CD$2,PLANEL_Pot_anual!$C$3:$AL$24,15,TRUE)</f>
        <v>60234.470600000001</v>
      </c>
      <c r="CE17" s="30">
        <f>HLOOKUP(CE$2,PLANEL_Pot_anual!$C$3:$AL$24,15,TRUE)</f>
        <v>67281.493279999995</v>
      </c>
      <c r="CF17" s="30">
        <f>HLOOKUP(CF$2,PLANEL_Pot_anual!$C$3:$AL$24,15,TRUE)</f>
        <v>67281.493279999995</v>
      </c>
      <c r="CG17" s="30">
        <f>HLOOKUP(CG$2,PLANEL_Pot_anual!$C$3:$AL$24,15,TRUE)</f>
        <v>67281.493279999995</v>
      </c>
      <c r="CH17" s="30">
        <f>HLOOKUP(CH$2,PLANEL_Pot_anual!$C$3:$AL$24,15,TRUE)</f>
        <v>67281.493279999995</v>
      </c>
      <c r="CI17" s="30">
        <f>HLOOKUP(CI$2,PLANEL_Pot_anual!$C$3:$AL$24,15,TRUE)</f>
        <v>75036.603059999994</v>
      </c>
      <c r="CJ17" s="30">
        <f>HLOOKUP(CJ$2,PLANEL_Pot_anual!$C$3:$AL$24,15,TRUE)</f>
        <v>75036.603059999994</v>
      </c>
      <c r="CK17" s="30">
        <f>HLOOKUP(CK$2,PLANEL_Pot_anual!$C$3:$AL$24,15,TRUE)</f>
        <v>75036.603059999994</v>
      </c>
      <c r="CL17" s="30">
        <f>HLOOKUP(CL$2,PLANEL_Pot_anual!$C$3:$AL$24,15,TRUE)</f>
        <v>75036.603059999994</v>
      </c>
      <c r="CM17" s="30">
        <f>HLOOKUP(CM$2,PLANEL_Pot_anual!$C$3:$AL$24,15,TRUE)</f>
        <v>81130.772450000004</v>
      </c>
      <c r="CN17" s="30">
        <f>HLOOKUP(CN$2,PLANEL_Pot_anual!$C$3:$AL$24,15,TRUE)</f>
        <v>81130.772450000004</v>
      </c>
      <c r="CO17" s="30">
        <f>HLOOKUP(CO$2,PLANEL_Pot_anual!$C$3:$AL$24,15,TRUE)</f>
        <v>81130.772450000004</v>
      </c>
      <c r="CP17" s="30">
        <f>HLOOKUP(CP$2,PLANEL_Pot_anual!$C$3:$AL$24,15,TRUE)</f>
        <v>81130.772450000004</v>
      </c>
      <c r="CQ17" s="30">
        <f>HLOOKUP(CQ$2,PLANEL_Pot_anual!$C$3:$AL$24,15,TRUE)</f>
        <v>84330.048009999999</v>
      </c>
      <c r="CR17" s="30">
        <f>HLOOKUP(CR$2,PLANEL_Pot_anual!$C$3:$AL$24,15,TRUE)</f>
        <v>84330.048009999999</v>
      </c>
      <c r="CS17" s="30">
        <f>HLOOKUP(CS$2,PLANEL_Pot_anual!$C$3:$AL$24,15,TRUE)</f>
        <v>84330.048009999999</v>
      </c>
      <c r="CT17" s="30">
        <f>HLOOKUP(CT$2,PLANEL_Pot_anual!$C$3:$AL$24,15,TRUE)</f>
        <v>84330.048009999999</v>
      </c>
      <c r="CU17" s="30">
        <f>HLOOKUP(CU$2,PLANEL_Pot_anual!$C$3:$AL$24,15,TRUE)</f>
        <v>85225.256290000005</v>
      </c>
      <c r="CV17" s="30">
        <f>HLOOKUP(CV$2,PLANEL_Pot_anual!$C$3:$AL$24,15,TRUE)</f>
        <v>85225.256290000005</v>
      </c>
      <c r="CW17" s="30">
        <f>HLOOKUP(CW$2,PLANEL_Pot_anual!$C$3:$AL$24,15,TRUE)</f>
        <v>85225.256290000005</v>
      </c>
      <c r="CX17" s="30">
        <f>HLOOKUP(CX$2,PLANEL_Pot_anual!$C$3:$AL$24,15,TRUE)</f>
        <v>85225.256290000005</v>
      </c>
      <c r="CY17" s="30">
        <f>HLOOKUP(CY$2,PLANEL_Pot_anual!$C$3:$AL$24,15,TRUE)</f>
        <v>86350.643709000011</v>
      </c>
      <c r="CZ17" s="30">
        <f>HLOOKUP(CZ$2,PLANEL_Pot_anual!$C$3:$AL$24,15,TRUE)</f>
        <v>86350.643709000011</v>
      </c>
      <c r="DA17" s="30">
        <f>HLOOKUP(DA$2,PLANEL_Pot_anual!$C$3:$AL$24,15,TRUE)</f>
        <v>86350.643709000011</v>
      </c>
      <c r="DB17" s="30">
        <f>HLOOKUP(DB$2,PLANEL_Pot_anual!$C$3:$AL$24,15,TRUE)</f>
        <v>86350.643709000011</v>
      </c>
      <c r="DC17" s="30">
        <f>HLOOKUP(DC$2,PLANEL_Pot_anual!$C$3:$AL$24,15,TRUE)</f>
        <v>89396.980267999999</v>
      </c>
      <c r="DD17" s="30">
        <f>HLOOKUP(DD$2,PLANEL_Pot_anual!$C$3:$AL$24,15,TRUE)</f>
        <v>89396.980267999999</v>
      </c>
      <c r="DE17" s="30">
        <f>HLOOKUP(DE$2,PLANEL_Pot_anual!$C$3:$AL$24,15,TRUE)</f>
        <v>89396.980267999999</v>
      </c>
      <c r="DF17" s="30">
        <f>HLOOKUP(DF$2,PLANEL_Pot_anual!$C$3:$AL$24,15,TRUE)</f>
        <v>89396.980267999999</v>
      </c>
      <c r="DG17" s="30">
        <f>HLOOKUP(DG$2,PLANEL_Pot_anual!$C$3:$AL$24,15,TRUE)</f>
        <v>90419.397274000003</v>
      </c>
      <c r="DH17" s="30">
        <f>HLOOKUP(DH$2,PLANEL_Pot_anual!$C$3:$AL$24,15,TRUE)</f>
        <v>90419.397274000003</v>
      </c>
      <c r="DI17" s="30">
        <f>HLOOKUP(DI$2,PLANEL_Pot_anual!$C$3:$AL$24,15,TRUE)</f>
        <v>90419.397274000003</v>
      </c>
      <c r="DJ17" s="30">
        <f>HLOOKUP(DJ$2,PLANEL_Pot_anual!$C$3:$AL$24,15,TRUE)</f>
        <v>90419.397274000003</v>
      </c>
      <c r="DK17" s="30">
        <f>HLOOKUP(DK$2,PLANEL_Pot_anual!$C$3:$AL$24,15,TRUE)</f>
        <v>91446.18445500001</v>
      </c>
      <c r="DL17" s="30">
        <f>HLOOKUP(DL$2,PLANEL_Pot_anual!$C$3:$AL$24,15,TRUE)</f>
        <v>91446.18445500001</v>
      </c>
      <c r="DM17" s="30">
        <f>HLOOKUP(DM$2,PLANEL_Pot_anual!$C$3:$AL$24,15,TRUE)</f>
        <v>91446.18445500001</v>
      </c>
      <c r="DN17" s="30">
        <f>HLOOKUP(DN$2,PLANEL_Pot_anual!$C$3:$AL$24,15,TRUE)</f>
        <v>91446.18445500001</v>
      </c>
      <c r="DO17" s="30">
        <f>HLOOKUP(DO$2,PLANEL_Pot_anual!$C$3:$AL$24,15,TRUE)</f>
        <v>92499.802223999999</v>
      </c>
      <c r="DP17" s="30">
        <f>HLOOKUP(DP$2,PLANEL_Pot_anual!$C$3:$AL$24,15,TRUE)</f>
        <v>92499.802223999999</v>
      </c>
      <c r="DQ17" s="30">
        <f>HLOOKUP(DQ$2,PLANEL_Pot_anual!$C$3:$AL$24,15,TRUE)</f>
        <v>92499.802223999999</v>
      </c>
      <c r="DR17" s="30">
        <f>HLOOKUP(DR$2,PLANEL_Pot_anual!$C$3:$AL$24,15,TRUE)</f>
        <v>92499.802223999999</v>
      </c>
      <c r="DS17" s="30">
        <f>HLOOKUP(DS$2,PLANEL_Pot_anual!$C$3:$AL$24,15,TRUE)</f>
        <v>93599.413947000008</v>
      </c>
      <c r="DT17" s="30">
        <f>HLOOKUP(DT$2,PLANEL_Pot_anual!$C$3:$AL$24,15,TRUE)</f>
        <v>93599.413947000008</v>
      </c>
      <c r="DU17" s="30">
        <f>HLOOKUP(DU$2,PLANEL_Pot_anual!$C$3:$AL$24,15,TRUE)</f>
        <v>93599.413947000008</v>
      </c>
      <c r="DV17" s="30">
        <f>HLOOKUP(DV$2,PLANEL_Pot_anual!$C$3:$AL$24,15,TRUE)</f>
        <v>93599.413947000008</v>
      </c>
      <c r="DW17" s="30">
        <f>HLOOKUP(DW$2,PLANEL_Pot_anual!$C$3:$AL$24,15,TRUE)</f>
        <v>100373.85115</v>
      </c>
      <c r="DX17" s="30">
        <f>HLOOKUP(DX$2,PLANEL_Pot_anual!$C$3:$AL$24,15,TRUE)</f>
        <v>100373.85115</v>
      </c>
      <c r="DY17" s="30">
        <f>HLOOKUP(DY$2,PLANEL_Pot_anual!$C$3:$AL$24,15,TRUE)</f>
        <v>100373.85115</v>
      </c>
      <c r="DZ17" s="30">
        <f>HLOOKUP(DZ$2,PLANEL_Pot_anual!$C$3:$AL$24,15,TRUE)</f>
        <v>100373.85115</v>
      </c>
      <c r="EA17" s="30">
        <f>HLOOKUP(EA$2,PLANEL_Pot_anual!$C$3:$AL$24,15,TRUE)</f>
        <v>106717.19106000001</v>
      </c>
      <c r="EB17" s="30">
        <f>HLOOKUP(EB$2,PLANEL_Pot_anual!$C$3:$AL$24,15,TRUE)</f>
        <v>106717.19106000001</v>
      </c>
      <c r="EC17" s="30">
        <f>HLOOKUP(EC$2,PLANEL_Pot_anual!$C$3:$AL$24,15,TRUE)</f>
        <v>106717.19106000001</v>
      </c>
      <c r="ED17" s="30">
        <f>HLOOKUP(ED$2,PLANEL_Pot_anual!$C$3:$AL$24,15,TRUE)</f>
        <v>106717.19106000001</v>
      </c>
      <c r="EE17" s="30">
        <f>HLOOKUP(EE$2,PLANEL_Pot_anual!$C$3:$AL$24,15,TRUE)</f>
        <v>107845.72527000001</v>
      </c>
      <c r="EF17" s="30">
        <f>HLOOKUP(EF$2,PLANEL_Pot_anual!$C$3:$AL$24,15,TRUE)</f>
        <v>107845.72527000001</v>
      </c>
      <c r="EG17" s="30">
        <f>HLOOKUP(EG$2,PLANEL_Pot_anual!$C$3:$AL$24,15,TRUE)</f>
        <v>107845.72527000001</v>
      </c>
      <c r="EH17" s="30">
        <f>HLOOKUP(EH$2,PLANEL_Pot_anual!$C$3:$AL$24,15,TRUE)</f>
        <v>107845.72527000001</v>
      </c>
      <c r="EI17" s="30">
        <f>HLOOKUP(EI$2,PLANEL_Pot_anual!$C$3:$AL$24,15,TRUE)</f>
        <v>108964.76801</v>
      </c>
      <c r="EJ17" s="30">
        <f>HLOOKUP(EJ$2,PLANEL_Pot_anual!$C$3:$AL$24,15,TRUE)</f>
        <v>108964.76801</v>
      </c>
      <c r="EK17" s="30">
        <f>HLOOKUP(EK$2,PLANEL_Pot_anual!$C$3:$AL$24,15,TRUE)</f>
        <v>108964.76801</v>
      </c>
      <c r="EL17" s="30">
        <f>HLOOKUP(EL$2,PLANEL_Pot_anual!$C$3:$AL$24,15,TRUE)</f>
        <v>108964.76801</v>
      </c>
      <c r="EM17" s="30">
        <f>HLOOKUP(EM$2,PLANEL_Pot_anual!$C$3:$AL$24,15,TRUE)</f>
        <v>110094.6541</v>
      </c>
      <c r="EN17" s="30">
        <f>HLOOKUP(EN$2,PLANEL_Pot_anual!$C$3:$AL$24,15,TRUE)</f>
        <v>110094.6541</v>
      </c>
      <c r="EO17" s="30">
        <f>HLOOKUP(EO$2,PLANEL_Pot_anual!$C$3:$AL$24,15,TRUE)</f>
        <v>110094.6541</v>
      </c>
      <c r="EP17" s="30">
        <f>HLOOKUP(EP$2,PLANEL_Pot_anual!$C$3:$AL$24,15,TRUE)</f>
        <v>110094.6541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8579.815724</v>
      </c>
      <c r="CZ18" s="30">
        <f>HLOOKUP(CZ$2,PLANEL_Pot_anual!$C$3:$AL$24,16,TRUE)</f>
        <v>8579.815724</v>
      </c>
      <c r="DA18" s="30">
        <f>HLOOKUP(DA$2,PLANEL_Pot_anual!$C$3:$AL$24,16,TRUE)</f>
        <v>8579.815724</v>
      </c>
      <c r="DB18" s="30">
        <f>HLOOKUP(DB$2,PLANEL_Pot_anual!$C$3:$AL$24,16,TRUE)</f>
        <v>8579.815724</v>
      </c>
      <c r="DC18" s="30">
        <f>HLOOKUP(DC$2,PLANEL_Pot_anual!$C$3:$AL$24,16,TRUE)</f>
        <v>10626.886769999999</v>
      </c>
      <c r="DD18" s="30">
        <f>HLOOKUP(DD$2,PLANEL_Pot_anual!$C$3:$AL$24,16,TRUE)</f>
        <v>10626.886769999999</v>
      </c>
      <c r="DE18" s="30">
        <f>HLOOKUP(DE$2,PLANEL_Pot_anual!$C$3:$AL$24,16,TRUE)</f>
        <v>10626.886769999999</v>
      </c>
      <c r="DF18" s="30">
        <f>HLOOKUP(DF$2,PLANEL_Pot_anual!$C$3:$AL$24,16,TRUE)</f>
        <v>10626.886769999999</v>
      </c>
      <c r="DG18" s="30">
        <f>HLOOKUP(DG$2,PLANEL_Pot_anual!$C$3:$AL$24,16,TRUE)</f>
        <v>12416.03211</v>
      </c>
      <c r="DH18" s="30">
        <f>HLOOKUP(DH$2,PLANEL_Pot_anual!$C$3:$AL$24,16,TRUE)</f>
        <v>12416.03211</v>
      </c>
      <c r="DI18" s="30">
        <f>HLOOKUP(DI$2,PLANEL_Pot_anual!$C$3:$AL$24,16,TRUE)</f>
        <v>12416.03211</v>
      </c>
      <c r="DJ18" s="30">
        <f>HLOOKUP(DJ$2,PLANEL_Pot_anual!$C$3:$AL$24,16,TRUE)</f>
        <v>12416.03211</v>
      </c>
      <c r="DK18" s="30">
        <f>HLOOKUP(DK$2,PLANEL_Pot_anual!$C$3:$AL$24,16,TRUE)</f>
        <v>14222.78757</v>
      </c>
      <c r="DL18" s="30">
        <f>HLOOKUP(DL$2,PLANEL_Pot_anual!$C$3:$AL$24,16,TRUE)</f>
        <v>14222.78757</v>
      </c>
      <c r="DM18" s="30">
        <f>HLOOKUP(DM$2,PLANEL_Pot_anual!$C$3:$AL$24,16,TRUE)</f>
        <v>14222.78757</v>
      </c>
      <c r="DN18" s="30">
        <f>HLOOKUP(DN$2,PLANEL_Pot_anual!$C$3:$AL$24,16,TRUE)</f>
        <v>14222.78757</v>
      </c>
      <c r="DO18" s="30">
        <f>HLOOKUP(DO$2,PLANEL_Pot_anual!$C$3:$AL$24,16,TRUE)</f>
        <v>16064.59095</v>
      </c>
      <c r="DP18" s="30">
        <f>HLOOKUP(DP$2,PLANEL_Pot_anual!$C$3:$AL$24,16,TRUE)</f>
        <v>16064.59095</v>
      </c>
      <c r="DQ18" s="30">
        <f>HLOOKUP(DQ$2,PLANEL_Pot_anual!$C$3:$AL$24,16,TRUE)</f>
        <v>16064.59095</v>
      </c>
      <c r="DR18" s="30">
        <f>HLOOKUP(DR$2,PLANEL_Pot_anual!$C$3:$AL$24,16,TRUE)</f>
        <v>16064.59095</v>
      </c>
      <c r="DS18" s="30">
        <f>HLOOKUP(DS$2,PLANEL_Pot_anual!$C$3:$AL$24,16,TRUE)</f>
        <v>16064.59095</v>
      </c>
      <c r="DT18" s="30">
        <f>HLOOKUP(DT$2,PLANEL_Pot_anual!$C$3:$AL$24,16,TRUE)</f>
        <v>16064.59095</v>
      </c>
      <c r="DU18" s="30">
        <f>HLOOKUP(DU$2,PLANEL_Pot_anual!$C$3:$AL$24,16,TRUE)</f>
        <v>16064.59095</v>
      </c>
      <c r="DV18" s="30">
        <f>HLOOKUP(DV$2,PLANEL_Pot_anual!$C$3:$AL$24,16,TRUE)</f>
        <v>16064.59095</v>
      </c>
      <c r="DW18" s="30">
        <f>HLOOKUP(DW$2,PLANEL_Pot_anual!$C$3:$AL$24,16,TRUE)</f>
        <v>16064.59095</v>
      </c>
      <c r="DX18" s="30">
        <f>HLOOKUP(DX$2,PLANEL_Pot_anual!$C$3:$AL$24,16,TRUE)</f>
        <v>16064.59095</v>
      </c>
      <c r="DY18" s="30">
        <f>HLOOKUP(DY$2,PLANEL_Pot_anual!$C$3:$AL$24,16,TRUE)</f>
        <v>16064.59095</v>
      </c>
      <c r="DZ18" s="30">
        <f>HLOOKUP(DZ$2,PLANEL_Pot_anual!$C$3:$AL$24,16,TRUE)</f>
        <v>16064.59095</v>
      </c>
      <c r="EA18" s="30">
        <f>HLOOKUP(EA$2,PLANEL_Pot_anual!$C$3:$AL$24,16,TRUE)</f>
        <v>16064.59095</v>
      </c>
      <c r="EB18" s="30">
        <f>HLOOKUP(EB$2,PLANEL_Pot_anual!$C$3:$AL$24,16,TRUE)</f>
        <v>16064.59095</v>
      </c>
      <c r="EC18" s="30">
        <f>HLOOKUP(EC$2,PLANEL_Pot_anual!$C$3:$AL$24,16,TRUE)</f>
        <v>16064.59095</v>
      </c>
      <c r="ED18" s="30">
        <f>HLOOKUP(ED$2,PLANEL_Pot_anual!$C$3:$AL$24,16,TRUE)</f>
        <v>16064.59095</v>
      </c>
      <c r="EE18" s="30">
        <f>HLOOKUP(EE$2,PLANEL_Pot_anual!$C$3:$AL$24,16,TRUE)</f>
        <v>16064.59095</v>
      </c>
      <c r="EF18" s="30">
        <f>HLOOKUP(EF$2,PLANEL_Pot_anual!$C$3:$AL$24,16,TRUE)</f>
        <v>16064.59095</v>
      </c>
      <c r="EG18" s="30">
        <f>HLOOKUP(EG$2,PLANEL_Pot_anual!$C$3:$AL$24,16,TRUE)</f>
        <v>16064.59095</v>
      </c>
      <c r="EH18" s="30">
        <f>HLOOKUP(EH$2,PLANEL_Pot_anual!$C$3:$AL$24,16,TRUE)</f>
        <v>16064.59095</v>
      </c>
      <c r="EI18" s="30">
        <f>HLOOKUP(EI$2,PLANEL_Pot_anual!$C$3:$AL$24,16,TRUE)</f>
        <v>16064.59095</v>
      </c>
      <c r="EJ18" s="30">
        <f>HLOOKUP(EJ$2,PLANEL_Pot_anual!$C$3:$AL$24,16,TRUE)</f>
        <v>16064.59095</v>
      </c>
      <c r="EK18" s="30">
        <f>HLOOKUP(EK$2,PLANEL_Pot_anual!$C$3:$AL$24,16,TRUE)</f>
        <v>16064.59095</v>
      </c>
      <c r="EL18" s="30">
        <f>HLOOKUP(EL$2,PLANEL_Pot_anual!$C$3:$AL$24,16,TRUE)</f>
        <v>16064.59095</v>
      </c>
      <c r="EM18" s="30">
        <f>HLOOKUP(EM$2,PLANEL_Pot_anual!$C$3:$AL$24,16,TRUE)</f>
        <v>16064.59095</v>
      </c>
      <c r="EN18" s="30">
        <f>HLOOKUP(EN$2,PLANEL_Pot_anual!$C$3:$AL$24,16,TRUE)</f>
        <v>16064.59095</v>
      </c>
      <c r="EO18" s="30">
        <f>HLOOKUP(EO$2,PLANEL_Pot_anual!$C$3:$AL$24,16,TRUE)</f>
        <v>16064.59095</v>
      </c>
      <c r="EP18" s="30">
        <f>HLOOKUP(EP$2,PLANEL_Pot_anual!$C$3:$AL$24,16,TRUE)</f>
        <v>16064.59095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29913.148249999998</v>
      </c>
      <c r="DX20" s="26">
        <f>HLOOKUP(DX$2,PLANEL_Pot_anual!$C$3:$AL$24,18,TRUE)</f>
        <v>29913.148249999998</v>
      </c>
      <c r="DY20" s="26">
        <f>HLOOKUP(DY$2,PLANEL_Pot_anual!$C$3:$AL$24,18,TRUE)</f>
        <v>29913.148249999998</v>
      </c>
      <c r="DZ20" s="26">
        <f>HLOOKUP(DZ$2,PLANEL_Pot_anual!$C$3:$AL$24,18,TRUE)</f>
        <v>29913.148249999998</v>
      </c>
      <c r="EA20" s="26">
        <f>HLOOKUP(EA$2,PLANEL_Pot_anual!$C$3:$AL$24,18,TRUE)</f>
        <v>34140.969100000002</v>
      </c>
      <c r="EB20" s="26">
        <f>HLOOKUP(EB$2,PLANEL_Pot_anual!$C$3:$AL$24,18,TRUE)</f>
        <v>34140.969100000002</v>
      </c>
      <c r="EC20" s="26">
        <f>HLOOKUP(EC$2,PLANEL_Pot_anual!$C$3:$AL$24,18,TRUE)</f>
        <v>34140.969100000002</v>
      </c>
      <c r="ED20" s="26">
        <f>HLOOKUP(ED$2,PLANEL_Pot_anual!$C$3:$AL$24,18,TRUE)</f>
        <v>34140.969100000002</v>
      </c>
      <c r="EE20" s="26">
        <f>HLOOKUP(EE$2,PLANEL_Pot_anual!$C$3:$AL$24,18,TRUE)</f>
        <v>38834.119339999997</v>
      </c>
      <c r="EF20" s="26">
        <f>HLOOKUP(EF$2,PLANEL_Pot_anual!$C$3:$AL$24,18,TRUE)</f>
        <v>38834.119339999997</v>
      </c>
      <c r="EG20" s="26">
        <f>HLOOKUP(EG$2,PLANEL_Pot_anual!$C$3:$AL$24,18,TRUE)</f>
        <v>38834.119339999997</v>
      </c>
      <c r="EH20" s="26">
        <f>HLOOKUP(EH$2,PLANEL_Pot_anual!$C$3:$AL$24,18,TRUE)</f>
        <v>38834.119339999997</v>
      </c>
      <c r="EI20" s="26">
        <f>HLOOKUP(EI$2,PLANEL_Pot_anual!$C$3:$AL$24,18,TRUE)</f>
        <v>43310.4715</v>
      </c>
      <c r="EJ20" s="26">
        <f>HLOOKUP(EJ$2,PLANEL_Pot_anual!$C$3:$AL$24,18,TRUE)</f>
        <v>43310.4715</v>
      </c>
      <c r="EK20" s="26">
        <f>HLOOKUP(EK$2,PLANEL_Pot_anual!$C$3:$AL$24,18,TRUE)</f>
        <v>43310.4715</v>
      </c>
      <c r="EL20" s="26">
        <f>HLOOKUP(EL$2,PLANEL_Pot_anual!$C$3:$AL$24,18,TRUE)</f>
        <v>43310.4715</v>
      </c>
      <c r="EM20" s="26">
        <f>HLOOKUP(EM$2,PLANEL_Pot_anual!$C$3:$AL$24,18,TRUE)</f>
        <v>45363.499230000001</v>
      </c>
      <c r="EN20" s="26">
        <f>HLOOKUP(EN$2,PLANEL_Pot_anual!$C$3:$AL$24,18,TRUE)</f>
        <v>45363.499230000001</v>
      </c>
      <c r="EO20" s="26">
        <f>HLOOKUP(EO$2,PLANEL_Pot_anual!$C$3:$AL$24,18,TRUE)</f>
        <v>45363.499230000001</v>
      </c>
      <c r="EP20" s="26">
        <f>HLOOKUP(EP$2,PLANEL_Pot_anual!$C$3:$AL$24,18,TRUE)</f>
        <v>45363.499230000001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4498.7561219999998</v>
      </c>
      <c r="AR23" s="32">
        <f>HLOOKUP(AR$2,PLANEL_Pot_anual!$C$3:$AL$24,21,TRUE)</f>
        <v>4498.7561219999998</v>
      </c>
      <c r="AS23" s="32">
        <f>HLOOKUP(AS$2,PLANEL_Pot_anual!$C$3:$AL$24,21,TRUE)</f>
        <v>4498.7561219999998</v>
      </c>
      <c r="AT23" s="32">
        <f>HLOOKUP(AT$2,PLANEL_Pot_anual!$C$3:$AL$24,21,TRUE)</f>
        <v>4498.7561219999998</v>
      </c>
      <c r="AU23" s="32">
        <f>HLOOKUP(AU$2,PLANEL_Pot_anual!$C$3:$AL$24,21,TRUE)</f>
        <v>6013.0565839999999</v>
      </c>
      <c r="AV23" s="32">
        <f>HLOOKUP(AV$2,PLANEL_Pot_anual!$C$3:$AL$24,21,TRUE)</f>
        <v>6013.0565839999999</v>
      </c>
      <c r="AW23" s="32">
        <f>HLOOKUP(AW$2,PLANEL_Pot_anual!$C$3:$AL$24,21,TRUE)</f>
        <v>6013.0565839999999</v>
      </c>
      <c r="AX23" s="32">
        <f>HLOOKUP(AX$2,PLANEL_Pot_anual!$C$3:$AL$24,21,TRUE)</f>
        <v>6013.0565839999999</v>
      </c>
      <c r="AY23" s="32">
        <f>HLOOKUP(AY$2,PLANEL_Pot_anual!$C$3:$AL$24,21,TRUE)</f>
        <v>10261.165279999999</v>
      </c>
      <c r="AZ23" s="32">
        <f>HLOOKUP(AZ$2,PLANEL_Pot_anual!$C$3:$AL$24,21,TRUE)</f>
        <v>10261.165279999999</v>
      </c>
      <c r="BA23" s="32">
        <f>HLOOKUP(BA$2,PLANEL_Pot_anual!$C$3:$AL$24,21,TRUE)</f>
        <v>10261.165279999999</v>
      </c>
      <c r="BB23" s="32">
        <f>HLOOKUP(BB$2,PLANEL_Pot_anual!$C$3:$AL$24,21,TRUE)</f>
        <v>10261.165279999999</v>
      </c>
      <c r="BC23" s="32">
        <f>HLOOKUP(BC$2,PLANEL_Pot_anual!$C$3:$AL$24,21,TRUE)</f>
        <v>11220.16741</v>
      </c>
      <c r="BD23" s="32">
        <f>HLOOKUP(BD$2,PLANEL_Pot_anual!$C$3:$AL$24,21,TRUE)</f>
        <v>11220.16741</v>
      </c>
      <c r="BE23" s="32">
        <f>HLOOKUP(BE$2,PLANEL_Pot_anual!$C$3:$AL$24,21,TRUE)</f>
        <v>11220.16741</v>
      </c>
      <c r="BF23" s="32">
        <f>HLOOKUP(BF$2,PLANEL_Pot_anual!$C$3:$AL$24,21,TRUE)</f>
        <v>11220.16741</v>
      </c>
      <c r="BG23" s="32">
        <f>HLOOKUP(BG$2,PLANEL_Pot_anual!$C$3:$AL$24,21,TRUE)</f>
        <v>12482.45559</v>
      </c>
      <c r="BH23" s="32">
        <f>HLOOKUP(BH$2,PLANEL_Pot_anual!$C$3:$AL$24,21,TRUE)</f>
        <v>12482.45559</v>
      </c>
      <c r="BI23" s="32">
        <f>HLOOKUP(BI$2,PLANEL_Pot_anual!$C$3:$AL$24,21,TRUE)</f>
        <v>12482.45559</v>
      </c>
      <c r="BJ23" s="32">
        <f>HLOOKUP(BJ$2,PLANEL_Pot_anual!$C$3:$AL$24,21,TRUE)</f>
        <v>12482.45559</v>
      </c>
      <c r="BK23" s="32">
        <f>HLOOKUP(BK$2,PLANEL_Pot_anual!$C$3:$AL$24,21,TRUE)</f>
        <v>12482.45559</v>
      </c>
      <c r="BL23" s="32">
        <f>HLOOKUP(BL$2,PLANEL_Pot_anual!$C$3:$AL$24,21,TRUE)</f>
        <v>12482.45559</v>
      </c>
      <c r="BM23" s="32">
        <f>HLOOKUP(BM$2,PLANEL_Pot_anual!$C$3:$AL$24,21,TRUE)</f>
        <v>12482.45559</v>
      </c>
      <c r="BN23" s="32">
        <f>HLOOKUP(BN$2,PLANEL_Pot_anual!$C$3:$AL$24,21,TRUE)</f>
        <v>12482.45559</v>
      </c>
      <c r="BO23" s="32">
        <f>HLOOKUP(BO$2,PLANEL_Pot_anual!$C$3:$AL$24,21,TRUE)</f>
        <v>12592.0188328</v>
      </c>
      <c r="BP23" s="32">
        <f>HLOOKUP(BP$2,PLANEL_Pot_anual!$C$3:$AL$24,21,TRUE)</f>
        <v>12592.0188328</v>
      </c>
      <c r="BQ23" s="32">
        <f>HLOOKUP(BQ$2,PLANEL_Pot_anual!$C$3:$AL$24,21,TRUE)</f>
        <v>12592.0188328</v>
      </c>
      <c r="BR23" s="32">
        <f>HLOOKUP(BR$2,PLANEL_Pot_anual!$C$3:$AL$24,21,TRUE)</f>
        <v>12592.0188328</v>
      </c>
      <c r="BS23" s="32">
        <f>HLOOKUP(BS$2,PLANEL_Pot_anual!$C$3:$AL$24,21,TRUE)</f>
        <v>14539.045442999999</v>
      </c>
      <c r="BT23" s="32">
        <f>HLOOKUP(BT$2,PLANEL_Pot_anual!$C$3:$AL$24,21,TRUE)</f>
        <v>14539.045442999999</v>
      </c>
      <c r="BU23" s="32">
        <f>HLOOKUP(BU$2,PLANEL_Pot_anual!$C$3:$AL$24,21,TRUE)</f>
        <v>14539.045442999999</v>
      </c>
      <c r="BV23" s="32">
        <f>HLOOKUP(BV$2,PLANEL_Pot_anual!$C$3:$AL$24,21,TRUE)</f>
        <v>14539.045442999999</v>
      </c>
      <c r="BW23" s="32">
        <f>HLOOKUP(BW$2,PLANEL_Pot_anual!$C$3:$AL$24,21,TRUE)</f>
        <v>16461.782920999998</v>
      </c>
      <c r="BX23" s="32">
        <f>HLOOKUP(BX$2,PLANEL_Pot_anual!$C$3:$AL$24,21,TRUE)</f>
        <v>16461.782920999998</v>
      </c>
      <c r="BY23" s="32">
        <f>HLOOKUP(BY$2,PLANEL_Pot_anual!$C$3:$AL$24,21,TRUE)</f>
        <v>16461.782920999998</v>
      </c>
      <c r="BZ23" s="32">
        <f>HLOOKUP(BZ$2,PLANEL_Pot_anual!$C$3:$AL$24,21,TRUE)</f>
        <v>16461.782920999998</v>
      </c>
      <c r="CA23" s="32">
        <f>HLOOKUP(CA$2,PLANEL_Pot_anual!$C$3:$AL$24,21,TRUE)</f>
        <v>17890.334273</v>
      </c>
      <c r="CB23" s="32">
        <f>HLOOKUP(CB$2,PLANEL_Pot_anual!$C$3:$AL$24,21,TRUE)</f>
        <v>17890.334273</v>
      </c>
      <c r="CC23" s="32">
        <f>HLOOKUP(CC$2,PLANEL_Pot_anual!$C$3:$AL$24,21,TRUE)</f>
        <v>17890.334273</v>
      </c>
      <c r="CD23" s="32">
        <f>HLOOKUP(CD$2,PLANEL_Pot_anual!$C$3:$AL$24,21,TRUE)</f>
        <v>17890.334273</v>
      </c>
      <c r="CE23" s="32">
        <f>HLOOKUP(CE$2,PLANEL_Pot_anual!$C$3:$AL$24,21,TRUE)</f>
        <v>19055.064273</v>
      </c>
      <c r="CF23" s="32">
        <f>HLOOKUP(CF$2,PLANEL_Pot_anual!$C$3:$AL$24,21,TRUE)</f>
        <v>19055.064273</v>
      </c>
      <c r="CG23" s="32">
        <f>HLOOKUP(CG$2,PLANEL_Pot_anual!$C$3:$AL$24,21,TRUE)</f>
        <v>19055.064273</v>
      </c>
      <c r="CH23" s="32">
        <f>HLOOKUP(CH$2,PLANEL_Pot_anual!$C$3:$AL$24,21,TRUE)</f>
        <v>19055.064273</v>
      </c>
      <c r="CI23" s="32">
        <f>HLOOKUP(CI$2,PLANEL_Pot_anual!$C$3:$AL$24,21,TRUE)</f>
        <v>20418.456891999998</v>
      </c>
      <c r="CJ23" s="32">
        <f>HLOOKUP(CJ$2,PLANEL_Pot_anual!$C$3:$AL$24,21,TRUE)</f>
        <v>20418.456891999998</v>
      </c>
      <c r="CK23" s="32">
        <f>HLOOKUP(CK$2,PLANEL_Pot_anual!$C$3:$AL$24,21,TRUE)</f>
        <v>20418.456891999998</v>
      </c>
      <c r="CL23" s="32">
        <f>HLOOKUP(CL$2,PLANEL_Pot_anual!$C$3:$AL$24,21,TRUE)</f>
        <v>20418.456891999998</v>
      </c>
      <c r="CM23" s="32">
        <f>HLOOKUP(CM$2,PLANEL_Pot_anual!$C$3:$AL$24,21,TRUE)</f>
        <v>22023.775196999999</v>
      </c>
      <c r="CN23" s="32">
        <f>HLOOKUP(CN$2,PLANEL_Pot_anual!$C$3:$AL$24,21,TRUE)</f>
        <v>22023.775196999999</v>
      </c>
      <c r="CO23" s="32">
        <f>HLOOKUP(CO$2,PLANEL_Pot_anual!$C$3:$AL$24,21,TRUE)</f>
        <v>22023.775196999999</v>
      </c>
      <c r="CP23" s="32">
        <f>HLOOKUP(CP$2,PLANEL_Pot_anual!$C$3:$AL$24,21,TRUE)</f>
        <v>22023.775196999999</v>
      </c>
      <c r="CQ23" s="32">
        <f>HLOOKUP(CQ$2,PLANEL_Pot_anual!$C$3:$AL$24,21,TRUE)</f>
        <v>25130.142399999997</v>
      </c>
      <c r="CR23" s="32">
        <f>HLOOKUP(CR$2,PLANEL_Pot_anual!$C$3:$AL$24,21,TRUE)</f>
        <v>25130.142399999997</v>
      </c>
      <c r="CS23" s="32">
        <f>HLOOKUP(CS$2,PLANEL_Pot_anual!$C$3:$AL$24,21,TRUE)</f>
        <v>25130.142399999997</v>
      </c>
      <c r="CT23" s="32">
        <f>HLOOKUP(CT$2,PLANEL_Pot_anual!$C$3:$AL$24,21,TRUE)</f>
        <v>25130.142399999997</v>
      </c>
      <c r="CU23" s="32">
        <f>HLOOKUP(CU$2,PLANEL_Pot_anual!$C$3:$AL$24,21,TRUE)</f>
        <v>28499.133580000002</v>
      </c>
      <c r="CV23" s="32">
        <f>HLOOKUP(CV$2,PLANEL_Pot_anual!$C$3:$AL$24,21,TRUE)</f>
        <v>28499.133580000002</v>
      </c>
      <c r="CW23" s="32">
        <f>HLOOKUP(CW$2,PLANEL_Pot_anual!$C$3:$AL$24,21,TRUE)</f>
        <v>28499.133580000002</v>
      </c>
      <c r="CX23" s="32">
        <f>HLOOKUP(CX$2,PLANEL_Pot_anual!$C$3:$AL$24,21,TRUE)</f>
        <v>28499.133580000002</v>
      </c>
      <c r="CY23" s="32">
        <f>HLOOKUP(CY$2,PLANEL_Pot_anual!$C$3:$AL$24,21,TRUE)</f>
        <v>28499.133580000002</v>
      </c>
      <c r="CZ23" s="32">
        <f>HLOOKUP(CZ$2,PLANEL_Pot_anual!$C$3:$AL$24,21,TRUE)</f>
        <v>28499.133580000002</v>
      </c>
      <c r="DA23" s="32">
        <f>HLOOKUP(DA$2,PLANEL_Pot_anual!$C$3:$AL$24,21,TRUE)</f>
        <v>28499.133580000002</v>
      </c>
      <c r="DB23" s="32">
        <f>HLOOKUP(DB$2,PLANEL_Pot_anual!$C$3:$AL$24,21,TRUE)</f>
        <v>28499.133580000002</v>
      </c>
      <c r="DC23" s="32">
        <f>HLOOKUP(DC$2,PLANEL_Pot_anual!$C$3:$AL$24,21,TRUE)</f>
        <v>29938.602099999996</v>
      </c>
      <c r="DD23" s="32">
        <f>HLOOKUP(DD$2,PLANEL_Pot_anual!$C$3:$AL$24,21,TRUE)</f>
        <v>29938.602099999996</v>
      </c>
      <c r="DE23" s="32">
        <f>HLOOKUP(DE$2,PLANEL_Pot_anual!$C$3:$AL$24,21,TRUE)</f>
        <v>29938.602099999996</v>
      </c>
      <c r="DF23" s="32">
        <f>HLOOKUP(DF$2,PLANEL_Pot_anual!$C$3:$AL$24,21,TRUE)</f>
        <v>29938.602099999996</v>
      </c>
      <c r="DG23" s="32">
        <f>HLOOKUP(DG$2,PLANEL_Pot_anual!$C$3:$AL$24,21,TRUE)</f>
        <v>32148.09564</v>
      </c>
      <c r="DH23" s="32">
        <f>HLOOKUP(DH$2,PLANEL_Pot_anual!$C$3:$AL$24,21,TRUE)</f>
        <v>32148.09564</v>
      </c>
      <c r="DI23" s="32">
        <f>HLOOKUP(DI$2,PLANEL_Pot_anual!$C$3:$AL$24,21,TRUE)</f>
        <v>32148.09564</v>
      </c>
      <c r="DJ23" s="32">
        <f>HLOOKUP(DJ$2,PLANEL_Pot_anual!$C$3:$AL$24,21,TRUE)</f>
        <v>32148.09564</v>
      </c>
      <c r="DK23" s="32">
        <f>HLOOKUP(DK$2,PLANEL_Pot_anual!$C$3:$AL$24,21,TRUE)</f>
        <v>34764.083129999999</v>
      </c>
      <c r="DL23" s="32">
        <f>HLOOKUP(DL$2,PLANEL_Pot_anual!$C$3:$AL$24,21,TRUE)</f>
        <v>34764.083129999999</v>
      </c>
      <c r="DM23" s="32">
        <f>HLOOKUP(DM$2,PLANEL_Pot_anual!$C$3:$AL$24,21,TRUE)</f>
        <v>34764.083129999999</v>
      </c>
      <c r="DN23" s="32">
        <f>HLOOKUP(DN$2,PLANEL_Pot_anual!$C$3:$AL$24,21,TRUE)</f>
        <v>34764.083129999999</v>
      </c>
      <c r="DO23" s="32">
        <f>HLOOKUP(DO$2,PLANEL_Pot_anual!$C$3:$AL$24,21,TRUE)</f>
        <v>37616.263429999999</v>
      </c>
      <c r="DP23" s="32">
        <f>HLOOKUP(DP$2,PLANEL_Pot_anual!$C$3:$AL$24,21,TRUE)</f>
        <v>37616.263429999999</v>
      </c>
      <c r="DQ23" s="32">
        <f>HLOOKUP(DQ$2,PLANEL_Pot_anual!$C$3:$AL$24,21,TRUE)</f>
        <v>37616.263429999999</v>
      </c>
      <c r="DR23" s="32">
        <f>HLOOKUP(DR$2,PLANEL_Pot_anual!$C$3:$AL$24,21,TRUE)</f>
        <v>37616.263429999999</v>
      </c>
      <c r="DS23" s="32">
        <f>HLOOKUP(DS$2,PLANEL_Pot_anual!$C$3:$AL$24,21,TRUE)</f>
        <v>41333.305520000002</v>
      </c>
      <c r="DT23" s="32">
        <f>HLOOKUP(DT$2,PLANEL_Pot_anual!$C$3:$AL$24,21,TRUE)</f>
        <v>41333.305520000002</v>
      </c>
      <c r="DU23" s="32">
        <f>HLOOKUP(DU$2,PLANEL_Pot_anual!$C$3:$AL$24,21,TRUE)</f>
        <v>41333.305520000002</v>
      </c>
      <c r="DV23" s="32">
        <f>HLOOKUP(DV$2,PLANEL_Pot_anual!$C$3:$AL$24,21,TRUE)</f>
        <v>41333.305520000002</v>
      </c>
      <c r="DW23" s="32">
        <f>HLOOKUP(DW$2,PLANEL_Pot_anual!$C$3:$AL$24,21,TRUE)</f>
        <v>44208.346599999997</v>
      </c>
      <c r="DX23" s="32">
        <f>HLOOKUP(DX$2,PLANEL_Pot_anual!$C$3:$AL$24,21,TRUE)</f>
        <v>44208.346599999997</v>
      </c>
      <c r="DY23" s="32">
        <f>HLOOKUP(DY$2,PLANEL_Pot_anual!$C$3:$AL$24,21,TRUE)</f>
        <v>44208.346599999997</v>
      </c>
      <c r="DZ23" s="32">
        <f>HLOOKUP(DZ$2,PLANEL_Pot_anual!$C$3:$AL$24,21,TRUE)</f>
        <v>44208.346599999997</v>
      </c>
      <c r="EA23" s="32">
        <f>HLOOKUP(EA$2,PLANEL_Pot_anual!$C$3:$AL$24,21,TRUE)</f>
        <v>47449.685440000001</v>
      </c>
      <c r="EB23" s="32">
        <f>HLOOKUP(EB$2,PLANEL_Pot_anual!$C$3:$AL$24,21,TRUE)</f>
        <v>47449.685440000001</v>
      </c>
      <c r="EC23" s="32">
        <f>HLOOKUP(EC$2,PLANEL_Pot_anual!$C$3:$AL$24,21,TRUE)</f>
        <v>47449.685440000001</v>
      </c>
      <c r="ED23" s="32">
        <f>HLOOKUP(ED$2,PLANEL_Pot_anual!$C$3:$AL$24,21,TRUE)</f>
        <v>47449.685440000001</v>
      </c>
      <c r="EE23" s="32">
        <f>HLOOKUP(EE$2,PLANEL_Pot_anual!$C$3:$AL$24,21,TRUE)</f>
        <v>51796.09635</v>
      </c>
      <c r="EF23" s="32">
        <f>HLOOKUP(EF$2,PLANEL_Pot_anual!$C$3:$AL$24,21,TRUE)</f>
        <v>51796.09635</v>
      </c>
      <c r="EG23" s="32">
        <f>HLOOKUP(EG$2,PLANEL_Pot_anual!$C$3:$AL$24,21,TRUE)</f>
        <v>51796.09635</v>
      </c>
      <c r="EH23" s="32">
        <f>HLOOKUP(EH$2,PLANEL_Pot_anual!$C$3:$AL$24,21,TRUE)</f>
        <v>51796.09635</v>
      </c>
      <c r="EI23" s="32">
        <f>HLOOKUP(EI$2,PLANEL_Pot_anual!$C$3:$AL$24,21,TRUE)</f>
        <v>56552.362239999995</v>
      </c>
      <c r="EJ23" s="32">
        <f>HLOOKUP(EJ$2,PLANEL_Pot_anual!$C$3:$AL$24,21,TRUE)</f>
        <v>56552.362239999995</v>
      </c>
      <c r="EK23" s="32">
        <f>HLOOKUP(EK$2,PLANEL_Pot_anual!$C$3:$AL$24,21,TRUE)</f>
        <v>56552.362239999995</v>
      </c>
      <c r="EL23" s="32">
        <f>HLOOKUP(EL$2,PLANEL_Pot_anual!$C$3:$AL$24,21,TRUE)</f>
        <v>56552.362239999995</v>
      </c>
      <c r="EM23" s="32">
        <f>HLOOKUP(EM$2,PLANEL_Pot_anual!$C$3:$AL$24,21,TRUE)</f>
        <v>59407.76917</v>
      </c>
      <c r="EN23" s="32">
        <f>HLOOKUP(EN$2,PLANEL_Pot_anual!$C$3:$AL$24,21,TRUE)</f>
        <v>59407.76917</v>
      </c>
      <c r="EO23" s="32">
        <f>HLOOKUP(EO$2,PLANEL_Pot_anual!$C$3:$AL$24,21,TRUE)</f>
        <v>59407.76917</v>
      </c>
      <c r="EP23" s="32">
        <f>HLOOKUP(EP$2,PLANEL_Pot_anual!$C$3:$AL$24,21,TRUE)</f>
        <v>59407.76917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175182.79285299996</v>
      </c>
      <c r="AB24" s="28">
        <f t="shared" si="0"/>
        <v>175182.79285299996</v>
      </c>
      <c r="AC24" s="28">
        <f t="shared" si="0"/>
        <v>175182.79285299996</v>
      </c>
      <c r="AD24" s="28">
        <f t="shared" si="0"/>
        <v>175182.79285299996</v>
      </c>
      <c r="AE24" s="28">
        <f t="shared" si="0"/>
        <v>181213.75662759997</v>
      </c>
      <c r="AF24" s="28">
        <f t="shared" si="0"/>
        <v>181213.75662759997</v>
      </c>
      <c r="AG24" s="28">
        <f t="shared" si="0"/>
        <v>181213.75662759997</v>
      </c>
      <c r="AH24" s="28">
        <f t="shared" si="0"/>
        <v>181213.75662759997</v>
      </c>
      <c r="AI24" s="28">
        <f t="shared" ref="AI24:BN24" si="1">SUM(AI4:AI23)</f>
        <v>187640.34385400001</v>
      </c>
      <c r="AJ24" s="28">
        <f t="shared" si="1"/>
        <v>187640.34385400001</v>
      </c>
      <c r="AK24" s="28">
        <f t="shared" si="1"/>
        <v>187640.34385400001</v>
      </c>
      <c r="AL24" s="28">
        <f t="shared" si="1"/>
        <v>187640.34385400001</v>
      </c>
      <c r="AM24" s="28">
        <f t="shared" si="1"/>
        <v>193578.49715799995</v>
      </c>
      <c r="AN24" s="28">
        <f t="shared" si="1"/>
        <v>193578.49715799995</v>
      </c>
      <c r="AO24" s="28">
        <f t="shared" si="1"/>
        <v>193578.49715799995</v>
      </c>
      <c r="AP24" s="28">
        <f t="shared" si="1"/>
        <v>193578.49715799995</v>
      </c>
      <c r="AQ24" s="28">
        <f t="shared" si="1"/>
        <v>204977.72464499998</v>
      </c>
      <c r="AR24" s="28">
        <f t="shared" si="1"/>
        <v>204977.72464499998</v>
      </c>
      <c r="AS24" s="28">
        <f t="shared" si="1"/>
        <v>204977.72464499998</v>
      </c>
      <c r="AT24" s="28">
        <f t="shared" si="1"/>
        <v>204977.72464499998</v>
      </c>
      <c r="AU24" s="28">
        <f t="shared" si="1"/>
        <v>211257.57163999995</v>
      </c>
      <c r="AV24" s="28">
        <f t="shared" si="1"/>
        <v>211257.57163999995</v>
      </c>
      <c r="AW24" s="28">
        <f t="shared" si="1"/>
        <v>211257.57163999995</v>
      </c>
      <c r="AX24" s="28">
        <f t="shared" si="1"/>
        <v>211257.57163999995</v>
      </c>
      <c r="AY24" s="28">
        <f t="shared" si="1"/>
        <v>219113.18007499992</v>
      </c>
      <c r="AZ24" s="28">
        <f t="shared" si="1"/>
        <v>219113.18007499992</v>
      </c>
      <c r="BA24" s="28">
        <f t="shared" si="1"/>
        <v>219113.18007499992</v>
      </c>
      <c r="BB24" s="28">
        <f t="shared" si="1"/>
        <v>219113.18007499992</v>
      </c>
      <c r="BC24" s="28">
        <f t="shared" si="1"/>
        <v>225806.920491</v>
      </c>
      <c r="BD24" s="28">
        <f t="shared" si="1"/>
        <v>225806.920491</v>
      </c>
      <c r="BE24" s="28">
        <f t="shared" si="1"/>
        <v>225806.920491</v>
      </c>
      <c r="BF24" s="28">
        <f t="shared" si="1"/>
        <v>225806.920491</v>
      </c>
      <c r="BG24" s="28">
        <f t="shared" si="1"/>
        <v>236225.83755900001</v>
      </c>
      <c r="BH24" s="28">
        <f t="shared" si="1"/>
        <v>236225.83755900001</v>
      </c>
      <c r="BI24" s="28">
        <f t="shared" si="1"/>
        <v>236225.83755900001</v>
      </c>
      <c r="BJ24" s="28">
        <f t="shared" si="1"/>
        <v>236225.83755900001</v>
      </c>
      <c r="BK24" s="28">
        <f t="shared" si="1"/>
        <v>242881.94348199997</v>
      </c>
      <c r="BL24" s="28">
        <f t="shared" si="1"/>
        <v>242881.94348199997</v>
      </c>
      <c r="BM24" s="28">
        <f t="shared" si="1"/>
        <v>242881.94348199997</v>
      </c>
      <c r="BN24" s="28">
        <f t="shared" si="1"/>
        <v>242881.94348199997</v>
      </c>
      <c r="BO24" s="28">
        <f t="shared" ref="BO24:CT24" si="2">SUM(BO4:BO23)</f>
        <v>249809.75231180002</v>
      </c>
      <c r="BP24" s="28">
        <f t="shared" si="2"/>
        <v>249809.75231180002</v>
      </c>
      <c r="BQ24" s="28">
        <f t="shared" si="2"/>
        <v>249809.75231180002</v>
      </c>
      <c r="BR24" s="28">
        <f t="shared" si="2"/>
        <v>249809.75231180002</v>
      </c>
      <c r="BS24" s="28">
        <f t="shared" si="2"/>
        <v>258550.16938800001</v>
      </c>
      <c r="BT24" s="28">
        <f t="shared" si="2"/>
        <v>258550.16938800001</v>
      </c>
      <c r="BU24" s="28">
        <f t="shared" si="2"/>
        <v>258550.16938800001</v>
      </c>
      <c r="BV24" s="28">
        <f t="shared" si="2"/>
        <v>258550.16938800001</v>
      </c>
      <c r="BW24" s="28">
        <f t="shared" si="2"/>
        <v>267655.22797000001</v>
      </c>
      <c r="BX24" s="28">
        <f t="shared" si="2"/>
        <v>267655.22797000001</v>
      </c>
      <c r="BY24" s="28">
        <f t="shared" si="2"/>
        <v>267655.22797000001</v>
      </c>
      <c r="BZ24" s="28">
        <f t="shared" si="2"/>
        <v>267655.22797000001</v>
      </c>
      <c r="CA24" s="28">
        <f t="shared" si="2"/>
        <v>277720.18121199997</v>
      </c>
      <c r="CB24" s="28">
        <f t="shared" si="2"/>
        <v>277720.18121199997</v>
      </c>
      <c r="CC24" s="28">
        <f t="shared" si="2"/>
        <v>277720.18121199997</v>
      </c>
      <c r="CD24" s="28">
        <f t="shared" si="2"/>
        <v>277720.18121199997</v>
      </c>
      <c r="CE24" s="28">
        <f t="shared" si="2"/>
        <v>288477.25939199998</v>
      </c>
      <c r="CF24" s="28">
        <f t="shared" si="2"/>
        <v>288477.25939199998</v>
      </c>
      <c r="CG24" s="28">
        <f t="shared" si="2"/>
        <v>288477.25939199998</v>
      </c>
      <c r="CH24" s="28">
        <f t="shared" si="2"/>
        <v>288477.25939199998</v>
      </c>
      <c r="CI24" s="28">
        <f t="shared" si="2"/>
        <v>300218.92531099997</v>
      </c>
      <c r="CJ24" s="28">
        <f t="shared" si="2"/>
        <v>300218.92531099997</v>
      </c>
      <c r="CK24" s="28">
        <f t="shared" si="2"/>
        <v>300218.92531099997</v>
      </c>
      <c r="CL24" s="28">
        <f t="shared" si="2"/>
        <v>300218.92531099997</v>
      </c>
      <c r="CM24" s="28">
        <f t="shared" si="2"/>
        <v>310587.71040599997</v>
      </c>
      <c r="CN24" s="28">
        <f t="shared" si="2"/>
        <v>310587.71040599997</v>
      </c>
      <c r="CO24" s="28">
        <f t="shared" si="2"/>
        <v>310587.71040599997</v>
      </c>
      <c r="CP24" s="28">
        <f t="shared" si="2"/>
        <v>310587.71040599997</v>
      </c>
      <c r="CQ24" s="28">
        <f t="shared" si="2"/>
        <v>318163.97536900005</v>
      </c>
      <c r="CR24" s="28">
        <f t="shared" si="2"/>
        <v>318163.97536900005</v>
      </c>
      <c r="CS24" s="28">
        <f t="shared" si="2"/>
        <v>318163.97536900005</v>
      </c>
      <c r="CT24" s="28">
        <f t="shared" si="2"/>
        <v>318163.97536900005</v>
      </c>
      <c r="CU24" s="28">
        <f t="shared" ref="CU24:DZ24" si="3">SUM(CU4:CU23)</f>
        <v>323732.02262900001</v>
      </c>
      <c r="CV24" s="28">
        <f t="shared" si="3"/>
        <v>323732.02262900001</v>
      </c>
      <c r="CW24" s="28">
        <f t="shared" si="3"/>
        <v>323732.02262900001</v>
      </c>
      <c r="CX24" s="28">
        <f t="shared" si="3"/>
        <v>323732.02262900001</v>
      </c>
      <c r="CY24" s="28">
        <f t="shared" si="3"/>
        <v>338099.34645000001</v>
      </c>
      <c r="CZ24" s="28">
        <f t="shared" si="3"/>
        <v>338099.34645000001</v>
      </c>
      <c r="DA24" s="28">
        <f t="shared" si="3"/>
        <v>338099.34645000001</v>
      </c>
      <c r="DB24" s="28">
        <f t="shared" si="3"/>
        <v>338099.34645000001</v>
      </c>
      <c r="DC24" s="28">
        <f t="shared" si="3"/>
        <v>349503.62270199996</v>
      </c>
      <c r="DD24" s="28">
        <f t="shared" si="3"/>
        <v>349503.62270199996</v>
      </c>
      <c r="DE24" s="28">
        <f t="shared" si="3"/>
        <v>349503.62270199996</v>
      </c>
      <c r="DF24" s="28">
        <f t="shared" si="3"/>
        <v>349503.62270199996</v>
      </c>
      <c r="DG24" s="28">
        <f t="shared" si="3"/>
        <v>359212.4617706</v>
      </c>
      <c r="DH24" s="28">
        <f t="shared" si="3"/>
        <v>359212.4617706</v>
      </c>
      <c r="DI24" s="28">
        <f t="shared" si="3"/>
        <v>359212.4617706</v>
      </c>
      <c r="DJ24" s="28">
        <f t="shared" si="3"/>
        <v>359212.4617706</v>
      </c>
      <c r="DK24" s="28">
        <f t="shared" si="3"/>
        <v>368957.25424359995</v>
      </c>
      <c r="DL24" s="28">
        <f t="shared" si="3"/>
        <v>368957.25424359995</v>
      </c>
      <c r="DM24" s="28">
        <f t="shared" si="3"/>
        <v>368957.25424359995</v>
      </c>
      <c r="DN24" s="28">
        <f t="shared" si="3"/>
        <v>368957.25424359995</v>
      </c>
      <c r="DO24" s="28">
        <f t="shared" si="3"/>
        <v>378914.48620259995</v>
      </c>
      <c r="DP24" s="28">
        <f t="shared" si="3"/>
        <v>378914.48620259995</v>
      </c>
      <c r="DQ24" s="28">
        <f t="shared" si="3"/>
        <v>378914.48620259995</v>
      </c>
      <c r="DR24" s="28">
        <f t="shared" si="3"/>
        <v>378914.48620259995</v>
      </c>
      <c r="DS24" s="28">
        <f t="shared" si="3"/>
        <v>387984.36159559991</v>
      </c>
      <c r="DT24" s="28">
        <f t="shared" si="3"/>
        <v>387984.36159559991</v>
      </c>
      <c r="DU24" s="28">
        <f t="shared" si="3"/>
        <v>387984.36159559991</v>
      </c>
      <c r="DV24" s="28">
        <f t="shared" si="3"/>
        <v>387984.36159559991</v>
      </c>
      <c r="DW24" s="28">
        <f t="shared" si="3"/>
        <v>402293.2720086</v>
      </c>
      <c r="DX24" s="28">
        <f t="shared" si="3"/>
        <v>402293.2720086</v>
      </c>
      <c r="DY24" s="28">
        <f t="shared" si="3"/>
        <v>402293.2720086</v>
      </c>
      <c r="DZ24" s="28">
        <f t="shared" si="3"/>
        <v>402293.2720086</v>
      </c>
      <c r="EA24" s="28">
        <f t="shared" ref="EA24:EP24" si="4">SUM(EA4:EA23)</f>
        <v>416210.11500860006</v>
      </c>
      <c r="EB24" s="28">
        <f t="shared" si="4"/>
        <v>416210.11500860006</v>
      </c>
      <c r="EC24" s="28">
        <f t="shared" si="4"/>
        <v>416210.11500860006</v>
      </c>
      <c r="ED24" s="28">
        <f t="shared" si="4"/>
        <v>416210.11500860006</v>
      </c>
      <c r="EE24" s="28">
        <f t="shared" si="4"/>
        <v>428814.14416859997</v>
      </c>
      <c r="EF24" s="28">
        <f t="shared" si="4"/>
        <v>428814.14416859997</v>
      </c>
      <c r="EG24" s="28">
        <f t="shared" si="4"/>
        <v>428814.14416859997</v>
      </c>
      <c r="EH24" s="28">
        <f t="shared" si="4"/>
        <v>428814.14416859997</v>
      </c>
      <c r="EI24" s="28">
        <f t="shared" si="4"/>
        <v>439504.55135859991</v>
      </c>
      <c r="EJ24" s="28">
        <f t="shared" si="4"/>
        <v>439504.55135859991</v>
      </c>
      <c r="EK24" s="28">
        <f t="shared" si="4"/>
        <v>439504.55135859991</v>
      </c>
      <c r="EL24" s="28">
        <f t="shared" si="4"/>
        <v>439504.55135859991</v>
      </c>
      <c r="EM24" s="28">
        <f t="shared" si="4"/>
        <v>449120.28730859997</v>
      </c>
      <c r="EN24" s="28">
        <f t="shared" si="4"/>
        <v>449120.28730859997</v>
      </c>
      <c r="EO24" s="28">
        <f t="shared" si="4"/>
        <v>449120.28730859997</v>
      </c>
      <c r="EP24" s="28">
        <f t="shared" si="4"/>
        <v>449120.28730859997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1164.064566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8.5633910766175006E-2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8.8796028058078111E-2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5.363714320401991E-2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2.6484109412882539E-2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2.5724854632932042E-2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2.4629584687749957E-2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2.4102452948723929E-2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2.3686673734881203E-2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2.3686673734881203E-2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6024.9181529000007</v>
      </c>
      <c r="AF31" s="1">
        <f>PLANEL_GerMed_Trim!AF17</f>
        <v>7147.0221541000001</v>
      </c>
      <c r="AG31" s="1">
        <f>PLANEL_GerMed_Trim!AG17</f>
        <v>9415.6272091999999</v>
      </c>
      <c r="AH31" s="1">
        <f>PLANEL_GerMed_Trim!AH17</f>
        <v>7835.6276286000002</v>
      </c>
      <c r="AI31" s="1">
        <f>PLANEL_GerMed_Trim!AI17</f>
        <v>8083.8855549000009</v>
      </c>
      <c r="AJ31" s="1">
        <f>PLANEL_GerMed_Trim!AJ17</f>
        <v>9647.8280541999993</v>
      </c>
      <c r="AK31" s="1">
        <f>PLANEL_GerMed_Trim!AK17</f>
        <v>12738.252716200001</v>
      </c>
      <c r="AL31" s="1">
        <f>PLANEL_GerMed_Trim!AL17</f>
        <v>10566.1895485</v>
      </c>
      <c r="AM31" s="1">
        <f>PLANEL_GerMed_Trim!AM17</f>
        <v>9028.6297719000013</v>
      </c>
      <c r="AN31" s="1">
        <f>PLANEL_GerMed_Trim!AN17</f>
        <v>10795.307082200001</v>
      </c>
      <c r="AO31" s="1">
        <f>PLANEL_GerMed_Trim!AO17</f>
        <v>14262.8184912</v>
      </c>
      <c r="AP31" s="1">
        <f>PLANEL_GerMed_Trim!AP17</f>
        <v>11819.0906765</v>
      </c>
      <c r="AQ31" s="1">
        <f>PLANEL_GerMed_Trim!AQ17</f>
        <v>11922.719407000001</v>
      </c>
      <c r="AR31" s="1">
        <f>PLANEL_GerMed_Trim!AR17</f>
        <v>14310.8350472</v>
      </c>
      <c r="AS31" s="1">
        <f>PLANEL_GerMed_Trim!AS17</f>
        <v>18933.8083381</v>
      </c>
      <c r="AT31" s="1">
        <f>PLANEL_GerMed_Trim!AT17</f>
        <v>15657.527144199999</v>
      </c>
      <c r="AU31" s="1">
        <f>PLANEL_GerMed_Trim!AU17</f>
        <v>12693.213456000001</v>
      </c>
      <c r="AV31" s="1">
        <f>PLANEL_GerMed_Trim!AV17</f>
        <v>15246.6711672</v>
      </c>
      <c r="AW31" s="1">
        <f>PLANEL_GerMed_Trim!AW17</f>
        <v>20177.180712100002</v>
      </c>
      <c r="AX31" s="1">
        <f>PLANEL_GerMed_Trim!AX17</f>
        <v>16679.341141199999</v>
      </c>
      <c r="AY31" s="1">
        <f>PLANEL_GerMed_Trim!AY17</f>
        <v>14381.198317800001</v>
      </c>
      <c r="AZ31" s="1">
        <f>PLANEL_GerMed_Trim!AZ17</f>
        <v>17309.771912200002</v>
      </c>
      <c r="BA31" s="1">
        <f>PLANEL_GerMed_Trim!BA17</f>
        <v>22924.302660699999</v>
      </c>
      <c r="BB31" s="1">
        <f>PLANEL_GerMed_Trim!BB17</f>
        <v>18929.571030399999</v>
      </c>
      <c r="BC31" s="1">
        <f>PLANEL_GerMed_Trim!BC17</f>
        <v>14801.218148799999</v>
      </c>
      <c r="BD31" s="1">
        <f>PLANEL_GerMed_Trim!BD17</f>
        <v>17820.094883900001</v>
      </c>
      <c r="BE31" s="1">
        <f>PLANEL_GerMed_Trim!BE17</f>
        <v>23602.4086862</v>
      </c>
      <c r="BF31" s="1">
        <f>PLANEL_GerMed_Trim!BF17</f>
        <v>19486.7469303</v>
      </c>
      <c r="BG31" s="1">
        <f>PLANEL_GerMed_Trim!BG17</f>
        <v>14795.140980799999</v>
      </c>
      <c r="BH31" s="1">
        <f>PLANEL_GerMed_Trim!BH17</f>
        <v>17812.713596900001</v>
      </c>
      <c r="BI31" s="1">
        <f>PLANEL_GerMed_Trim!BI17</f>
        <v>23592.601760199999</v>
      </c>
      <c r="BJ31" s="1">
        <f>PLANEL_GerMed_Trim!BJ17</f>
        <v>19478.687511299999</v>
      </c>
      <c r="BK31" s="1">
        <f>PLANEL_GerMed_Trim!BK17</f>
        <v>15343.1164087</v>
      </c>
      <c r="BL31" s="1">
        <f>PLANEL_GerMed_Trim!BL17</f>
        <v>18478.280319700003</v>
      </c>
      <c r="BM31" s="1">
        <f>PLANEL_GerMed_Trim!BM17</f>
        <v>24476.8882882</v>
      </c>
      <c r="BN31" s="1">
        <f>PLANEL_GerMed_Trim!BN17</f>
        <v>20205.4017059</v>
      </c>
      <c r="BO31" s="1">
        <f>PLANEL_GerMed_Trim!BO17</f>
        <v>15810.452135199999</v>
      </c>
      <c r="BP31" s="1">
        <f>PLANEL_GerMed_Trim!BP17</f>
        <v>19048.858671099995</v>
      </c>
      <c r="BQ31" s="1">
        <f>PLANEL_GerMed_Trim!BQ17</f>
        <v>25236.356841300003</v>
      </c>
      <c r="BR31" s="1">
        <f>PLANEL_GerMed_Trim!BR17</f>
        <v>20827.847055599999</v>
      </c>
      <c r="BS31" s="1">
        <f>PLANEL_GerMed_Trim!BS17</f>
        <v>17530.452382000003</v>
      </c>
      <c r="BT31" s="1">
        <f>PLANEL_GerMed_Trim!BT17</f>
        <v>21161.381899099997</v>
      </c>
      <c r="BU31" s="1">
        <f>PLANEL_GerMed_Trim!BU17</f>
        <v>28054.081852900003</v>
      </c>
      <c r="BV31" s="1">
        <f>PLANEL_GerMed_Trim!BV17</f>
        <v>23130.066561799998</v>
      </c>
      <c r="BW31" s="1">
        <f>PLANEL_GerMed_Trim!BW17</f>
        <v>19108.979992299999</v>
      </c>
      <c r="BX31" s="1">
        <f>PLANEL_GerMed_Trim!BX17</f>
        <v>23094.6248161</v>
      </c>
      <c r="BY31" s="1">
        <f>PLANEL_GerMed_Trim!BY17</f>
        <v>30630.119433699998</v>
      </c>
      <c r="BZ31" s="1">
        <f>PLANEL_GerMed_Trim!BZ17</f>
        <v>25237.929849999997</v>
      </c>
      <c r="CA31" s="1">
        <f>PLANEL_GerMed_Trim!CA17</f>
        <v>21338.7740342</v>
      </c>
      <c r="CB31" s="1">
        <f>PLANEL_GerMed_Trim!CB17</f>
        <v>25822.781437099999</v>
      </c>
      <c r="CC31" s="1">
        <f>PLANEL_GerMed_Trim!CC17</f>
        <v>34264.120501799996</v>
      </c>
      <c r="CD31" s="1">
        <f>PLANEL_GerMed_Trim!CD17</f>
        <v>28213.009124700002</v>
      </c>
      <c r="CE31" s="1">
        <f>PLANEL_GerMed_Trim!CE17</f>
        <v>23831.412687700002</v>
      </c>
      <c r="CF31" s="1">
        <f>PLANEL_GerMed_Trim!CF17</f>
        <v>28896.3245436</v>
      </c>
      <c r="CG31" s="1">
        <f>PLANEL_GerMed_Trim!CG17</f>
        <v>38369.261861099993</v>
      </c>
      <c r="CH31" s="1">
        <f>PLANEL_GerMed_Trim!CH17</f>
        <v>31560.311217499999</v>
      </c>
      <c r="CI31" s="1">
        <f>PLANEL_GerMed_Trim!CI17</f>
        <v>26577.690670199998</v>
      </c>
      <c r="CJ31" s="1">
        <f>PLANEL_GerMed_Trim!CJ17</f>
        <v>32235.4259346</v>
      </c>
      <c r="CK31" s="1">
        <f>PLANEL_GerMed_Trim!CK17</f>
        <v>42807.302679300003</v>
      </c>
      <c r="CL31" s="1">
        <f>PLANEL_GerMed_Trim!CL17</f>
        <v>35205.530902600003</v>
      </c>
      <c r="CM31" s="1">
        <f>PLANEL_GerMed_Trim!CM17</f>
        <v>28734.531018300004</v>
      </c>
      <c r="CN31" s="1">
        <f>PLANEL_GerMed_Trim!CN17</f>
        <v>34876.496547000002</v>
      </c>
      <c r="CO31" s="1">
        <f>PLANEL_GerMed_Trim!CO17</f>
        <v>46326.313290399994</v>
      </c>
      <c r="CP31" s="1">
        <f>PLANEL_GerMed_Trim!CP17</f>
        <v>38085.238098100002</v>
      </c>
      <c r="CQ31" s="1">
        <f>PLANEL_GerMed_Trim!CQ17</f>
        <v>29867.5715413</v>
      </c>
      <c r="CR31" s="1">
        <f>PLANEL_GerMed_Trim!CR17</f>
        <v>36252.678813999999</v>
      </c>
      <c r="CS31" s="1">
        <f>PLANEL_GerMed_Trim!CS17</f>
        <v>48154.739196399998</v>
      </c>
      <c r="CT31" s="1">
        <f>PLANEL_GerMed_Trim!CT17</f>
        <v>39587.8540631</v>
      </c>
      <c r="CU31" s="1">
        <f>PLANEL_GerMed_Trim!CU17</f>
        <v>30183.077995300002</v>
      </c>
      <c r="CV31" s="1">
        <f>PLANEL_GerMed_Trim!CV17</f>
        <v>36658.6744139</v>
      </c>
      <c r="CW31" s="1">
        <f>PLANEL_GerMed_Trim!CW17</f>
        <v>48704.834053600003</v>
      </c>
      <c r="CX31" s="1">
        <f>PLANEL_GerMed_Trim!CX17</f>
        <v>40026.8824073</v>
      </c>
      <c r="CY31" s="1">
        <f>PLANEL_GerMed_Trim!CY17</f>
        <v>30581.541580899997</v>
      </c>
      <c r="CZ31" s="1">
        <f>PLANEL_GerMed_Trim!CZ17</f>
        <v>37144.104154100001</v>
      </c>
      <c r="DA31" s="1">
        <f>PLANEL_GerMed_Trim!DA17</f>
        <v>49350.470540199996</v>
      </c>
      <c r="DB31" s="1">
        <f>PLANEL_GerMed_Trim!DB17</f>
        <v>40556.6366863</v>
      </c>
      <c r="DC31" s="1">
        <f>PLANEL_GerMed_Trim!DC17</f>
        <v>31660.417940999996</v>
      </c>
      <c r="DD31" s="1">
        <f>PLANEL_GerMed_Trim!DD17</f>
        <v>38454.499046000004</v>
      </c>
      <c r="DE31" s="1">
        <f>PLANEL_GerMed_Trim!DE17</f>
        <v>51091.489902000001</v>
      </c>
      <c r="DF31" s="1">
        <f>PLANEL_GerMed_Trim!DF17</f>
        <v>41987.421215000002</v>
      </c>
      <c r="DG31" s="1">
        <f>PLANEL_GerMed_Trim!DG17</f>
        <v>32022.512382999997</v>
      </c>
      <c r="DH31" s="1">
        <f>PLANEL_GerMed_Trim!DH17</f>
        <v>38894.296159000005</v>
      </c>
      <c r="DI31" s="1">
        <f>PLANEL_GerMed_Trim!DI17</f>
        <v>51675.813980999999</v>
      </c>
      <c r="DJ31" s="1">
        <f>PLANEL_GerMed_Trim!DJ17</f>
        <v>42467.623716000002</v>
      </c>
      <c r="DK31" s="1">
        <f>PLANEL_GerMed_Trim!DK17</f>
        <v>32386.154546999998</v>
      </c>
      <c r="DL31" s="1">
        <f>PLANEL_GerMed_Trim!DL17</f>
        <v>39335.973121000003</v>
      </c>
      <c r="DM31" s="1">
        <f>PLANEL_GerMed_Trim!DM17</f>
        <v>52262.635668999996</v>
      </c>
      <c r="DN31" s="1">
        <f>PLANEL_GerMed_Trim!DN17</f>
        <v>42949.878774000004</v>
      </c>
      <c r="DO31" s="1">
        <f>PLANEL_GerMed_Trim!DO17</f>
        <v>32759.298905999996</v>
      </c>
      <c r="DP31" s="1">
        <f>PLANEL_GerMed_Trim!DP17</f>
        <v>39789.191377000003</v>
      </c>
      <c r="DQ31" s="1">
        <f>PLANEL_GerMed_Trim!DQ17</f>
        <v>52864.791373</v>
      </c>
      <c r="DR31" s="1">
        <f>PLANEL_GerMed_Trim!DR17</f>
        <v>43444.735456000002</v>
      </c>
      <c r="DS31" s="1">
        <f>PLANEL_GerMed_Trim!DS17</f>
        <v>33148.732269</v>
      </c>
      <c r="DT31" s="1">
        <f>PLANEL_GerMed_Trim!DT17</f>
        <v>40262.194132000004</v>
      </c>
      <c r="DU31" s="1">
        <f>PLANEL_GerMed_Trim!DU17</f>
        <v>53493.233196000001</v>
      </c>
      <c r="DV31" s="1">
        <f>PLANEL_GerMed_Trim!DV17</f>
        <v>43961.194295000001</v>
      </c>
      <c r="DW31" s="1">
        <f>PLANEL_GerMed_Trim!DW17</f>
        <v>35547.935380999996</v>
      </c>
      <c r="DX31" s="1">
        <f>PLANEL_GerMed_Trim!DX17</f>
        <v>43176.247696999999</v>
      </c>
      <c r="DY31" s="1">
        <f>PLANEL_GerMed_Trim!DY17</f>
        <v>57364.908603999997</v>
      </c>
      <c r="DZ31" s="1">
        <f>PLANEL_GerMed_Trim!DZ17</f>
        <v>47142.970096000005</v>
      </c>
      <c r="EA31" s="1">
        <f>PLANEL_GerMed_Trim!EA17</f>
        <v>37794.463082999995</v>
      </c>
      <c r="EB31" s="1">
        <f>PLANEL_GerMed_Trim!EB17</f>
        <v>45904.862889000004</v>
      </c>
      <c r="EC31" s="1">
        <f>PLANEL_GerMed_Trim!EC17</f>
        <v>60990.206529999996</v>
      </c>
      <c r="ED31" s="1">
        <f>PLANEL_GerMed_Trim!ED17</f>
        <v>50122.270780000006</v>
      </c>
      <c r="EE31" s="1">
        <f>PLANEL_GerMed_Trim!EE17</f>
        <v>38194.139498999997</v>
      </c>
      <c r="EF31" s="1">
        <f>PLANEL_GerMed_Trim!EF17</f>
        <v>46390.306779999999</v>
      </c>
      <c r="EG31" s="1">
        <f>PLANEL_GerMed_Trim!EG17</f>
        <v>61635.177909999999</v>
      </c>
      <c r="EH31" s="1">
        <f>PLANEL_GerMed_Trim!EH17</f>
        <v>50652.313750000001</v>
      </c>
      <c r="EI31" s="1">
        <f>PLANEL_GerMed_Trim!EI17</f>
        <v>38590.454463000002</v>
      </c>
      <c r="EJ31" s="1">
        <f>PLANEL_GerMed_Trim!EJ17</f>
        <v>46871.667870000005</v>
      </c>
      <c r="EK31" s="1">
        <f>PLANEL_GerMed_Trim!EK17</f>
        <v>62274.724799999996</v>
      </c>
      <c r="EL31" s="1">
        <f>PLANEL_GerMed_Trim!EL17</f>
        <v>51177.898830000006</v>
      </c>
      <c r="EM31" s="1">
        <f>PLANEL_GerMed_Trim!EM17</f>
        <v>38990.609656000001</v>
      </c>
      <c r="EN31" s="1">
        <f>PLANEL_GerMed_Trim!EN17</f>
        <v>47357.69328</v>
      </c>
      <c r="EO31" s="1">
        <f>PLANEL_GerMed_Trim!EO17</f>
        <v>62920.468809999998</v>
      </c>
      <c r="EP31" s="1">
        <f>PLANEL_GerMed_Trim!EP17</f>
        <v>51708.57675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0.35483362638522487</v>
      </c>
      <c r="AF32" s="33">
        <f t="shared" si="15"/>
        <v>0.42091920992722176</v>
      </c>
      <c r="AG32" s="33">
        <f t="shared" si="15"/>
        <v>0.5545272255231718</v>
      </c>
      <c r="AH32" s="33">
        <f t="shared" si="15"/>
        <v>0.46147418037905175</v>
      </c>
      <c r="AI32" s="33">
        <f t="shared" si="15"/>
        <v>0.3546606202053178</v>
      </c>
      <c r="AJ32" s="33">
        <f t="shared" si="15"/>
        <v>0.42327475545009291</v>
      </c>
      <c r="AK32" s="33">
        <f t="shared" si="15"/>
        <v>0.55885954569472529</v>
      </c>
      <c r="AL32" s="33">
        <f t="shared" si="15"/>
        <v>0.46356561000625313</v>
      </c>
      <c r="AM32" s="33">
        <f t="shared" si="15"/>
        <v>0.35460768082108324</v>
      </c>
      <c r="AN32" s="33">
        <f t="shared" si="15"/>
        <v>0.42399554582298093</v>
      </c>
      <c r="AO32" s="33">
        <f t="shared" si="15"/>
        <v>0.5601852235516066</v>
      </c>
      <c r="AP32" s="33">
        <f t="shared" si="15"/>
        <v>0.46420558158802</v>
      </c>
      <c r="AQ32" s="33">
        <f t="shared" si="15"/>
        <v>0.35449699380946298</v>
      </c>
      <c r="AR32" s="33">
        <f t="shared" si="15"/>
        <v>0.42550259130957874</v>
      </c>
      <c r="AS32" s="33">
        <f t="shared" si="15"/>
        <v>0.56295698222003743</v>
      </c>
      <c r="AT32" s="33">
        <f t="shared" si="15"/>
        <v>0.4655436493666168</v>
      </c>
      <c r="AU32" s="33">
        <f t="shared" si="15"/>
        <v>0.35447623626709079</v>
      </c>
      <c r="AV32" s="33">
        <f t="shared" si="15"/>
        <v>0.42578521425528509</v>
      </c>
      <c r="AW32" s="33">
        <f t="shared" si="15"/>
        <v>0.56347678246325295</v>
      </c>
      <c r="AX32" s="33">
        <f t="shared" si="15"/>
        <v>0.46579458319537287</v>
      </c>
      <c r="AY32" s="33">
        <f t="shared" si="15"/>
        <v>0.35441710777464447</v>
      </c>
      <c r="AZ32" s="33">
        <f t="shared" si="15"/>
        <v>0.42659027167210362</v>
      </c>
      <c r="BA32" s="33">
        <f t="shared" si="15"/>
        <v>0.56495744424159966</v>
      </c>
      <c r="BB32" s="33">
        <f t="shared" si="15"/>
        <v>0.4665093734021592</v>
      </c>
      <c r="BC32" s="33">
        <f t="shared" si="15"/>
        <v>0.35440939924755882</v>
      </c>
      <c r="BD32" s="33">
        <f t="shared" si="15"/>
        <v>0.4266952259500027</v>
      </c>
      <c r="BE32" s="33">
        <f t="shared" si="15"/>
        <v>0.56515047607413904</v>
      </c>
      <c r="BF32" s="33">
        <f t="shared" si="15"/>
        <v>0.46660255956140734</v>
      </c>
      <c r="BG32" s="33">
        <f t="shared" si="15"/>
        <v>0.35440950366672874</v>
      </c>
      <c r="BH32" s="33">
        <f t="shared" si="15"/>
        <v>0.42669380393383483</v>
      </c>
      <c r="BI32" s="33">
        <f t="shared" si="15"/>
        <v>0.56514786110454185</v>
      </c>
      <c r="BJ32" s="33">
        <f t="shared" si="15"/>
        <v>0.46660129713653187</v>
      </c>
      <c r="BK32" s="33">
        <f t="shared" si="15"/>
        <v>0.35440041998121752</v>
      </c>
      <c r="BL32" s="33">
        <f t="shared" si="15"/>
        <v>0.42681748162446548</v>
      </c>
      <c r="BM32" s="33">
        <f t="shared" si="15"/>
        <v>0.56537532911193056</v>
      </c>
      <c r="BN32" s="33">
        <f t="shared" si="15"/>
        <v>0.46671110742533256</v>
      </c>
      <c r="BO32" s="33">
        <f t="shared" si="15"/>
        <v>0.35438870005651812</v>
      </c>
      <c r="BP32" s="33">
        <f t="shared" ref="BP32:EA32" si="16">BP31/BP17</f>
        <v>0.42697705317243068</v>
      </c>
      <c r="BQ32" s="33">
        <f t="shared" si="16"/>
        <v>0.56566881317955375</v>
      </c>
      <c r="BR32" s="33">
        <f t="shared" si="16"/>
        <v>0.46685278699758653</v>
      </c>
      <c r="BS32" s="33">
        <f t="shared" si="16"/>
        <v>0.354333845374111</v>
      </c>
      <c r="BT32" s="33">
        <f t="shared" si="16"/>
        <v>0.42772392054395808</v>
      </c>
      <c r="BU32" s="33">
        <f t="shared" si="16"/>
        <v>0.56704245188703095</v>
      </c>
      <c r="BV32" s="33">
        <f t="shared" si="16"/>
        <v>0.46751591174093265</v>
      </c>
      <c r="BW32" s="33">
        <f t="shared" si="16"/>
        <v>0.35429911047166313</v>
      </c>
      <c r="BX32" s="33">
        <f t="shared" si="16"/>
        <v>0.42819684945602238</v>
      </c>
      <c r="BY32" s="33">
        <f t="shared" si="16"/>
        <v>0.56791226289281982</v>
      </c>
      <c r="BZ32" s="33">
        <f t="shared" si="16"/>
        <v>0.46793581340314028</v>
      </c>
      <c r="CA32" s="33">
        <f t="shared" si="16"/>
        <v>0.3542618341564705</v>
      </c>
      <c r="CB32" s="33">
        <f t="shared" si="16"/>
        <v>0.42870438106083392</v>
      </c>
      <c r="CC32" s="33">
        <f t="shared" si="16"/>
        <v>0.56884571509457238</v>
      </c>
      <c r="CD32" s="33">
        <f t="shared" si="16"/>
        <v>0.46838643792612666</v>
      </c>
      <c r="CE32" s="33">
        <f t="shared" si="16"/>
        <v>0.35420457433253932</v>
      </c>
      <c r="CF32" s="33">
        <f t="shared" si="16"/>
        <v>0.42948399529933862</v>
      </c>
      <c r="CG32" s="33">
        <f t="shared" si="16"/>
        <v>0.57027958195609174</v>
      </c>
      <c r="CH32" s="33">
        <f t="shared" si="16"/>
        <v>0.46907863780843839</v>
      </c>
      <c r="CI32" s="33">
        <f t="shared" si="16"/>
        <v>0.35419634666761524</v>
      </c>
      <c r="CJ32" s="33">
        <f t="shared" si="16"/>
        <v>0.42959601874333569</v>
      </c>
      <c r="CK32" s="33">
        <f t="shared" si="16"/>
        <v>0.57048561546783871</v>
      </c>
      <c r="CL32" s="33">
        <f t="shared" si="16"/>
        <v>0.46917810064575177</v>
      </c>
      <c r="CM32" s="33">
        <f t="shared" si="16"/>
        <v>0.35417548915867619</v>
      </c>
      <c r="CN32" s="33">
        <f t="shared" si="16"/>
        <v>0.42988000106240826</v>
      </c>
      <c r="CO32" s="33">
        <f t="shared" si="16"/>
        <v>0.57100791587988875</v>
      </c>
      <c r="CP32" s="33">
        <f t="shared" si="16"/>
        <v>0.46943024142376449</v>
      </c>
      <c r="CQ32" s="33">
        <f t="shared" si="16"/>
        <v>0.3541747247405605</v>
      </c>
      <c r="CR32" s="33">
        <f t="shared" si="16"/>
        <v>0.42989040881016805</v>
      </c>
      <c r="CS32" s="33">
        <f t="shared" si="16"/>
        <v>0.57102705776581231</v>
      </c>
      <c r="CT32" s="33">
        <f t="shared" si="16"/>
        <v>0.46943948209783548</v>
      </c>
      <c r="CU32" s="33">
        <f t="shared" si="16"/>
        <v>0.35415649432129154</v>
      </c>
      <c r="CV32" s="33">
        <f t="shared" si="16"/>
        <v>0.43013862333437636</v>
      </c>
      <c r="CW32" s="33">
        <f t="shared" si="16"/>
        <v>0.57148357392871618</v>
      </c>
      <c r="CX32" s="33">
        <f t="shared" si="16"/>
        <v>0.4696598655109776</v>
      </c>
      <c r="CY32" s="33">
        <f t="shared" si="16"/>
        <v>0.3541553399874956</v>
      </c>
      <c r="CZ32" s="33">
        <f t="shared" si="16"/>
        <v>0.43015434001019043</v>
      </c>
      <c r="DA32" s="33">
        <f t="shared" si="16"/>
        <v>0.57151248005180044</v>
      </c>
      <c r="DB32" s="33">
        <f t="shared" si="16"/>
        <v>0.46967381995408253</v>
      </c>
      <c r="DC32" s="33">
        <f t="shared" si="16"/>
        <v>0.35415533999119841</v>
      </c>
      <c r="DD32" s="33">
        <f t="shared" si="16"/>
        <v>0.43015434000923342</v>
      </c>
      <c r="DE32" s="33">
        <f t="shared" si="16"/>
        <v>0.57151248005060862</v>
      </c>
      <c r="DF32" s="33">
        <f t="shared" si="16"/>
        <v>0.46967381995596963</v>
      </c>
      <c r="DG32" s="33">
        <f t="shared" si="16"/>
        <v>0.35415533998707638</v>
      </c>
      <c r="DH32" s="33">
        <f t="shared" si="16"/>
        <v>0.43015434001553576</v>
      </c>
      <c r="DI32" s="33">
        <f t="shared" si="16"/>
        <v>0.57151248005342903</v>
      </c>
      <c r="DJ32" s="33">
        <f t="shared" si="16"/>
        <v>0.46967381995822616</v>
      </c>
      <c r="DK32" s="33">
        <f t="shared" si="16"/>
        <v>0.35415533999602777</v>
      </c>
      <c r="DL32" s="33">
        <f t="shared" si="16"/>
        <v>0.43015434001357317</v>
      </c>
      <c r="DM32" s="33">
        <f t="shared" si="16"/>
        <v>0.57151248005014421</v>
      </c>
      <c r="DN32" s="33">
        <f t="shared" si="16"/>
        <v>0.4696738199627708</v>
      </c>
      <c r="DO32" s="33">
        <f t="shared" si="16"/>
        <v>0.35415533999380022</v>
      </c>
      <c r="DP32" s="33">
        <f t="shared" si="16"/>
        <v>0.43015434001302438</v>
      </c>
      <c r="DQ32" s="33">
        <f t="shared" si="16"/>
        <v>0.57151248004813249</v>
      </c>
      <c r="DR32" s="33">
        <f t="shared" si="16"/>
        <v>0.46967381995902074</v>
      </c>
      <c r="DS32" s="33">
        <f t="shared" si="16"/>
        <v>0.35415533998717375</v>
      </c>
      <c r="DT32" s="33">
        <f t="shared" si="16"/>
        <v>0.43015434001326314</v>
      </c>
      <c r="DU32" s="33">
        <f t="shared" si="16"/>
        <v>0.57151248004918231</v>
      </c>
      <c r="DV32" s="33">
        <f t="shared" si="16"/>
        <v>0.46967381996529067</v>
      </c>
      <c r="DW32" s="33">
        <f t="shared" si="16"/>
        <v>0.35415533999862869</v>
      </c>
      <c r="DX32" s="33">
        <f t="shared" si="16"/>
        <v>0.43015434002304892</v>
      </c>
      <c r="DY32" s="33">
        <f t="shared" si="16"/>
        <v>0.57151248006089872</v>
      </c>
      <c r="DZ32" s="33">
        <f t="shared" si="16"/>
        <v>0.4696738199827456</v>
      </c>
      <c r="EA32" s="33">
        <f t="shared" si="16"/>
        <v>0.35415533999344745</v>
      </c>
      <c r="EB32" s="33">
        <f t="shared" ref="EB32:EP32" si="17">EB31/EB17</f>
        <v>0.43015434001810204</v>
      </c>
      <c r="EC32" s="33">
        <f t="shared" si="17"/>
        <v>0.57151248008120115</v>
      </c>
      <c r="ED32" s="33">
        <f t="shared" si="17"/>
        <v>0.46967381995483343</v>
      </c>
      <c r="EE32" s="33">
        <f t="shared" si="17"/>
        <v>0.35415533998568838</v>
      </c>
      <c r="EF32" s="33">
        <f t="shared" si="17"/>
        <v>0.43015434004322678</v>
      </c>
      <c r="EG32" s="33">
        <f t="shared" si="17"/>
        <v>0.57151248003285826</v>
      </c>
      <c r="EH32" s="33">
        <f t="shared" si="17"/>
        <v>0.46967381992367396</v>
      </c>
      <c r="EI32" s="33">
        <f t="shared" si="17"/>
        <v>0.3541553400036464</v>
      </c>
      <c r="EJ32" s="33">
        <f t="shared" si="17"/>
        <v>0.43015434003125175</v>
      </c>
      <c r="EK32" s="33">
        <f t="shared" si="17"/>
        <v>0.57151248001817312</v>
      </c>
      <c r="EL32" s="33">
        <f t="shared" si="17"/>
        <v>0.46967381993878304</v>
      </c>
      <c r="EM32" s="33">
        <f t="shared" si="17"/>
        <v>0.35415534000937471</v>
      </c>
      <c r="EN32" s="33">
        <f t="shared" si="17"/>
        <v>0.43015434007344777</v>
      </c>
      <c r="EO32" s="33">
        <f t="shared" si="17"/>
        <v>0.57151248009597955</v>
      </c>
      <c r="EP32" s="33">
        <f t="shared" si="17"/>
        <v>0.46967381997524255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4251.6374480000004</v>
      </c>
      <c r="O5" s="41">
        <v>4251.6374480000004</v>
      </c>
      <c r="P5" s="41">
        <v>2230.6454610000001</v>
      </c>
      <c r="Q5" s="41">
        <v>2230.6454610000001</v>
      </c>
      <c r="R5" s="41">
        <v>2230.6454610000001</v>
      </c>
      <c r="S5" s="41">
        <v>2230.6454610000001</v>
      </c>
      <c r="T5" s="41">
        <v>2536.0262980000002</v>
      </c>
      <c r="U5" s="41">
        <v>4344.2407720000001</v>
      </c>
      <c r="V5" s="41">
        <v>4344.2407720000001</v>
      </c>
      <c r="W5" s="41">
        <v>3420.3200280000001</v>
      </c>
      <c r="X5" s="41">
        <v>3420.3200280000001</v>
      </c>
      <c r="Y5" s="41">
        <v>3420.3200280000001</v>
      </c>
      <c r="Z5" s="41">
        <v>3420.3200280000001</v>
      </c>
      <c r="AA5" s="41">
        <v>3420.3200280000001</v>
      </c>
      <c r="AB5" s="41">
        <v>3164.345558</v>
      </c>
      <c r="AC5" s="41">
        <v>3164.345558</v>
      </c>
      <c r="AD5" s="41">
        <v>3164.345558</v>
      </c>
      <c r="AE5" s="41">
        <v>3164.345558</v>
      </c>
      <c r="AF5" s="41">
        <v>3164.345558</v>
      </c>
      <c r="AG5" s="41">
        <v>3164.345558</v>
      </c>
      <c r="AH5" s="41">
        <v>3164.345558</v>
      </c>
      <c r="AI5" s="41">
        <v>3164.345558</v>
      </c>
      <c r="AJ5" s="41">
        <v>3164.345558</v>
      </c>
      <c r="AK5" s="41">
        <v>3164.345558</v>
      </c>
      <c r="AL5" s="41">
        <v>3164.345558</v>
      </c>
      <c r="AM5" s="41">
        <v>3164.345558</v>
      </c>
      <c r="AN5" s="41">
        <v>3164.345558</v>
      </c>
      <c r="AO5" s="41">
        <v>3164.345558</v>
      </c>
      <c r="AP5" s="41">
        <v>3164.345558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5087.6032169999999</v>
      </c>
      <c r="O16" s="41">
        <v>5087.6032169999999</v>
      </c>
      <c r="P16" s="41">
        <v>2594.3143679999998</v>
      </c>
      <c r="Q16" s="41">
        <v>2594.3143679999998</v>
      </c>
      <c r="R16" s="41">
        <v>2594.3143679999998</v>
      </c>
      <c r="S16" s="41">
        <v>2594.3143679999998</v>
      </c>
      <c r="T16" s="41">
        <v>2899.6952059999999</v>
      </c>
      <c r="U16" s="41">
        <v>4707.9096799999998</v>
      </c>
      <c r="V16" s="41">
        <v>4707.9096799999998</v>
      </c>
      <c r="W16" s="41">
        <v>3549.488593</v>
      </c>
      <c r="X16" s="41">
        <v>3549.488593</v>
      </c>
      <c r="Y16" s="41">
        <v>3549.488593</v>
      </c>
      <c r="Z16" s="41">
        <v>3549.488593</v>
      </c>
      <c r="AA16" s="41">
        <v>3549.488593</v>
      </c>
      <c r="AB16" s="41">
        <v>3164.345558</v>
      </c>
      <c r="AC16" s="41">
        <v>3164.345558</v>
      </c>
      <c r="AD16" s="41">
        <v>3164.345558</v>
      </c>
      <c r="AE16" s="41">
        <v>3164.345558</v>
      </c>
      <c r="AF16" s="41">
        <v>3164.345558</v>
      </c>
      <c r="AG16" s="41">
        <v>3164.345558</v>
      </c>
      <c r="AH16" s="41">
        <v>3164.345558</v>
      </c>
      <c r="AI16" s="41">
        <v>3164.345558</v>
      </c>
      <c r="AJ16" s="41">
        <v>3164.345558</v>
      </c>
      <c r="AK16" s="41">
        <v>3164.345558</v>
      </c>
      <c r="AL16" s="41">
        <v>3164.345558</v>
      </c>
      <c r="AM16" s="41">
        <v>3164.345558</v>
      </c>
      <c r="AN16" s="41">
        <v>3164.345558</v>
      </c>
      <c r="AO16" s="41">
        <v>3164.345558</v>
      </c>
      <c r="AP16" s="41">
        <v>3164.345558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312.60167439999998</v>
      </c>
      <c r="V54" s="41">
        <v>308.41910849999999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312.60167439999998</v>
      </c>
      <c r="V64" s="41">
        <v>308.41910849999999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46.216485859999999</v>
      </c>
      <c r="P102" s="41">
        <v>232.36515180000001</v>
      </c>
      <c r="Q102" s="41">
        <v>273.530123</v>
      </c>
      <c r="R102" s="41">
        <v>382.55196919999997</v>
      </c>
      <c r="S102" s="41">
        <v>551.77459620000002</v>
      </c>
      <c r="T102" s="41">
        <v>638.74765339999999</v>
      </c>
      <c r="U102" s="41">
        <v>682.64398949999998</v>
      </c>
      <c r="V102" s="41">
        <v>710.04029920000005</v>
      </c>
      <c r="W102" s="41">
        <v>710.04029920000005</v>
      </c>
      <c r="X102" s="41">
        <v>710.04029920000005</v>
      </c>
      <c r="Y102" s="41">
        <v>710.04029920000005</v>
      </c>
      <c r="Z102" s="41">
        <v>710.04029920000005</v>
      </c>
      <c r="AA102" s="41">
        <v>710.04029920000005</v>
      </c>
      <c r="AB102" s="41">
        <v>710.04029920000005</v>
      </c>
      <c r="AC102" s="41">
        <v>710.04029920000005</v>
      </c>
      <c r="AD102" s="41">
        <v>710.04029920000005</v>
      </c>
      <c r="AE102" s="41">
        <v>710.04029920000005</v>
      </c>
      <c r="AF102" s="41">
        <v>518.28996500000005</v>
      </c>
      <c r="AG102" s="41">
        <v>205.40634320000001</v>
      </c>
      <c r="AH102" s="41"/>
      <c r="AI102" s="41"/>
      <c r="AJ102" s="41">
        <v>299.7496893</v>
      </c>
      <c r="AK102" s="41">
        <v>72.718122159999993</v>
      </c>
      <c r="AL102" s="41">
        <v>596.72669670000005</v>
      </c>
      <c r="AM102" s="41"/>
      <c r="AN102" s="41">
        <v>682.96426629999996</v>
      </c>
      <c r="AO102" s="41">
        <v>426.2701194</v>
      </c>
      <c r="AP102" s="41">
        <v>710.04029920000005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1019.01319</v>
      </c>
      <c r="V103" s="41">
        <v>894.1066118</v>
      </c>
      <c r="W103" s="41">
        <v>894.1066118</v>
      </c>
      <c r="X103" s="41">
        <v>894.1066118</v>
      </c>
      <c r="Y103" s="41">
        <v>894.1066118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1024.11238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1060.2874609999999</v>
      </c>
      <c r="Q104" s="41">
        <v>1071.531246</v>
      </c>
      <c r="R104" s="41">
        <v>1071.531246</v>
      </c>
      <c r="S104" s="41">
        <v>1067.111758</v>
      </c>
      <c r="T104" s="41">
        <v>968.59301370000003</v>
      </c>
      <c r="U104" s="41">
        <v>931.51868290000004</v>
      </c>
      <c r="V104" s="41">
        <v>899.43572140000003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654.57942609999998</v>
      </c>
      <c r="I107" s="41">
        <v>654.57942609999998</v>
      </c>
      <c r="J107" s="41">
        <v>575.08005679999997</v>
      </c>
      <c r="K107" s="41">
        <v>654.57942609999998</v>
      </c>
      <c r="L107" s="41">
        <v>638.34192089999999</v>
      </c>
      <c r="M107" s="41">
        <v>638.34192089999999</v>
      </c>
      <c r="N107" s="41">
        <v>646.46067349999998</v>
      </c>
      <c r="O107" s="41">
        <v>754.86463739999999</v>
      </c>
      <c r="P107" s="41">
        <v>764.18176119999998</v>
      </c>
      <c r="Q107" s="41">
        <v>834.35953419999998</v>
      </c>
      <c r="R107" s="41">
        <v>834.36177039999995</v>
      </c>
      <c r="S107" s="41">
        <v>834.3640067</v>
      </c>
      <c r="T107" s="41">
        <v>826.24525410000001</v>
      </c>
      <c r="U107" s="41">
        <v>762.98338990000002</v>
      </c>
      <c r="V107" s="41">
        <v>771.10214250000001</v>
      </c>
      <c r="W107" s="41">
        <v>512.43419989999995</v>
      </c>
      <c r="X107" s="41">
        <v>512.43419989999995</v>
      </c>
      <c r="Y107" s="41">
        <v>512.43419989999995</v>
      </c>
      <c r="Z107" s="41">
        <v>512.43419989999995</v>
      </c>
      <c r="AA107" s="41">
        <v>512.43419989999995</v>
      </c>
      <c r="AB107" s="41">
        <v>512.43419989999995</v>
      </c>
      <c r="AC107" s="41">
        <v>116.5227165</v>
      </c>
      <c r="AD107" s="41">
        <v>116.5227165</v>
      </c>
      <c r="AE107" s="41">
        <v>116.5227165</v>
      </c>
      <c r="AF107" s="41">
        <v>116.5227165</v>
      </c>
      <c r="AG107" s="41">
        <v>116.5227165</v>
      </c>
      <c r="AH107" s="41">
        <v>116.5227165</v>
      </c>
      <c r="AI107" s="41">
        <v>116.5227165</v>
      </c>
      <c r="AJ107" s="41">
        <v>116.5227165</v>
      </c>
      <c r="AK107" s="41">
        <v>116.5227165</v>
      </c>
      <c r="AL107" s="41">
        <v>116.5227165</v>
      </c>
      <c r="AM107" s="41">
        <v>116.5227165</v>
      </c>
      <c r="AN107" s="41">
        <v>126.2791556</v>
      </c>
      <c r="AO107" s="41">
        <v>145.83433439999999</v>
      </c>
      <c r="AP107" s="41">
        <v>164.7160915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4242.6901690000004</v>
      </c>
      <c r="I112" s="41">
        <v>4286.8066449999997</v>
      </c>
      <c r="J112" s="41">
        <v>3978.3648920000001</v>
      </c>
      <c r="K112" s="41">
        <v>4216.684467</v>
      </c>
      <c r="L112" s="41">
        <v>4962.5628450000004</v>
      </c>
      <c r="M112" s="41">
        <v>5296.4850539999998</v>
      </c>
      <c r="N112" s="41">
        <v>5113.0236590000004</v>
      </c>
      <c r="O112" s="41">
        <v>5217.2392680000003</v>
      </c>
      <c r="P112" s="41">
        <v>5150.8161769999997</v>
      </c>
      <c r="Q112" s="41">
        <v>3583.4553940000001</v>
      </c>
      <c r="R112" s="41">
        <v>3569.4159359999999</v>
      </c>
      <c r="S112" s="41">
        <v>3734.2213109999998</v>
      </c>
      <c r="T112" s="41">
        <v>3714.5568709999998</v>
      </c>
      <c r="U112" s="41">
        <v>3783.0235899999998</v>
      </c>
      <c r="V112" s="41">
        <v>3661.549113</v>
      </c>
      <c r="W112" s="41">
        <v>2943.7632189999999</v>
      </c>
      <c r="X112" s="41">
        <v>2943.7632189999999</v>
      </c>
      <c r="Y112" s="41">
        <v>2943.7632189999999</v>
      </c>
      <c r="Z112" s="41">
        <v>2409.2335370000001</v>
      </c>
      <c r="AA112" s="41">
        <v>2409.2335370000001</v>
      </c>
      <c r="AB112" s="41">
        <v>2409.2335370000001</v>
      </c>
      <c r="AC112" s="41">
        <v>2013.3220530000001</v>
      </c>
      <c r="AD112" s="41">
        <v>2013.3220530000001</v>
      </c>
      <c r="AE112" s="41">
        <v>1997.026053</v>
      </c>
      <c r="AF112" s="41">
        <v>1805.275719</v>
      </c>
      <c r="AG112" s="41">
        <v>465.77971689999998</v>
      </c>
      <c r="AH112" s="41">
        <v>260.3733737</v>
      </c>
      <c r="AI112" s="41">
        <v>260.3733737</v>
      </c>
      <c r="AJ112" s="41">
        <v>560.12306309999997</v>
      </c>
      <c r="AK112" s="41">
        <v>189.24083859999999</v>
      </c>
      <c r="AL112" s="41">
        <v>713.24941320000005</v>
      </c>
      <c r="AM112" s="41">
        <v>116.5227165</v>
      </c>
      <c r="AN112" s="41">
        <v>809.24342190000004</v>
      </c>
      <c r="AO112" s="41">
        <v>572.10445379999999</v>
      </c>
      <c r="AP112" s="41">
        <v>874.75639060000003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331.91169170000001</v>
      </c>
      <c r="AI113" s="41">
        <v>410.37474099999997</v>
      </c>
      <c r="AJ113" s="41">
        <v>410.37474099999997</v>
      </c>
      <c r="AK113" s="41">
        <v>410.37474099999997</v>
      </c>
      <c r="AL113" s="41">
        <v>410.37474099999997</v>
      </c>
      <c r="AM113" s="41">
        <v>410.37474099999997</v>
      </c>
      <c r="AN113" s="41">
        <v>537.09906220000005</v>
      </c>
      <c r="AO113" s="41">
        <v>615.56211159999998</v>
      </c>
      <c r="AP113" s="41">
        <v>615.56211159999998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253.44864229999999</v>
      </c>
      <c r="AH124" s="41">
        <v>331.91169170000001</v>
      </c>
      <c r="AI124" s="41">
        <v>410.37474099999997</v>
      </c>
      <c r="AJ124" s="41">
        <v>410.37474099999997</v>
      </c>
      <c r="AK124" s="41">
        <v>410.37474099999997</v>
      </c>
      <c r="AL124" s="41">
        <v>410.37474099999997</v>
      </c>
      <c r="AM124" s="41">
        <v>410.37474099999997</v>
      </c>
      <c r="AN124" s="41">
        <v>537.09906220000005</v>
      </c>
      <c r="AO124" s="41">
        <v>615.56211159999998</v>
      </c>
      <c r="AP124" s="41">
        <v>615.56211159999998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313.0583891</v>
      </c>
      <c r="Y125" s="41">
        <v>760.34592689999999</v>
      </c>
      <c r="Z125" s="41">
        <v>723.41111690000002</v>
      </c>
      <c r="AA125" s="41">
        <v>847.42349969999998</v>
      </c>
      <c r="AB125" s="41">
        <v>808.58604449999996</v>
      </c>
      <c r="AC125" s="41">
        <v>887.07024809999996</v>
      </c>
      <c r="AD125" s="41">
        <v>1926.9342240000001</v>
      </c>
      <c r="AE125" s="41">
        <v>2624.7250429999999</v>
      </c>
      <c r="AF125" s="41">
        <v>1963.4994650000001</v>
      </c>
      <c r="AG125" s="41">
        <v>1787.7840980000001</v>
      </c>
      <c r="AH125" s="41">
        <v>1700.350639</v>
      </c>
      <c r="AI125" s="41">
        <v>2172.5114090000002</v>
      </c>
      <c r="AJ125" s="41">
        <v>2154.3134599999998</v>
      </c>
      <c r="AK125" s="41">
        <v>2620.2513819999999</v>
      </c>
      <c r="AL125" s="41">
        <v>2914.6593859999998</v>
      </c>
      <c r="AM125" s="41">
        <v>2949.140171</v>
      </c>
      <c r="AN125" s="41">
        <v>3421.5566709999998</v>
      </c>
      <c r="AO125" s="41">
        <v>3304.8340459999999</v>
      </c>
      <c r="AP125" s="41">
        <v>3421.5566709999998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422.48904010000001</v>
      </c>
      <c r="AF127" s="41">
        <v>405.04409190000001</v>
      </c>
      <c r="AG127" s="41">
        <v>450.048991</v>
      </c>
      <c r="AH127" s="41">
        <v>630.06858739999996</v>
      </c>
      <c r="AI127" s="41">
        <v>495.05389009999999</v>
      </c>
      <c r="AJ127" s="41">
        <v>495.05389009999999</v>
      </c>
      <c r="AK127" s="41">
        <v>810.08818380000002</v>
      </c>
      <c r="AL127" s="41">
        <v>810.08818380000002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403.06818729999998</v>
      </c>
      <c r="Y136" s="41">
        <v>895.36062419999996</v>
      </c>
      <c r="Z136" s="41">
        <v>903.43071329999998</v>
      </c>
      <c r="AA136" s="41">
        <v>1072.447995</v>
      </c>
      <c r="AB136" s="41">
        <v>1078.6154389999999</v>
      </c>
      <c r="AC136" s="41">
        <v>1202.104542</v>
      </c>
      <c r="AD136" s="41">
        <v>2286.9734170000002</v>
      </c>
      <c r="AE136" s="41">
        <v>3047.2140840000002</v>
      </c>
      <c r="AF136" s="41">
        <v>2368.543557</v>
      </c>
      <c r="AG136" s="41">
        <v>2237.8330890000002</v>
      </c>
      <c r="AH136" s="41">
        <v>2330.419226</v>
      </c>
      <c r="AI136" s="41">
        <v>2667.5652989999999</v>
      </c>
      <c r="AJ136" s="41">
        <v>2649.36735</v>
      </c>
      <c r="AK136" s="41">
        <v>3430.3395650000002</v>
      </c>
      <c r="AL136" s="41">
        <v>3724.74757</v>
      </c>
      <c r="AM136" s="41">
        <v>3759.2283550000002</v>
      </c>
      <c r="AN136" s="41">
        <v>4231.6448549999996</v>
      </c>
      <c r="AO136" s="41">
        <v>4114.9222300000001</v>
      </c>
      <c r="AP136" s="41">
        <v>4231.6448549999996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249.11580169999999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291.01614139999998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3004.4339839999998</v>
      </c>
      <c r="U149" s="41">
        <v>3007.6281399999998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3004.4339839999998</v>
      </c>
      <c r="U160" s="41">
        <v>3007.6281399999998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9.5929812069999993</v>
      </c>
      <c r="O163" s="41">
        <v>7.1011449769999997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49.829328590000003</v>
      </c>
      <c r="O172" s="41">
        <v>47.337492359999999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18455.233800000002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20032.040550000002</v>
      </c>
      <c r="S233" s="41">
        <v>20062.999260000001</v>
      </c>
      <c r="T233" s="41">
        <v>20720.540980000002</v>
      </c>
      <c r="U233" s="41">
        <v>21268.688590000002</v>
      </c>
      <c r="V233" s="41">
        <v>22393.168989999998</v>
      </c>
      <c r="W233" s="41">
        <v>22773.99454</v>
      </c>
      <c r="X233" s="41">
        <v>22802.64774</v>
      </c>
      <c r="Y233" s="41">
        <v>22814.268400000001</v>
      </c>
      <c r="Z233" s="41">
        <v>22837.996200000001</v>
      </c>
      <c r="AA233" s="41">
        <v>22837.996200000001</v>
      </c>
      <c r="AB233" s="41">
        <v>22788.740310000001</v>
      </c>
      <c r="AC233" s="41">
        <v>22810.263080000001</v>
      </c>
      <c r="AD233" s="41">
        <v>23088.458350000001</v>
      </c>
      <c r="AE233" s="41">
        <v>23178.057410000001</v>
      </c>
      <c r="AF233" s="41">
        <v>23178.057410000001</v>
      </c>
      <c r="AG233" s="41">
        <v>23169.480930000002</v>
      </c>
      <c r="AH233" s="41">
        <v>23178.057410000001</v>
      </c>
      <c r="AI233" s="41">
        <v>23178.057410000001</v>
      </c>
      <c r="AJ233" s="41">
        <v>23178.057410000001</v>
      </c>
      <c r="AK233" s="41">
        <v>23210.243210000001</v>
      </c>
      <c r="AL233" s="41">
        <v>23210.243210000001</v>
      </c>
      <c r="AM233" s="41">
        <v>23211.044030000001</v>
      </c>
      <c r="AN233" s="41">
        <v>23334.151679999999</v>
      </c>
      <c r="AO233" s="41">
        <v>23433.695810000001</v>
      </c>
      <c r="AP233" s="41">
        <v>23457.44253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7712.1440970000003</v>
      </c>
      <c r="G234" s="41">
        <v>7601.0057230000002</v>
      </c>
      <c r="H234" s="41">
        <v>7868.2101860000002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8362.0405690000007</v>
      </c>
      <c r="Q234" s="41">
        <v>8445.8599610000001</v>
      </c>
      <c r="R234" s="41">
        <v>8822.8000780000002</v>
      </c>
      <c r="S234" s="41">
        <v>8822.8000780000002</v>
      </c>
      <c r="T234" s="41">
        <v>9829.0971050000007</v>
      </c>
      <c r="U234" s="41">
        <v>9757.1383600000008</v>
      </c>
      <c r="V234" s="41">
        <v>10149.717710000001</v>
      </c>
      <c r="W234" s="41">
        <v>10217.373250000001</v>
      </c>
      <c r="X234" s="41">
        <v>10216.862440000001</v>
      </c>
      <c r="Y234" s="41">
        <v>10236.45721</v>
      </c>
      <c r="Z234" s="41">
        <v>10236.45721</v>
      </c>
      <c r="AA234" s="41">
        <v>10161.45541</v>
      </c>
      <c r="AB234" s="41">
        <v>10261.29441</v>
      </c>
      <c r="AC234" s="41">
        <v>10261.29441</v>
      </c>
      <c r="AD234" s="41">
        <v>10261.29441</v>
      </c>
      <c r="AE234" s="41">
        <v>10261.29441</v>
      </c>
      <c r="AF234" s="41">
        <v>10261.29441</v>
      </c>
      <c r="AG234" s="41">
        <v>10261.29441</v>
      </c>
      <c r="AH234" s="41">
        <v>10261.29441</v>
      </c>
      <c r="AI234" s="41">
        <v>10261.29441</v>
      </c>
      <c r="AJ234" s="41">
        <v>10261.29441</v>
      </c>
      <c r="AK234" s="41">
        <v>10210.786459999999</v>
      </c>
      <c r="AL234" s="41">
        <v>10174.554910000001</v>
      </c>
      <c r="AM234" s="41">
        <v>10261.29441</v>
      </c>
      <c r="AN234" s="41">
        <v>10261.29441</v>
      </c>
      <c r="AO234" s="41">
        <v>10261.29441</v>
      </c>
      <c r="AP234" s="41">
        <v>10261.29441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4812.5892119999999</v>
      </c>
      <c r="I235" s="41">
        <v>5200.582539</v>
      </c>
      <c r="J235" s="41">
        <v>4120.6818640000001</v>
      </c>
      <c r="K235" s="41">
        <v>4899.2216040000003</v>
      </c>
      <c r="L235" s="41">
        <v>4509.7505979999996</v>
      </c>
      <c r="M235" s="41">
        <v>5200.582539</v>
      </c>
      <c r="N235" s="41">
        <v>5200.582539</v>
      </c>
      <c r="O235" s="41">
        <v>4561.735216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5071.9962169999999</v>
      </c>
      <c r="U235" s="41">
        <v>5438.3990389999999</v>
      </c>
      <c r="V235" s="41">
        <v>5513.4618730000002</v>
      </c>
      <c r="W235" s="41">
        <v>5523.8027160000001</v>
      </c>
      <c r="X235" s="41">
        <v>5501.8931860000002</v>
      </c>
      <c r="Y235" s="41">
        <v>5461.4999019999996</v>
      </c>
      <c r="Z235" s="41">
        <v>5479.0481669999999</v>
      </c>
      <c r="AA235" s="41">
        <v>5438.3990389999999</v>
      </c>
      <c r="AB235" s="41">
        <v>5438.3990389999999</v>
      </c>
      <c r="AC235" s="41">
        <v>5472.2498420000002</v>
      </c>
      <c r="AD235" s="41">
        <v>5478.4364649999998</v>
      </c>
      <c r="AE235" s="41">
        <v>5487.6578179999997</v>
      </c>
      <c r="AF235" s="41">
        <v>5546.3406759999998</v>
      </c>
      <c r="AG235" s="41">
        <v>5490.9175969999997</v>
      </c>
      <c r="AH235" s="41">
        <v>5501.3302839999997</v>
      </c>
      <c r="AI235" s="41">
        <v>5511.9269700000004</v>
      </c>
      <c r="AJ235" s="41">
        <v>5494.3787050000001</v>
      </c>
      <c r="AK235" s="41">
        <v>5490.9175969999997</v>
      </c>
      <c r="AL235" s="41">
        <v>4789.0336569999999</v>
      </c>
      <c r="AM235" s="41">
        <v>3978.358753</v>
      </c>
      <c r="AN235" s="41">
        <v>3953.639557</v>
      </c>
      <c r="AO235" s="41">
        <v>4050.7588329999999</v>
      </c>
      <c r="AP235" s="41">
        <v>4045.3933240000001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3690.6983399999999</v>
      </c>
      <c r="H236" s="41">
        <v>3767.1730750000002</v>
      </c>
      <c r="I236" s="41">
        <v>4343.1075350000001</v>
      </c>
      <c r="J236" s="41">
        <v>4897.6926720000001</v>
      </c>
      <c r="K236" s="41">
        <v>4925.5459810000002</v>
      </c>
      <c r="L236" s="41">
        <v>8476.6991010000002</v>
      </c>
      <c r="M236" s="41">
        <v>7856.9402499999997</v>
      </c>
      <c r="N236" s="41">
        <v>9743.9711719999996</v>
      </c>
      <c r="O236" s="41">
        <v>10101.715990000001</v>
      </c>
      <c r="P236" s="41">
        <v>10101.715990000001</v>
      </c>
      <c r="Q236" s="41">
        <v>9657.1881959999992</v>
      </c>
      <c r="R236" s="41">
        <v>9824.3176230000008</v>
      </c>
      <c r="S236" s="41">
        <v>10101.715990000001</v>
      </c>
      <c r="T236" s="41">
        <v>10101.715990000001</v>
      </c>
      <c r="U236" s="41">
        <v>10101.715990000001</v>
      </c>
      <c r="V236" s="41">
        <v>10212.13413</v>
      </c>
      <c r="W236" s="41">
        <v>10825.21204</v>
      </c>
      <c r="X236" s="41">
        <v>10333.566989999999</v>
      </c>
      <c r="Y236" s="41">
        <v>11406.742980000001</v>
      </c>
      <c r="Z236" s="41">
        <v>11548.628269999999</v>
      </c>
      <c r="AA236" s="41">
        <v>11095.347390000001</v>
      </c>
      <c r="AB236" s="41">
        <v>11095.347390000001</v>
      </c>
      <c r="AC236" s="41">
        <v>11548.628269999999</v>
      </c>
      <c r="AD236" s="41">
        <v>11548.628269999999</v>
      </c>
      <c r="AE236" s="41">
        <v>11548.628269999999</v>
      </c>
      <c r="AF236" s="41">
        <v>11548.628269999999</v>
      </c>
      <c r="AG236" s="41">
        <v>11095.347390000001</v>
      </c>
      <c r="AH236" s="41">
        <v>11548.628269999999</v>
      </c>
      <c r="AI236" s="41">
        <v>11548.628269999999</v>
      </c>
      <c r="AJ236" s="41">
        <v>11482.464029999999</v>
      </c>
      <c r="AK236" s="41">
        <v>11095.347390000001</v>
      </c>
      <c r="AL236" s="41">
        <v>11326.907520000001</v>
      </c>
      <c r="AM236" s="41">
        <v>11548.628269999999</v>
      </c>
      <c r="AN236" s="41">
        <v>11969.30573</v>
      </c>
      <c r="AO236" s="41">
        <v>11747.58498</v>
      </c>
      <c r="AP236" s="41">
        <v>13408.71004</v>
      </c>
    </row>
    <row r="237" spans="2:42" x14ac:dyDescent="0.25">
      <c r="B237" s="40" t="s">
        <v>1</v>
      </c>
      <c r="C237" s="42" t="s">
        <v>41</v>
      </c>
      <c r="D237" s="41">
        <v>8905.9839589999992</v>
      </c>
      <c r="E237" s="41">
        <v>9097.0552220000009</v>
      </c>
      <c r="F237" s="41">
        <v>8698.5290289999994</v>
      </c>
      <c r="G237" s="41">
        <v>9272.0776079999996</v>
      </c>
      <c r="H237" s="41">
        <v>8225.6734699999997</v>
      </c>
      <c r="I237" s="41">
        <v>8486.4880570000005</v>
      </c>
      <c r="J237" s="41">
        <v>7050.9081539999997</v>
      </c>
      <c r="K237" s="41">
        <v>8974.7802350000002</v>
      </c>
      <c r="L237" s="41">
        <v>8209.9067660000001</v>
      </c>
      <c r="M237" s="41">
        <v>9272.0776079999996</v>
      </c>
      <c r="N237" s="41">
        <v>9272.0776079999996</v>
      </c>
      <c r="O237" s="41">
        <v>9272.0776079999996</v>
      </c>
      <c r="P237" s="41">
        <v>8495.7103619999998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2226.8920499999999</v>
      </c>
      <c r="I238" s="41">
        <v>1569.791072</v>
      </c>
      <c r="J238" s="41">
        <v>2601.9821360000001</v>
      </c>
      <c r="K238" s="41">
        <v>2675.5470999999998</v>
      </c>
      <c r="L238" s="41">
        <v>4170.2398739999999</v>
      </c>
      <c r="M238" s="41">
        <v>3125.0090300000002</v>
      </c>
      <c r="N238" s="41">
        <v>2094.7009750000002</v>
      </c>
      <c r="O238" s="41">
        <v>3728.483874</v>
      </c>
      <c r="P238" s="41">
        <v>3527.1630700000001</v>
      </c>
      <c r="Q238" s="41">
        <v>4186.2639980000004</v>
      </c>
      <c r="R238" s="41">
        <v>3201.342956</v>
      </c>
      <c r="S238" s="41">
        <v>3736.1445210000002</v>
      </c>
      <c r="T238" s="41">
        <v>3667.66003</v>
      </c>
      <c r="U238" s="41">
        <v>4646.0225289999998</v>
      </c>
      <c r="V238" s="41">
        <v>3439.6718740000001</v>
      </c>
      <c r="W238" s="41">
        <v>3207.227089</v>
      </c>
      <c r="X238" s="41">
        <v>4646.0225289999998</v>
      </c>
      <c r="Y238" s="41">
        <v>3196.8941749999999</v>
      </c>
      <c r="Z238" s="41">
        <v>4646.0225289999998</v>
      </c>
      <c r="AA238" s="41">
        <v>4646.0225289999998</v>
      </c>
      <c r="AB238" s="41">
        <v>3263.7856999999999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3629.6203310000001</v>
      </c>
      <c r="AI238" s="41">
        <v>3282.5772320000001</v>
      </c>
      <c r="AJ238" s="41">
        <v>4646.0225289999998</v>
      </c>
      <c r="AK238" s="41">
        <v>4646.0225289999998</v>
      </c>
      <c r="AL238" s="41">
        <v>4646.0225289999998</v>
      </c>
      <c r="AM238" s="41">
        <v>4077.5037080000002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219.0126765</v>
      </c>
      <c r="I239" s="41">
        <v>219.0126765</v>
      </c>
      <c r="J239" s="41">
        <v>90.451490199999995</v>
      </c>
      <c r="K239" s="41">
        <v>336.86987249999999</v>
      </c>
      <c r="L239" s="41">
        <v>126.8869608</v>
      </c>
      <c r="M239" s="41">
        <v>126.8869608</v>
      </c>
      <c r="N239" s="41">
        <v>212.08334310000001</v>
      </c>
      <c r="O239" s="41">
        <v>126.8869608</v>
      </c>
      <c r="P239" s="41">
        <v>212.08334310000001</v>
      </c>
      <c r="Q239" s="41">
        <v>140.00696289999999</v>
      </c>
      <c r="R239" s="41">
        <v>272.21849989999998</v>
      </c>
      <c r="S239" s="41">
        <v>382.82068880000003</v>
      </c>
      <c r="T239" s="41">
        <v>436.09920820000002</v>
      </c>
      <c r="U239" s="41">
        <v>652.75275290000002</v>
      </c>
      <c r="V239" s="41">
        <v>820.98395010000002</v>
      </c>
      <c r="W239" s="41">
        <v>808.51408319999996</v>
      </c>
      <c r="X239" s="41">
        <v>778.21299799999997</v>
      </c>
      <c r="Y239" s="41">
        <v>882.70915960000002</v>
      </c>
      <c r="Z239" s="41">
        <v>913.30579750000004</v>
      </c>
      <c r="AA239" s="41">
        <v>884.95925799999998</v>
      </c>
      <c r="AB239" s="41">
        <v>995.89893949999998</v>
      </c>
      <c r="AC239" s="41">
        <v>1321.18562</v>
      </c>
      <c r="AD239" s="41">
        <v>1321.18562</v>
      </c>
      <c r="AE239" s="41">
        <v>1560.548685</v>
      </c>
      <c r="AF239" s="41">
        <v>1695.2925029999999</v>
      </c>
      <c r="AG239" s="41">
        <v>1577.464416</v>
      </c>
      <c r="AH239" s="41">
        <v>1695.2925029999999</v>
      </c>
      <c r="AI239" s="41">
        <v>1550.946389</v>
      </c>
      <c r="AJ239" s="41">
        <v>1695.2925029999999</v>
      </c>
      <c r="AK239" s="41">
        <v>1846.275228</v>
      </c>
      <c r="AL239" s="41">
        <v>2024.1902769999999</v>
      </c>
      <c r="AM239" s="41">
        <v>2024.1902769999999</v>
      </c>
      <c r="AN239" s="41">
        <v>2024.1902769999999</v>
      </c>
      <c r="AO239" s="41">
        <v>1962.465068</v>
      </c>
      <c r="AP239" s="41">
        <v>2024.1902769999999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1096.781203</v>
      </c>
      <c r="W240" s="41">
        <v>2933.3269190000001</v>
      </c>
      <c r="X240" s="41">
        <v>3407.2300140000002</v>
      </c>
      <c r="Y240" s="41">
        <v>4234.4509660000003</v>
      </c>
      <c r="Z240" s="41">
        <v>3390.5712450000001</v>
      </c>
      <c r="AA240" s="41">
        <v>5050.1060360000001</v>
      </c>
      <c r="AB240" s="41">
        <v>5581.8611760000003</v>
      </c>
      <c r="AC240" s="41">
        <v>4673.811608</v>
      </c>
      <c r="AD240" s="41">
        <v>5500.1391130000002</v>
      </c>
      <c r="AE240" s="41">
        <v>5765.6584650000004</v>
      </c>
      <c r="AF240" s="41">
        <v>4700.1128410000001</v>
      </c>
      <c r="AG240" s="41">
        <v>5731.1844000000001</v>
      </c>
      <c r="AH240" s="41">
        <v>6036.9693159999997</v>
      </c>
      <c r="AI240" s="41">
        <v>6603.5407310000001</v>
      </c>
      <c r="AJ240" s="41">
        <v>5889.117056</v>
      </c>
      <c r="AK240" s="41">
        <v>6284.9084489999996</v>
      </c>
      <c r="AL240" s="41">
        <v>5675.618375</v>
      </c>
      <c r="AM240" s="41">
        <v>5871.8015070000001</v>
      </c>
      <c r="AN240" s="41">
        <v>7247.2960489999996</v>
      </c>
      <c r="AO240" s="41">
        <v>6721.7530079999997</v>
      </c>
      <c r="AP240" s="41">
        <v>6672.6234139999997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394.3862666</v>
      </c>
      <c r="M241" s="41">
        <v>639.51632659999996</v>
      </c>
      <c r="N241" s="41">
        <v>575.84199020000005</v>
      </c>
      <c r="O241" s="41">
        <v>1121.121529</v>
      </c>
      <c r="P241" s="41">
        <v>1302.915667</v>
      </c>
      <c r="Q241" s="41">
        <v>1261.4019760000001</v>
      </c>
      <c r="R241" s="41">
        <v>1715.7359819999999</v>
      </c>
      <c r="S241" s="41">
        <v>1302.915667</v>
      </c>
      <c r="T241" s="41">
        <v>1996.4457749999999</v>
      </c>
      <c r="U241" s="41">
        <v>1411.3700879999999</v>
      </c>
      <c r="V241" s="41">
        <v>2234.2808879999998</v>
      </c>
      <c r="W241" s="41">
        <v>2234.2808879999998</v>
      </c>
      <c r="X241" s="41">
        <v>1678.2940450000001</v>
      </c>
      <c r="Y241" s="41">
        <v>2234.2808879999998</v>
      </c>
      <c r="Z241" s="41">
        <v>2234.2808879999998</v>
      </c>
      <c r="AA241" s="41">
        <v>1687.850545</v>
      </c>
      <c r="AB241" s="41">
        <v>3137.2766590000001</v>
      </c>
      <c r="AC241" s="41">
        <v>2706.439382</v>
      </c>
      <c r="AD241" s="41">
        <v>3011.331952</v>
      </c>
      <c r="AE241" s="41">
        <v>3417.200022</v>
      </c>
      <c r="AF241" s="41">
        <v>3596.4076380000001</v>
      </c>
      <c r="AG241" s="41">
        <v>3242.6199419999998</v>
      </c>
      <c r="AH241" s="41">
        <v>3556.6114910000001</v>
      </c>
      <c r="AI241" s="41">
        <v>3596.4076380000001</v>
      </c>
      <c r="AJ241" s="41">
        <v>3016.171159</v>
      </c>
      <c r="AK241" s="41">
        <v>3596.4076380000001</v>
      </c>
      <c r="AL241" s="41">
        <v>3779.9867380000001</v>
      </c>
      <c r="AM241" s="41">
        <v>3791.2940290000001</v>
      </c>
      <c r="AN241" s="41">
        <v>2942.0456100000001</v>
      </c>
      <c r="AO241" s="41">
        <v>3751.4978820000001</v>
      </c>
      <c r="AP241" s="41">
        <v>3929.7322650000001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45360.628709999997</v>
      </c>
      <c r="E244" s="41">
        <v>46094.11118</v>
      </c>
      <c r="F244" s="41">
        <v>45550.191469999998</v>
      </c>
      <c r="G244" s="41">
        <v>46081.676520000001</v>
      </c>
      <c r="H244" s="41">
        <v>46724.301370000001</v>
      </c>
      <c r="I244" s="41">
        <v>47291.942759999998</v>
      </c>
      <c r="J244" s="41">
        <v>46476.358760000003</v>
      </c>
      <c r="K244" s="41">
        <v>49843.835930000001</v>
      </c>
      <c r="L244" s="41">
        <v>52438.800640000001</v>
      </c>
      <c r="M244" s="41">
        <v>54252.883849999998</v>
      </c>
      <c r="N244" s="41">
        <v>55214.575210000003</v>
      </c>
      <c r="O244" s="41">
        <v>57103.813099999999</v>
      </c>
      <c r="P244" s="41">
        <v>57138.385419999999</v>
      </c>
      <c r="Q244" s="41">
        <v>58099.555110000001</v>
      </c>
      <c r="R244" s="41">
        <v>58341.115839999999</v>
      </c>
      <c r="S244" s="41">
        <v>58882.056360000002</v>
      </c>
      <c r="T244" s="41">
        <v>61095.63291</v>
      </c>
      <c r="U244" s="41">
        <v>62548.164960000002</v>
      </c>
      <c r="V244" s="41">
        <v>65132.278230000004</v>
      </c>
      <c r="W244" s="41">
        <v>67795.809139999998</v>
      </c>
      <c r="X244" s="41">
        <v>68636.807549999998</v>
      </c>
      <c r="Y244" s="41">
        <v>69739.381280000001</v>
      </c>
      <c r="Z244" s="41">
        <v>70558.387900000002</v>
      </c>
      <c r="AA244" s="41">
        <v>71074.214009999996</v>
      </c>
      <c r="AB244" s="41">
        <v>71834.681230000002</v>
      </c>
      <c r="AC244" s="41">
        <v>72711.972339999993</v>
      </c>
      <c r="AD244" s="41">
        <v>74127.57432</v>
      </c>
      <c r="AE244" s="41">
        <v>75137.145220000006</v>
      </c>
      <c r="AF244" s="41">
        <v>74444.233890000003</v>
      </c>
      <c r="AG244" s="41">
        <v>74486.409220000001</v>
      </c>
      <c r="AH244" s="41">
        <v>74679.881630000003</v>
      </c>
      <c r="AI244" s="41">
        <v>74805.456659999996</v>
      </c>
      <c r="AJ244" s="41">
        <v>74934.875419999997</v>
      </c>
      <c r="AK244" s="41">
        <v>75652.986099999995</v>
      </c>
      <c r="AL244" s="41">
        <v>74898.634829999995</v>
      </c>
      <c r="AM244" s="41">
        <v>74036.192590000006</v>
      </c>
      <c r="AN244" s="41">
        <v>75650.023449999993</v>
      </c>
      <c r="AO244" s="41">
        <v>75847.150129999995</v>
      </c>
      <c r="AP244" s="41">
        <v>77717.486399999994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3218.3437260000001</v>
      </c>
      <c r="N245" s="41">
        <v>4170.606162</v>
      </c>
      <c r="O245" s="41">
        <v>2910.0770470000002</v>
      </c>
      <c r="P245" s="41">
        <v>3554.1030230000001</v>
      </c>
      <c r="Q245" s="41">
        <v>3554.1030230000001</v>
      </c>
      <c r="R245" s="41">
        <v>4173.2139429999997</v>
      </c>
      <c r="S245" s="41">
        <v>4173.2139429999997</v>
      </c>
      <c r="T245" s="41">
        <v>4173.2139429999997</v>
      </c>
      <c r="U245" s="41">
        <v>4660.9187970000003</v>
      </c>
      <c r="V245" s="41">
        <v>5194.7787010000002</v>
      </c>
      <c r="W245" s="41">
        <v>5194.7787010000002</v>
      </c>
      <c r="X245" s="41">
        <v>5194.7787010000002</v>
      </c>
      <c r="Y245" s="41">
        <v>5194.7787010000002</v>
      </c>
      <c r="Z245" s="41">
        <v>5194.7787010000002</v>
      </c>
      <c r="AA245" s="41">
        <v>5194.7787010000002</v>
      </c>
      <c r="AB245" s="41">
        <v>5194.7787010000002</v>
      </c>
      <c r="AC245" s="41">
        <v>5194.7787010000002</v>
      </c>
      <c r="AD245" s="41">
        <v>4909.0404120000003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2240.3718869999998</v>
      </c>
      <c r="W246" s="41">
        <v>2605.9488150000002</v>
      </c>
      <c r="X246" s="41">
        <v>2605.9488150000002</v>
      </c>
      <c r="Y246" s="41">
        <v>2605.9488150000002</v>
      </c>
      <c r="Z246" s="41">
        <v>2487.3019720000002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2240.3718869999998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42.350825780000001</v>
      </c>
      <c r="K247" s="41">
        <v>57.33176718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93.026347200000004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79.871298760000002</v>
      </c>
      <c r="AM247" s="41">
        <v>79.871298760000002</v>
      </c>
      <c r="AN247" s="41">
        <v>93.533129630000005</v>
      </c>
      <c r="AO247" s="41">
        <v>79.345344010000005</v>
      </c>
      <c r="AP247" s="41">
        <v>93.293548229999999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89.854200939999998</v>
      </c>
      <c r="K248" s="41">
        <v>66.458448329999996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59.573222979999997</v>
      </c>
      <c r="I250" s="41">
        <v>152.44187260000001</v>
      </c>
      <c r="J250" s="41">
        <v>96.919140400000003</v>
      </c>
      <c r="K250" s="41">
        <v>120.2050831</v>
      </c>
      <c r="L250" s="41">
        <v>203.16026500000001</v>
      </c>
      <c r="M250" s="41">
        <v>228.7702262</v>
      </c>
      <c r="N250" s="41">
        <v>161.29551180000001</v>
      </c>
      <c r="O250" s="41">
        <v>206.15073599999999</v>
      </c>
      <c r="P250" s="41">
        <v>207.2009448</v>
      </c>
      <c r="Q250" s="41">
        <v>228.7702262</v>
      </c>
      <c r="R250" s="41">
        <v>181.86128740000001</v>
      </c>
      <c r="S250" s="41">
        <v>206.15073599999999</v>
      </c>
      <c r="T250" s="41">
        <v>182.86479320000001</v>
      </c>
      <c r="U250" s="41">
        <v>228.7702262</v>
      </c>
      <c r="V250" s="41">
        <v>182.86479320000001</v>
      </c>
      <c r="W250" s="41">
        <v>206.15073599999999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182.86479320000001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182.86479320000001</v>
      </c>
      <c r="AI250" s="41">
        <v>206.15073599999999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1.223310983</v>
      </c>
      <c r="M252" s="41">
        <v>1.0384157350000001</v>
      </c>
      <c r="N252" s="41">
        <v>1.223310983</v>
      </c>
      <c r="O252" s="41">
        <v>0.79675311609999999</v>
      </c>
      <c r="P252" s="41">
        <v>1.223310983</v>
      </c>
      <c r="Q252" s="41">
        <v>0.79675311609999999</v>
      </c>
      <c r="R252" s="41">
        <v>1.8143031460000001</v>
      </c>
      <c r="S252" s="41">
        <v>1.1105857459999999</v>
      </c>
      <c r="T252" s="41">
        <v>1.5756337730000001</v>
      </c>
      <c r="U252" s="41">
        <v>1.3215026240000001</v>
      </c>
      <c r="V252" s="41">
        <v>1.8143031460000001</v>
      </c>
      <c r="W252" s="41">
        <v>1.3215026240000001</v>
      </c>
      <c r="X252" s="41">
        <v>1.8143031460000001</v>
      </c>
      <c r="Y252" s="41">
        <v>1.3215026240000001</v>
      </c>
      <c r="Z252" s="41">
        <v>1.3215026240000001</v>
      </c>
      <c r="AA252" s="41">
        <v>1.8143031460000001</v>
      </c>
      <c r="AB252" s="41">
        <v>1.3215026240000001</v>
      </c>
      <c r="AC252" s="41">
        <v>1.8143031460000001</v>
      </c>
      <c r="AD252" s="41">
        <v>1.8143031460000001</v>
      </c>
      <c r="AE252" s="41">
        <v>1.3215026240000001</v>
      </c>
      <c r="AF252" s="41">
        <v>1.3215026240000001</v>
      </c>
      <c r="AG252" s="41">
        <v>1.8143031460000001</v>
      </c>
      <c r="AH252" s="41">
        <v>1.8143031460000001</v>
      </c>
      <c r="AI252" s="41">
        <v>1.8143031460000001</v>
      </c>
      <c r="AJ252" s="41">
        <v>1.3215026240000001</v>
      </c>
      <c r="AK252" s="41">
        <v>1.3215026240000001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0.51329999999999998</v>
      </c>
      <c r="M253" s="41">
        <v>1.0266</v>
      </c>
      <c r="N253" s="41">
        <v>1.0266</v>
      </c>
      <c r="O253" s="41">
        <v>1.4775450000000001</v>
      </c>
      <c r="P253" s="41">
        <v>1.5399</v>
      </c>
      <c r="Q253" s="41">
        <v>1.5399</v>
      </c>
      <c r="R253" s="41">
        <v>1.990845</v>
      </c>
      <c r="S253" s="41">
        <v>1.5399</v>
      </c>
      <c r="T253" s="41">
        <v>1.990845</v>
      </c>
      <c r="U253" s="41">
        <v>1.5399</v>
      </c>
      <c r="V253" s="41">
        <v>1.990845</v>
      </c>
      <c r="W253" s="41">
        <v>1.990845</v>
      </c>
      <c r="X253" s="41">
        <v>1.5399</v>
      </c>
      <c r="Y253" s="41">
        <v>1.990845</v>
      </c>
      <c r="Z253" s="41">
        <v>1.990845</v>
      </c>
      <c r="AA253" s="41">
        <v>1.5399</v>
      </c>
      <c r="AB253" s="41">
        <v>1.990845</v>
      </c>
      <c r="AC253" s="41">
        <v>1.5399</v>
      </c>
      <c r="AD253" s="41">
        <v>1.5399</v>
      </c>
      <c r="AE253" s="41">
        <v>1.5399</v>
      </c>
      <c r="AF253" s="41">
        <v>1.990845</v>
      </c>
      <c r="AG253" s="41">
        <v>1.5399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1.5399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3002.4050860000002</v>
      </c>
      <c r="I256" s="41">
        <v>3127.1847509999998</v>
      </c>
      <c r="J256" s="41">
        <v>3162.3498399999999</v>
      </c>
      <c r="K256" s="41">
        <v>3239.6007650000001</v>
      </c>
      <c r="L256" s="41">
        <v>3407.4874329999998</v>
      </c>
      <c r="M256" s="41">
        <v>4691.9862659999999</v>
      </c>
      <c r="N256" s="41">
        <v>5576.9588830000002</v>
      </c>
      <c r="O256" s="41">
        <v>4361.3093790000003</v>
      </c>
      <c r="P256" s="41">
        <v>6572.4131230000003</v>
      </c>
      <c r="Q256" s="41">
        <v>6593.5558469999996</v>
      </c>
      <c r="R256" s="41">
        <v>7167.2263229999999</v>
      </c>
      <c r="S256" s="41">
        <v>7190.3611090000004</v>
      </c>
      <c r="T256" s="41">
        <v>7153.5361730000004</v>
      </c>
      <c r="U256" s="41">
        <v>7700.8963700000004</v>
      </c>
      <c r="V256" s="41">
        <v>7824.2176600000003</v>
      </c>
      <c r="W256" s="41">
        <v>8212.5877290000008</v>
      </c>
      <c r="X256" s="41">
        <v>8235.2490749999997</v>
      </c>
      <c r="Y256" s="41">
        <v>8235.2072200000002</v>
      </c>
      <c r="Z256" s="41">
        <v>8116.5603760000004</v>
      </c>
      <c r="AA256" s="41">
        <v>8235.2490749999997</v>
      </c>
      <c r="AB256" s="41">
        <v>8189.3017870000003</v>
      </c>
      <c r="AC256" s="41">
        <v>8235.2490749999997</v>
      </c>
      <c r="AD256" s="41">
        <v>7949.5107859999998</v>
      </c>
      <c r="AE256" s="41">
        <v>8234.7562749999997</v>
      </c>
      <c r="AF256" s="41">
        <v>8235.2072200000002</v>
      </c>
      <c r="AG256" s="41">
        <v>8235.2490749999997</v>
      </c>
      <c r="AH256" s="41">
        <v>8189.7945870000003</v>
      </c>
      <c r="AI256" s="41">
        <v>8213.0805299999993</v>
      </c>
      <c r="AJ256" s="41">
        <v>8235.2072200000002</v>
      </c>
      <c r="AK256" s="41">
        <v>8235.2072200000002</v>
      </c>
      <c r="AL256" s="41">
        <v>8208.0899850000005</v>
      </c>
      <c r="AM256" s="41">
        <v>8208.0899850000005</v>
      </c>
      <c r="AN256" s="41">
        <v>7855.723943</v>
      </c>
      <c r="AO256" s="41">
        <v>8207.5640299999995</v>
      </c>
      <c r="AP256" s="41">
        <v>8221.5122350000001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12761.916359999999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12761.916359999999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208.0418817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167.5454417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442.83449669999999</v>
      </c>
      <c r="K376" s="40">
        <v>625.27135920000001</v>
      </c>
      <c r="L376" s="40">
        <v>659.67521169999998</v>
      </c>
      <c r="M376" s="40">
        <v>673.46856990000003</v>
      </c>
      <c r="N376" s="40">
        <v>673.46856990000003</v>
      </c>
      <c r="O376" s="40">
        <v>654.29056170000001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219.92162529999999</v>
      </c>
      <c r="O415" s="40">
        <v>2873.1618079999998</v>
      </c>
      <c r="P415" s="40">
        <v>4090.5843439999999</v>
      </c>
      <c r="Q415" s="40">
        <v>7822.2096600000004</v>
      </c>
      <c r="R415" s="40">
        <v>8815.0887939999993</v>
      </c>
      <c r="S415" s="40">
        <v>11086.453530000001</v>
      </c>
      <c r="T415" s="40">
        <v>11635.26958</v>
      </c>
      <c r="U415" s="40">
        <v>11672.25431</v>
      </c>
      <c r="V415" s="40">
        <v>11672.25431</v>
      </c>
      <c r="W415" s="40">
        <v>11672.25431</v>
      </c>
      <c r="X415" s="40">
        <v>11672.25431</v>
      </c>
      <c r="Y415" s="40">
        <v>11672.25431</v>
      </c>
      <c r="Z415" s="40">
        <v>11672.25431</v>
      </c>
      <c r="AA415" s="40">
        <v>11672.25431</v>
      </c>
      <c r="AB415" s="40">
        <v>11672.25431</v>
      </c>
      <c r="AC415" s="40">
        <v>11672.25431</v>
      </c>
      <c r="AD415" s="40">
        <v>11672.25431</v>
      </c>
      <c r="AE415" s="40">
        <v>11672.25431</v>
      </c>
      <c r="AF415" s="40">
        <v>11672.25431</v>
      </c>
      <c r="AG415" s="40">
        <v>11672.25431</v>
      </c>
      <c r="AH415" s="40">
        <v>11672.25431</v>
      </c>
      <c r="AI415" s="40">
        <v>11672.25431</v>
      </c>
      <c r="AJ415" s="40">
        <v>11672.25431</v>
      </c>
      <c r="AK415" s="40">
        <v>11672.25431</v>
      </c>
      <c r="AL415" s="40">
        <v>11672.25431</v>
      </c>
      <c r="AM415" s="40">
        <v>11672.25431</v>
      </c>
      <c r="AN415" s="40">
        <v>11672.25431</v>
      </c>
      <c r="AO415" s="40">
        <v>11672.25431</v>
      </c>
      <c r="AP415" s="40">
        <v>11672.25431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219.92162529999999</v>
      </c>
      <c r="O424" s="40">
        <v>2873.1618079999998</v>
      </c>
      <c r="P424" s="40">
        <v>4090.5843439999999</v>
      </c>
      <c r="Q424" s="40">
        <v>7822.2096600000004</v>
      </c>
      <c r="R424" s="40">
        <v>8815.0887939999993</v>
      </c>
      <c r="S424" s="40">
        <v>11086.453530000001</v>
      </c>
      <c r="T424" s="40">
        <v>11635.26958</v>
      </c>
      <c r="U424" s="40">
        <v>11672.25431</v>
      </c>
      <c r="V424" s="40">
        <v>11672.25431</v>
      </c>
      <c r="W424" s="40">
        <v>11672.25431</v>
      </c>
      <c r="X424" s="40">
        <v>11672.25431</v>
      </c>
      <c r="Y424" s="40">
        <v>11672.25431</v>
      </c>
      <c r="Z424" s="40">
        <v>11672.25431</v>
      </c>
      <c r="AA424" s="40">
        <v>11672.25431</v>
      </c>
      <c r="AB424" s="40">
        <v>11672.25431</v>
      </c>
      <c r="AC424" s="40">
        <v>11672.25431</v>
      </c>
      <c r="AD424" s="40">
        <v>11672.25431</v>
      </c>
      <c r="AE424" s="40">
        <v>11672.25431</v>
      </c>
      <c r="AF424" s="40">
        <v>11672.25431</v>
      </c>
      <c r="AG424" s="40">
        <v>11672.25431</v>
      </c>
      <c r="AH424" s="40">
        <v>11672.25431</v>
      </c>
      <c r="AI424" s="40">
        <v>11672.25431</v>
      </c>
      <c r="AJ424" s="40">
        <v>11672.25431</v>
      </c>
      <c r="AK424" s="40">
        <v>11672.25431</v>
      </c>
      <c r="AL424" s="40">
        <v>11672.25431</v>
      </c>
      <c r="AM424" s="40">
        <v>11672.25431</v>
      </c>
      <c r="AN424" s="40">
        <v>11672.25431</v>
      </c>
      <c r="AO424" s="40">
        <v>11672.25431</v>
      </c>
      <c r="AP424" s="40">
        <v>11672.25431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823.30061409999996</v>
      </c>
      <c r="W439" s="40">
        <v>1567.035601</v>
      </c>
      <c r="X439" s="40">
        <v>3977.6425490000001</v>
      </c>
      <c r="Y439" s="40">
        <v>6832.2132389999997</v>
      </c>
      <c r="Z439" s="40">
        <v>10354.763709999999</v>
      </c>
      <c r="AA439" s="40">
        <v>14242.43382</v>
      </c>
      <c r="AB439" s="40">
        <v>18027.467280000001</v>
      </c>
      <c r="AC439" s="40">
        <v>22366.750810000001</v>
      </c>
      <c r="AD439" s="40">
        <v>23866.979719999999</v>
      </c>
      <c r="AE439" s="40">
        <v>26604.862369999999</v>
      </c>
      <c r="AF439" s="40">
        <v>26604.862369999999</v>
      </c>
      <c r="AG439" s="40">
        <v>26604.862369999999</v>
      </c>
      <c r="AH439" s="40">
        <v>26604.862369999999</v>
      </c>
      <c r="AI439" s="40">
        <v>26604.862369999999</v>
      </c>
      <c r="AJ439" s="40">
        <v>26604.862369999999</v>
      </c>
      <c r="AK439" s="40">
        <v>26604.862369999999</v>
      </c>
      <c r="AL439" s="40">
        <v>26604.862369999999</v>
      </c>
      <c r="AM439" s="40">
        <v>26604.862369999999</v>
      </c>
      <c r="AN439" s="40">
        <v>26604.862369999999</v>
      </c>
      <c r="AO439" s="40">
        <v>26604.862369999999</v>
      </c>
      <c r="AP439" s="40">
        <v>26604.862369999999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823.30061409999996</v>
      </c>
      <c r="W448" s="40">
        <v>1567.035601</v>
      </c>
      <c r="X448" s="40">
        <v>3977.6425490000001</v>
      </c>
      <c r="Y448" s="40">
        <v>6832.2132389999997</v>
      </c>
      <c r="Z448" s="40">
        <v>10354.763709999999</v>
      </c>
      <c r="AA448" s="40">
        <v>14242.43382</v>
      </c>
      <c r="AB448" s="40">
        <v>18027.467280000001</v>
      </c>
      <c r="AC448" s="40">
        <v>22366.750810000001</v>
      </c>
      <c r="AD448" s="40">
        <v>23866.979719999999</v>
      </c>
      <c r="AE448" s="40">
        <v>26604.862369999999</v>
      </c>
      <c r="AF448" s="40">
        <v>26604.862369999999</v>
      </c>
      <c r="AG448" s="40">
        <v>26604.862369999999</v>
      </c>
      <c r="AH448" s="40">
        <v>26604.862369999999</v>
      </c>
      <c r="AI448" s="40">
        <v>26604.862369999999</v>
      </c>
      <c r="AJ448" s="40">
        <v>26604.862369999999</v>
      </c>
      <c r="AK448" s="40">
        <v>26604.862369999999</v>
      </c>
      <c r="AL448" s="40">
        <v>26604.862369999999</v>
      </c>
      <c r="AM448" s="40">
        <v>26604.862369999999</v>
      </c>
      <c r="AN448" s="40">
        <v>26604.862369999999</v>
      </c>
      <c r="AO448" s="40">
        <v>26604.862369999999</v>
      </c>
      <c r="AP448" s="40">
        <v>26604.862369999999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1078.5885579999999</v>
      </c>
      <c r="AG463" s="40">
        <v>2521.3403530000001</v>
      </c>
      <c r="AH463" s="40">
        <v>2987.9448870000001</v>
      </c>
      <c r="AI463" s="40">
        <v>3456.5438549999999</v>
      </c>
      <c r="AJ463" s="40">
        <v>3937.3876049999999</v>
      </c>
      <c r="AK463" s="40">
        <v>4439.2218000000003</v>
      </c>
      <c r="AL463" s="40">
        <v>7530.8987719999996</v>
      </c>
      <c r="AM463" s="40">
        <v>10425.834150000001</v>
      </c>
      <c r="AN463" s="40">
        <v>10940.86781</v>
      </c>
      <c r="AO463" s="40">
        <v>11451.569820000001</v>
      </c>
      <c r="AP463" s="40">
        <v>11967.220450000001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1078.5885579999999</v>
      </c>
      <c r="AG472" s="40">
        <v>2521.3403530000001</v>
      </c>
      <c r="AH472" s="40">
        <v>2987.9448870000001</v>
      </c>
      <c r="AI472" s="40">
        <v>3456.5438549999999</v>
      </c>
      <c r="AJ472" s="40">
        <v>3937.3876049999999</v>
      </c>
      <c r="AK472" s="40">
        <v>4439.2218000000003</v>
      </c>
      <c r="AL472" s="40">
        <v>7530.8987719999996</v>
      </c>
      <c r="AM472" s="40">
        <v>10425.834150000001</v>
      </c>
      <c r="AN472" s="40">
        <v>10940.86781</v>
      </c>
      <c r="AO472" s="40">
        <v>11451.569820000001</v>
      </c>
      <c r="AP472" s="40">
        <v>11967.220450000001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  <c r="AF558">
        <v>5285.8271320000003</v>
      </c>
      <c r="AG558">
        <v>6546.9805189999997</v>
      </c>
      <c r="AH558">
        <v>7649.2318160000004</v>
      </c>
      <c r="AI558">
        <v>8762.3322970000008</v>
      </c>
      <c r="AJ558">
        <v>9897.0249980000008</v>
      </c>
      <c r="AK558">
        <v>9897.0249980000008</v>
      </c>
      <c r="AL558">
        <v>9897.0249980000008</v>
      </c>
      <c r="AM558">
        <v>9897.0249980000008</v>
      </c>
      <c r="AN558">
        <v>9897.0249980000008</v>
      </c>
      <c r="AO558">
        <v>9897.0249980000008</v>
      </c>
      <c r="AP558">
        <v>9897.0249980000008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5285.8271320000003</v>
      </c>
      <c r="AG568">
        <v>6546.9805189999997</v>
      </c>
      <c r="AH568">
        <v>7649.2318160000004</v>
      </c>
      <c r="AI568">
        <v>8762.3322970000008</v>
      </c>
      <c r="AJ568">
        <v>9897.0249980000008</v>
      </c>
      <c r="AK568">
        <v>9897.0249980000008</v>
      </c>
      <c r="AL568">
        <v>9897.0249980000008</v>
      </c>
      <c r="AM568">
        <v>9897.0249980000008</v>
      </c>
      <c r="AN568">
        <v>9897.0249980000008</v>
      </c>
      <c r="AO568">
        <v>9897.0249980000008</v>
      </c>
      <c r="AP568">
        <v>9897.0249980000008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525.88100980000002</v>
      </c>
      <c r="X653">
        <v>679.81084429999999</v>
      </c>
      <c r="Y653">
        <v>441.22887530000003</v>
      </c>
      <c r="Z653">
        <v>805.35082599999998</v>
      </c>
      <c r="AA653">
        <v>590.98538559999997</v>
      </c>
      <c r="AB653">
        <v>465.44540380000001</v>
      </c>
      <c r="AC653">
        <v>643.2423781</v>
      </c>
      <c r="AD653">
        <v>590.98538559999997</v>
      </c>
      <c r="AE653">
        <v>1270.7962299999999</v>
      </c>
      <c r="AF653">
        <v>590.98538559999997</v>
      </c>
      <c r="AG653">
        <v>930.89080769999998</v>
      </c>
      <c r="AH653">
        <v>805.35082599999998</v>
      </c>
      <c r="AI653">
        <v>930.89080769999998</v>
      </c>
      <c r="AJ653">
        <v>916.93781530000001</v>
      </c>
      <c r="AK653">
        <v>1056.430789</v>
      </c>
      <c r="AL653">
        <v>1085.8339109999999</v>
      </c>
      <c r="AM653">
        <v>1396.3362119999999</v>
      </c>
      <c r="AN653">
        <v>1002.373755</v>
      </c>
      <c r="AO653">
        <v>1396.3362119999999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578.90512320000005</v>
      </c>
      <c r="AI655">
        <v>292.76871199999999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525.88100980000002</v>
      </c>
      <c r="X664">
        <v>679.81084429999999</v>
      </c>
      <c r="Y664">
        <v>441.22887530000003</v>
      </c>
      <c r="Z664">
        <v>805.35082599999998</v>
      </c>
      <c r="AA664">
        <v>590.98538559999997</v>
      </c>
      <c r="AB664">
        <v>465.44540380000001</v>
      </c>
      <c r="AC664">
        <v>643.2423781</v>
      </c>
      <c r="AD664">
        <v>590.98538559999997</v>
      </c>
      <c r="AE664">
        <v>1277.428531</v>
      </c>
      <c r="AF664">
        <v>597.61768649999999</v>
      </c>
      <c r="AG664">
        <v>1223.6595199999999</v>
      </c>
      <c r="AH664">
        <v>1384.2559490000001</v>
      </c>
      <c r="AI664">
        <v>1223.6595199999999</v>
      </c>
      <c r="AJ664">
        <v>1502.4752390000001</v>
      </c>
      <c r="AK664">
        <v>1641.9682130000001</v>
      </c>
      <c r="AL664">
        <v>1671.3713359999999</v>
      </c>
      <c r="AM664">
        <v>1981.873636</v>
      </c>
      <c r="AN664">
        <v>1587.9111789999999</v>
      </c>
      <c r="AO664">
        <v>1981.873636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437.16590450000001</v>
      </c>
      <c r="AB665">
        <v>136.63812440000001</v>
      </c>
      <c r="AC665">
        <v>13.805473040000001</v>
      </c>
      <c r="AD665">
        <v>327.8886364</v>
      </c>
      <c r="AE665">
        <v>678.62650480000002</v>
      </c>
      <c r="AF665">
        <v>48.321049559999999</v>
      </c>
      <c r="AH665">
        <v>170.93701970000001</v>
      </c>
      <c r="AI665">
        <v>226.73697759999999</v>
      </c>
      <c r="AJ665">
        <v>20.607506430000001</v>
      </c>
      <c r="AK665">
        <v>678.62650480000002</v>
      </c>
      <c r="AM665">
        <v>333.29712189999998</v>
      </c>
      <c r="AO665">
        <v>678.62650480000002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K666">
        <v>58.980104609999998</v>
      </c>
      <c r="AM666">
        <v>58.980104609999998</v>
      </c>
      <c r="AP666">
        <v>27.338766329999999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286.67662059999998</v>
      </c>
      <c r="U667">
        <v>342.35650679999998</v>
      </c>
      <c r="V667">
        <v>235.9491069</v>
      </c>
      <c r="W667">
        <v>230.50004079999999</v>
      </c>
      <c r="X667">
        <v>232.57971169999999</v>
      </c>
      <c r="Y667">
        <v>189.22910680000001</v>
      </c>
      <c r="Z667">
        <v>19.227439929999999</v>
      </c>
      <c r="AE667">
        <v>205.08083500000001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H668">
        <v>42.162484419999998</v>
      </c>
      <c r="AI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1066.445714</v>
      </c>
      <c r="U676">
        <v>1063.1454960000001</v>
      </c>
      <c r="V676">
        <v>1015.718201</v>
      </c>
      <c r="W676">
        <v>1010.269135</v>
      </c>
      <c r="X676">
        <v>1012.348806</v>
      </c>
      <c r="Y676">
        <v>968.99820060000002</v>
      </c>
      <c r="Z676">
        <v>798.99653379999995</v>
      </c>
      <c r="AA676">
        <v>538.30849350000005</v>
      </c>
      <c r="AB676">
        <v>237.7807134</v>
      </c>
      <c r="AC676">
        <v>114.9480621</v>
      </c>
      <c r="AD676">
        <v>429.03122539999998</v>
      </c>
      <c r="AE676">
        <v>984.84992890000001</v>
      </c>
      <c r="AF676">
        <v>90.483533980000004</v>
      </c>
      <c r="AG676">
        <v>42.162484419999998</v>
      </c>
      <c r="AH676">
        <v>213.09950409999999</v>
      </c>
      <c r="AI676">
        <v>268.89946209999999</v>
      </c>
      <c r="AJ676">
        <v>62.769990849999999</v>
      </c>
      <c r="AK676">
        <v>779.76909390000003</v>
      </c>
      <c r="AL676">
        <v>42.162484419999998</v>
      </c>
      <c r="AM676">
        <v>434.43971090000002</v>
      </c>
      <c r="AN676">
        <v>42.162484419999998</v>
      </c>
      <c r="AO676">
        <v>720.78898930000003</v>
      </c>
      <c r="AP676">
        <v>748.1277556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40.244193060000001</v>
      </c>
      <c r="R677">
        <v>3.8173921929999999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40.244193060000001</v>
      </c>
      <c r="R688">
        <v>3.8173921929999999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462.98194860000001</v>
      </c>
      <c r="AE750">
        <v>716.78626389999999</v>
      </c>
      <c r="AF750">
        <v>473.73577999999998</v>
      </c>
      <c r="AG750">
        <v>521.10935800000004</v>
      </c>
      <c r="AH750">
        <v>568.482936</v>
      </c>
      <c r="AI750">
        <v>604.49614799999995</v>
      </c>
      <c r="AJ750">
        <v>604.49614799999995</v>
      </c>
      <c r="AK750">
        <v>604.49614799999995</v>
      </c>
      <c r="AL750">
        <v>604.49614799999995</v>
      </c>
      <c r="AM750">
        <v>604.49614799999995</v>
      </c>
      <c r="AN750">
        <v>702.65938389999997</v>
      </c>
      <c r="AO750">
        <v>1152.255017</v>
      </c>
      <c r="AP750">
        <v>1137.006151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413.3944649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98.121893319999998</v>
      </c>
      <c r="AB755">
        <v>112.68182419999999</v>
      </c>
      <c r="AC755">
        <v>384.82663710000003</v>
      </c>
      <c r="AD755">
        <v>406.74604260000001</v>
      </c>
      <c r="AE755">
        <v>388.57407460000002</v>
      </c>
      <c r="AF755">
        <v>379.18367999999998</v>
      </c>
      <c r="AG755">
        <v>355.89259570000002</v>
      </c>
      <c r="AH755">
        <v>377.83929110000003</v>
      </c>
      <c r="AI755">
        <v>399.61284160000002</v>
      </c>
      <c r="AJ755">
        <v>421.16198059999999</v>
      </c>
      <c r="AK755">
        <v>411.60734239999999</v>
      </c>
      <c r="AL755">
        <v>432.52606950000001</v>
      </c>
      <c r="AM755">
        <v>453.02197369999999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631.31151369999998</v>
      </c>
      <c r="AB760">
        <v>693.24502259999997</v>
      </c>
      <c r="AC760">
        <v>1012.763413</v>
      </c>
      <c r="AD760">
        <v>1166.049722</v>
      </c>
      <c r="AE760">
        <v>1401.682069</v>
      </c>
      <c r="AF760">
        <v>1149.24119</v>
      </c>
      <c r="AG760">
        <v>1174.7448910000001</v>
      </c>
      <c r="AH760">
        <v>1244.065165</v>
      </c>
      <c r="AI760">
        <v>1301.8519269999999</v>
      </c>
      <c r="AJ760">
        <v>1323.4010659999999</v>
      </c>
      <c r="AK760">
        <v>1313.8464280000001</v>
      </c>
      <c r="AL760">
        <v>1334.765155</v>
      </c>
      <c r="AM760">
        <v>1355.2610589999999</v>
      </c>
      <c r="AN760">
        <v>1463.7159140000001</v>
      </c>
      <c r="AO760">
        <v>1913.311547</v>
      </c>
      <c r="AP760">
        <v>2013.714209</v>
      </c>
    </row>
    <row r="761" spans="2:42" x14ac:dyDescent="0.25">
      <c r="B761" t="s">
        <v>15</v>
      </c>
      <c r="D761">
        <v>61545.26973</v>
      </c>
      <c r="E761">
        <v>64177.912170000003</v>
      </c>
      <c r="F761">
        <v>63290.918250000002</v>
      </c>
      <c r="G761">
        <v>65837.610260000001</v>
      </c>
      <c r="H761">
        <v>65882.182050000003</v>
      </c>
      <c r="I761">
        <v>67080.556129999997</v>
      </c>
      <c r="J761">
        <v>68156.620330000005</v>
      </c>
      <c r="K761">
        <v>73155.494739999995</v>
      </c>
      <c r="L761">
        <v>76830.798349999997</v>
      </c>
      <c r="M761">
        <v>80602.373869999996</v>
      </c>
      <c r="N761">
        <v>83898.817089999997</v>
      </c>
      <c r="O761">
        <v>87331.518710000004</v>
      </c>
      <c r="P761">
        <v>90801.36004</v>
      </c>
      <c r="Q761">
        <v>94390.804069999998</v>
      </c>
      <c r="R761">
        <v>97479.489239999995</v>
      </c>
      <c r="S761">
        <v>100376.1523</v>
      </c>
      <c r="T761">
        <v>103383.0885</v>
      </c>
      <c r="U761">
        <v>106477.1348</v>
      </c>
      <c r="V761">
        <v>109672.58470000001</v>
      </c>
      <c r="W761">
        <v>113023.1105</v>
      </c>
      <c r="X761">
        <v>116432.63129999999</v>
      </c>
      <c r="Y761">
        <v>119841.81449999999</v>
      </c>
      <c r="Z761">
        <v>123355.38830000001</v>
      </c>
      <c r="AA761">
        <v>126990.2164</v>
      </c>
      <c r="AB761">
        <v>130866.6011</v>
      </c>
      <c r="AC761">
        <v>134691.057</v>
      </c>
      <c r="AD761">
        <v>138544.1764</v>
      </c>
      <c r="AE761">
        <v>142249.0477</v>
      </c>
      <c r="AF761">
        <v>145923.47440000001</v>
      </c>
      <c r="AG761">
        <v>149167.1715</v>
      </c>
      <c r="AH761">
        <v>152419.8806</v>
      </c>
      <c r="AI761">
        <v>155684.6354</v>
      </c>
      <c r="AJ761">
        <v>159011.78150000001</v>
      </c>
      <c r="AK761">
        <v>162404.8909</v>
      </c>
      <c r="AL761">
        <v>165819.9019</v>
      </c>
      <c r="AM761">
        <v>169202.81899999999</v>
      </c>
      <c r="AN761">
        <v>172913.69779999999</v>
      </c>
      <c r="AO761">
        <v>176479.46530000001</v>
      </c>
      <c r="AP761">
        <v>180004.0858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46081.676520000001</v>
      </c>
      <c r="D4" s="1">
        <f>PLANEL_GerMed_Resultado!H244+PLANEL_GerMed_Resultado!H748</f>
        <v>46724.301370000001</v>
      </c>
      <c r="E4" s="1">
        <f>PLANEL_GerMed_Resultado!I244+PLANEL_GerMed_Resultado!I748</f>
        <v>47291.942759999998</v>
      </c>
      <c r="F4" s="1">
        <f>PLANEL_GerMed_Resultado!J244+PLANEL_GerMed_Resultado!J748</f>
        <v>46476.358760000003</v>
      </c>
      <c r="G4" s="1">
        <f>PLANEL_GerMed_Resultado!K244+PLANEL_GerMed_Resultado!K748</f>
        <v>49843.835930000001</v>
      </c>
      <c r="H4" s="1">
        <f>PLANEL_GerMed_Resultado!L244+PLANEL_GerMed_Resultado!L748</f>
        <v>52438.800640000001</v>
      </c>
      <c r="I4" s="1">
        <f>PLANEL_GerMed_Resultado!M244+PLANEL_GerMed_Resultado!M748</f>
        <v>54252.883849999998</v>
      </c>
      <c r="J4" s="1">
        <f>PLANEL_GerMed_Resultado!N244+PLANEL_GerMed_Resultado!N748</f>
        <v>55214.575210000003</v>
      </c>
      <c r="K4" s="1">
        <f>PLANEL_GerMed_Resultado!O244+PLANEL_GerMed_Resultado!O748</f>
        <v>57103.813099999999</v>
      </c>
      <c r="L4" s="1">
        <f>PLANEL_GerMed_Resultado!P244+PLANEL_GerMed_Resultado!P748</f>
        <v>57138.385419999999</v>
      </c>
      <c r="M4" s="1">
        <f>PLANEL_GerMed_Resultado!Q244+PLANEL_GerMed_Resultado!Q748</f>
        <v>58099.555110000001</v>
      </c>
      <c r="N4" s="1">
        <f>PLANEL_GerMed_Resultado!R244+PLANEL_GerMed_Resultado!R748</f>
        <v>58341.115839999999</v>
      </c>
      <c r="O4" s="1">
        <f>PLANEL_GerMed_Resultado!S244+PLANEL_GerMed_Resultado!S748</f>
        <v>58882.056360000002</v>
      </c>
      <c r="P4" s="1">
        <f>PLANEL_GerMed_Resultado!T244+PLANEL_GerMed_Resultado!T748</f>
        <v>61095.63291</v>
      </c>
      <c r="Q4" s="1">
        <f>PLANEL_GerMed_Resultado!U244+PLANEL_GerMed_Resultado!U748</f>
        <v>62548.164960000002</v>
      </c>
      <c r="R4" s="1">
        <f>PLANEL_GerMed_Resultado!V244+PLANEL_GerMed_Resultado!V748</f>
        <v>65132.278230000004</v>
      </c>
      <c r="S4" s="1">
        <f>PLANEL_GerMed_Resultado!W244+PLANEL_GerMed_Resultado!W748</f>
        <v>67795.809139999998</v>
      </c>
      <c r="T4" s="1">
        <f>PLANEL_GerMed_Resultado!X244+PLANEL_GerMed_Resultado!X748</f>
        <v>68636.807549999998</v>
      </c>
      <c r="U4" s="1">
        <f>PLANEL_GerMed_Resultado!Y244+PLANEL_GerMed_Resultado!Y748</f>
        <v>69739.381280000001</v>
      </c>
      <c r="V4" s="1">
        <f>PLANEL_GerMed_Resultado!Z244+PLANEL_GerMed_Resultado!Z748</f>
        <v>70558.387900000002</v>
      </c>
      <c r="W4" s="1">
        <f>PLANEL_GerMed_Resultado!AA244+PLANEL_GerMed_Resultado!AA748</f>
        <v>71074.214009999996</v>
      </c>
      <c r="X4" s="1">
        <f>PLANEL_GerMed_Resultado!AB244+PLANEL_GerMed_Resultado!AB748</f>
        <v>71834.681230000002</v>
      </c>
      <c r="Y4" s="1">
        <f>PLANEL_GerMed_Resultado!AC244+PLANEL_GerMed_Resultado!AC748</f>
        <v>72711.972339999993</v>
      </c>
      <c r="Z4" s="1">
        <f>PLANEL_GerMed_Resultado!AD244+PLANEL_GerMed_Resultado!AD748</f>
        <v>74127.57432</v>
      </c>
      <c r="AA4" s="1">
        <f>PLANEL_GerMed_Resultado!AE244+PLANEL_GerMed_Resultado!AE748</f>
        <v>75137.145220000006</v>
      </c>
      <c r="AB4" s="1">
        <f>PLANEL_GerMed_Resultado!AF244+PLANEL_GerMed_Resultado!AF748</f>
        <v>74444.233890000003</v>
      </c>
      <c r="AC4" s="1">
        <f>PLANEL_GerMed_Resultado!AG244+PLANEL_GerMed_Resultado!AG748</f>
        <v>74486.409220000001</v>
      </c>
      <c r="AD4" s="1">
        <f>PLANEL_GerMed_Resultado!AH244+PLANEL_GerMed_Resultado!AH748</f>
        <v>74679.881630000003</v>
      </c>
      <c r="AE4" s="1">
        <f>PLANEL_GerMed_Resultado!AI244+PLANEL_GerMed_Resultado!AI748</f>
        <v>74805.456659999996</v>
      </c>
      <c r="AF4" s="1">
        <f>PLANEL_GerMed_Resultado!AJ244+PLANEL_GerMed_Resultado!AJ748</f>
        <v>74934.875419999997</v>
      </c>
      <c r="AG4" s="1">
        <f>PLANEL_GerMed_Resultado!AK244+PLANEL_GerMed_Resultado!AK748</f>
        <v>75652.986099999995</v>
      </c>
      <c r="AH4" s="1">
        <f>PLANEL_GerMed_Resultado!AL244+PLANEL_GerMed_Resultado!AL748</f>
        <v>74898.634829999995</v>
      </c>
      <c r="AI4" s="1">
        <f>PLANEL_GerMed_Resultado!AM244+PLANEL_GerMed_Resultado!AM748</f>
        <v>74036.192590000006</v>
      </c>
      <c r="AJ4" s="1">
        <f>PLANEL_GerMed_Resultado!AN244+PLANEL_GerMed_Resultado!AN748</f>
        <v>75650.023449999993</v>
      </c>
      <c r="AK4" s="1">
        <f>PLANEL_GerMed_Resultado!AO244+PLANEL_GerMed_Resultado!AO748</f>
        <v>75847.150129999995</v>
      </c>
      <c r="AL4" s="1">
        <f>PLANEL_GerMed_Resultado!AP244+PLANEL_GerMed_Resultado!AP748</f>
        <v>77717.486399999994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3002.4050860000002</v>
      </c>
      <c r="E5" s="1">
        <f>PLANEL_GerMed_Resultado!I256</f>
        <v>3127.1847509999998</v>
      </c>
      <c r="F5" s="1">
        <f>PLANEL_GerMed_Resultado!J256</f>
        <v>3162.3498399999999</v>
      </c>
      <c r="G5" s="1">
        <f>PLANEL_GerMed_Resultado!K256</f>
        <v>3239.6007650000001</v>
      </c>
      <c r="H5" s="1">
        <f>PLANEL_GerMed_Resultado!L256</f>
        <v>3407.4874329999998</v>
      </c>
      <c r="I5" s="1">
        <f>PLANEL_GerMed_Resultado!M256</f>
        <v>4691.9862659999999</v>
      </c>
      <c r="J5" s="1">
        <f>PLANEL_GerMed_Resultado!N256</f>
        <v>5576.9588830000002</v>
      </c>
      <c r="K5" s="1">
        <f>PLANEL_GerMed_Resultado!O256</f>
        <v>4361.3093790000003</v>
      </c>
      <c r="L5" s="1">
        <f>PLANEL_GerMed_Resultado!P256</f>
        <v>6572.4131230000003</v>
      </c>
      <c r="M5" s="1">
        <f>PLANEL_GerMed_Resultado!Q256</f>
        <v>6593.5558469999996</v>
      </c>
      <c r="N5" s="1">
        <f>PLANEL_GerMed_Resultado!R256</f>
        <v>7167.2263229999999</v>
      </c>
      <c r="O5" s="1">
        <f>PLANEL_GerMed_Resultado!S256</f>
        <v>7190.3611090000004</v>
      </c>
      <c r="P5" s="1">
        <f>PLANEL_GerMed_Resultado!T256</f>
        <v>7153.5361730000004</v>
      </c>
      <c r="Q5" s="1">
        <f>PLANEL_GerMed_Resultado!U256</f>
        <v>7700.8963700000004</v>
      </c>
      <c r="R5" s="1">
        <f>PLANEL_GerMed_Resultado!V256</f>
        <v>7824.2176600000003</v>
      </c>
      <c r="S5" s="1">
        <f>PLANEL_GerMed_Resultado!W256</f>
        <v>8212.5877290000008</v>
      </c>
      <c r="T5" s="1">
        <f>PLANEL_GerMed_Resultado!X256</f>
        <v>8235.2490749999997</v>
      </c>
      <c r="U5" s="1">
        <f>PLANEL_GerMed_Resultado!Y256</f>
        <v>8235.2072200000002</v>
      </c>
      <c r="V5" s="1">
        <f>PLANEL_GerMed_Resultado!Z256</f>
        <v>8116.5603760000004</v>
      </c>
      <c r="W5" s="1">
        <f>PLANEL_GerMed_Resultado!AA256</f>
        <v>8235.2490749999997</v>
      </c>
      <c r="X5" s="1">
        <f>PLANEL_GerMed_Resultado!AB256</f>
        <v>8189.3017870000003</v>
      </c>
      <c r="Y5" s="1">
        <f>PLANEL_GerMed_Resultado!AC256</f>
        <v>8235.2490749999997</v>
      </c>
      <c r="Z5" s="1">
        <f>PLANEL_GerMed_Resultado!AD256</f>
        <v>7949.5107859999998</v>
      </c>
      <c r="AA5" s="1">
        <f>PLANEL_GerMed_Resultado!AE256</f>
        <v>8234.7562749999997</v>
      </c>
      <c r="AB5" s="68">
        <f>PLANEL_GerMed_Resultado!AF256</f>
        <v>8235.2072200000002</v>
      </c>
      <c r="AC5" s="1">
        <f>PLANEL_GerMed_Resultado!AG256</f>
        <v>8235.2490749999997</v>
      </c>
      <c r="AD5" s="1">
        <f>PLANEL_GerMed_Resultado!AH256</f>
        <v>8189.7945870000003</v>
      </c>
      <c r="AE5" s="1">
        <f>PLANEL_GerMed_Resultado!AI256</f>
        <v>8213.0805299999993</v>
      </c>
      <c r="AF5" s="1">
        <f>PLANEL_GerMed_Resultado!AJ256</f>
        <v>8235.2072200000002</v>
      </c>
      <c r="AG5" s="1">
        <f>PLANEL_GerMed_Resultado!AK256</f>
        <v>8235.2072200000002</v>
      </c>
      <c r="AH5" s="1">
        <f>PLANEL_GerMed_Resultado!AL256</f>
        <v>8208.0899850000005</v>
      </c>
      <c r="AI5" s="1">
        <f>PLANEL_GerMed_Resultado!AM256</f>
        <v>8208.0899850000005</v>
      </c>
      <c r="AJ5" s="1">
        <f>PLANEL_GerMed_Resultado!AN256</f>
        <v>7855.723943</v>
      </c>
      <c r="AK5" s="1">
        <f>PLANEL_GerMed_Resultado!AO256</f>
        <v>8207.5640299999995</v>
      </c>
      <c r="AL5" s="1">
        <f>PLANEL_GerMed_Resultado!AP256</f>
        <v>8221.5122350000001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4237.2491545000003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5587.5011954000001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5798.6088796399999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5906.552695299999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4783.9233270599998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4781.7781181929995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4942.7661009999993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4884.3217999999997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4949.4883009999994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4780.5865290000002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5090.7956521000006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5398.7933814999997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5656.5268219999998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5494.4955258999998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5242.2869248000006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4884.3201158000002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4986.3804481999996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6486.3618029999998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8708.2006658999999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6011.1616864799998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5397.6283436200001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5764.1249094999994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6132.7243227999998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6508.5114499499996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7765.5388795000008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7896.6706996200001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8057.7002184000012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8671.7769165199988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9918.5629676999997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10465.678957799999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308.41910849999999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3004.4339839999998</v>
      </c>
      <c r="Q11" s="1">
        <f>PLANEL_GerMed_Resultado!U160</f>
        <v>3007.6281399999998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49.829328590000003</v>
      </c>
      <c r="K12" s="1">
        <f>PLANEL_GerMed_Resultado!O172</f>
        <v>47.337492359999999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5087.6032169999999</v>
      </c>
      <c r="K14" s="24">
        <f>PLANEL_GerMed_Resultado!O16+PLANEL_GerMed_Resultado!O28+PLANEL_GerMed_Resultado!O628+PLANEL_GerMed_Resultado!O712</f>
        <v>5087.6032169999999</v>
      </c>
      <c r="L14" s="24">
        <f>PLANEL_GerMed_Resultado!P16+PLANEL_GerMed_Resultado!P28+PLANEL_GerMed_Resultado!P628+PLANEL_GerMed_Resultado!P712</f>
        <v>4996.9158499999994</v>
      </c>
      <c r="M14" s="24">
        <f>PLANEL_GerMed_Resultado!Q16+PLANEL_GerMed_Resultado!Q28+PLANEL_GerMed_Resultado!Q628+PLANEL_GerMed_Resultado!Q712</f>
        <v>4996.9158499999994</v>
      </c>
      <c r="N14" s="24">
        <f>PLANEL_GerMed_Resultado!R16+PLANEL_GerMed_Resultado!R28+PLANEL_GerMed_Resultado!R628+PLANEL_GerMed_Resultado!R712</f>
        <v>4996.9158499999994</v>
      </c>
      <c r="O14" s="24">
        <f>PLANEL_GerMed_Resultado!S16+PLANEL_GerMed_Resultado!S28+PLANEL_GerMed_Resultado!S628+PLANEL_GerMed_Resultado!S712</f>
        <v>4996.9158499999994</v>
      </c>
      <c r="P14" s="24">
        <f>PLANEL_GerMed_Resultado!T16+PLANEL_GerMed_Resultado!T28+PLANEL_GerMed_Resultado!T628+PLANEL_GerMed_Resultado!T712</f>
        <v>5302.2966880000004</v>
      </c>
      <c r="Q14" s="24">
        <f>PLANEL_GerMed_Resultado!U16+PLANEL_GerMed_Resultado!U28+PLANEL_GerMed_Resultado!U628+PLANEL_GerMed_Resultado!U712</f>
        <v>7110.5111619999998</v>
      </c>
      <c r="R14" s="24">
        <f>PLANEL_GerMed_Resultado!V16+PLANEL_GerMed_Resultado!V28+PLANEL_GerMed_Resultado!V628+PLANEL_GerMed_Resultado!V712</f>
        <v>7110.5111619999998</v>
      </c>
      <c r="S14" s="24">
        <f>PLANEL_GerMed_Resultado!W16+PLANEL_GerMed_Resultado!W28+PLANEL_GerMed_Resultado!W628+PLANEL_GerMed_Resultado!W712</f>
        <v>7155.837458</v>
      </c>
      <c r="T14" s="24">
        <f>PLANEL_GerMed_Resultado!X16+PLANEL_GerMed_Resultado!X28+PLANEL_GerMed_Resultado!X628+PLANEL_GerMed_Resultado!X712</f>
        <v>7155.837458</v>
      </c>
      <c r="U14" s="24">
        <f>PLANEL_GerMed_Resultado!Y16+PLANEL_GerMed_Resultado!Y28+PLANEL_GerMed_Resultado!Y628+PLANEL_GerMed_Resultado!Y712</f>
        <v>7155.837458</v>
      </c>
      <c r="V14" s="24">
        <f>PLANEL_GerMed_Resultado!Z16+PLANEL_GerMed_Resultado!Z28+PLANEL_GerMed_Resultado!Z628+PLANEL_GerMed_Resultado!Z712</f>
        <v>7155.837458</v>
      </c>
      <c r="W14" s="24">
        <f>PLANEL_GerMed_Resultado!AA16+PLANEL_GerMed_Resultado!AA28+PLANEL_GerMed_Resultado!AA628+PLANEL_GerMed_Resultado!AA712</f>
        <v>7155.837458</v>
      </c>
      <c r="X14" s="24">
        <f>PLANEL_GerMed_Resultado!AB16+PLANEL_GerMed_Resultado!AB28+PLANEL_GerMed_Resultado!AB628+PLANEL_GerMed_Resultado!AB712</f>
        <v>7142.8896880000002</v>
      </c>
      <c r="Y14" s="24">
        <f>PLANEL_GerMed_Resultado!AC16+PLANEL_GerMed_Resultado!AC28+PLANEL_GerMed_Resultado!AC628+PLANEL_GerMed_Resultado!AC712</f>
        <v>7142.8896880000002</v>
      </c>
      <c r="Z14" s="24">
        <f>PLANEL_GerMed_Resultado!AD16+PLANEL_GerMed_Resultado!AD28+PLANEL_GerMed_Resultado!AD628+PLANEL_GerMed_Resultado!AD712</f>
        <v>7142.8896880000002</v>
      </c>
      <c r="AA14" s="24">
        <f>PLANEL_GerMed_Resultado!AE16+PLANEL_GerMed_Resultado!AE28+PLANEL_GerMed_Resultado!AE628+PLANEL_GerMed_Resultado!AE712</f>
        <v>7142.8896880000002</v>
      </c>
      <c r="AB14" s="24">
        <f>PLANEL_GerMed_Resultado!AF16+PLANEL_GerMed_Resultado!AF28+PLANEL_GerMed_Resultado!AF628+PLANEL_GerMed_Resultado!AF712</f>
        <v>7142.8896880000002</v>
      </c>
      <c r="AC14" s="24">
        <f>PLANEL_GerMed_Resultado!AG16+PLANEL_GerMed_Resultado!AG28+PLANEL_GerMed_Resultado!AG628+PLANEL_GerMed_Resultado!AG712</f>
        <v>7142.8896880000002</v>
      </c>
      <c r="AD14" s="24">
        <f>PLANEL_GerMed_Resultado!AH16+PLANEL_GerMed_Resultado!AH28+PLANEL_GerMed_Resultado!AH628+PLANEL_GerMed_Resultado!AH712</f>
        <v>7142.8896880000002</v>
      </c>
      <c r="AE14" s="24">
        <f>PLANEL_GerMed_Resultado!AI16+PLANEL_GerMed_Resultado!AI28+PLANEL_GerMed_Resultado!AI628+PLANEL_GerMed_Resultado!AI712</f>
        <v>7142.8896880000002</v>
      </c>
      <c r="AF14" s="24">
        <f>PLANEL_GerMed_Resultado!AJ16+PLANEL_GerMed_Resultado!AJ28+PLANEL_GerMed_Resultado!AJ628+PLANEL_GerMed_Resultado!AJ712</f>
        <v>7142.8896880000002</v>
      </c>
      <c r="AG14" s="24">
        <f>PLANEL_GerMed_Resultado!AK16+PLANEL_GerMed_Resultado!AK28+PLANEL_GerMed_Resultado!AK628+PLANEL_GerMed_Resultado!AK712</f>
        <v>7142.8896880000002</v>
      </c>
      <c r="AH14" s="24">
        <f>PLANEL_GerMed_Resultado!AL16+PLANEL_GerMed_Resultado!AL28+PLANEL_GerMed_Resultado!AL628+PLANEL_GerMed_Resultado!AL712</f>
        <v>7260.9401170000001</v>
      </c>
      <c r="AI14" s="24">
        <f>PLANEL_GerMed_Resultado!AM16+PLANEL_GerMed_Resultado!AM28+PLANEL_GerMed_Resultado!AM628+PLANEL_GerMed_Resultado!AM712</f>
        <v>7260.9401170000001</v>
      </c>
      <c r="AJ14" s="24">
        <f>PLANEL_GerMed_Resultado!AN16+PLANEL_GerMed_Resultado!AN28+PLANEL_GerMed_Resultado!AN628+PLANEL_GerMed_Resultado!AN712</f>
        <v>7260.9401170000001</v>
      </c>
      <c r="AK14" s="24">
        <f>PLANEL_GerMed_Resultado!AO16+PLANEL_GerMed_Resultado!AO28+PLANEL_GerMed_Resultado!AO628+PLANEL_GerMed_Resultado!AO712</f>
        <v>7260.9401170000001</v>
      </c>
      <c r="AL14" s="24">
        <f>PLANEL_GerMed_Resultado!AP16+PLANEL_GerMed_Resultado!AP28+PLANEL_GerMed_Resultado!AP628+PLANEL_GerMed_Resultado!AP712</f>
        <v>7260.9401170000001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442.83449669999999</v>
      </c>
      <c r="G15" s="24">
        <f>PLANEL_GerMed_Resultado!K376</f>
        <v>625.27135920000001</v>
      </c>
      <c r="H15" s="24">
        <f>PLANEL_GerMed_Resultado!L376</f>
        <v>659.67521169999998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654.29056170000001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7605.7987865000005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10259.038969199999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11476.461505200001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15206.222484900001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16199.1016189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18386.210976300001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18927.617163499999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18919.7859665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19625.921685600002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20230.878680499998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22468.995678900003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24517.913527799999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27409.671281499999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30664.327589699998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34206.487548199999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37005.644737900002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38465.710910900001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38893.367224499998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39408.188247420003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40798.457032999999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41265.061566999997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41733.660535000003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42214.504285000003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42716.338479999999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45808.015452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48702.950830000002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49217.984490000003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49728.686499999996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50244.33713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5285.8271320000003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6546.9805189999997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7649.2318160000004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8762.3322970000008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9897.0249980000008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9897.0249980000008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9897.0249980000008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9897.0249980000008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9897.0249980000008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9897.0249980000008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9897.0249980000008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8415.336174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9604.7306649999991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10925.034250000001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12184.34698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12761.916359999999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65833.838132196004</v>
      </c>
      <c r="D24" s="28">
        <f t="shared" si="0"/>
        <v>65882.18205229599</v>
      </c>
      <c r="E24" s="28">
        <f t="shared" si="0"/>
        <v>67080.556128299999</v>
      </c>
      <c r="F24" s="28">
        <f t="shared" si="0"/>
        <v>68156.620335700005</v>
      </c>
      <c r="G24" s="28">
        <f t="shared" si="0"/>
        <v>73155.494736800014</v>
      </c>
      <c r="H24" s="28">
        <f t="shared" si="0"/>
        <v>76830.798355800012</v>
      </c>
      <c r="I24" s="28">
        <f t="shared" si="0"/>
        <v>80602.373870900003</v>
      </c>
      <c r="J24" s="28">
        <f t="shared" si="0"/>
        <v>83898.817092790006</v>
      </c>
      <c r="K24" s="28">
        <f t="shared" si="0"/>
        <v>87331.518710300021</v>
      </c>
      <c r="L24" s="28">
        <f t="shared" si="0"/>
        <v>90801.360045800015</v>
      </c>
      <c r="M24" s="28">
        <f t="shared" si="0"/>
        <v>94390.80407126002</v>
      </c>
      <c r="N24" s="28">
        <f t="shared" si="0"/>
        <v>97479.489242393014</v>
      </c>
      <c r="O24" s="28">
        <f t="shared" si="0"/>
        <v>100376.15225160003</v>
      </c>
      <c r="P24" s="28">
        <f t="shared" si="0"/>
        <v>103383.08846780001</v>
      </c>
      <c r="Q24" s="28">
        <f t="shared" si="0"/>
        <v>106477.13475890001</v>
      </c>
      <c r="R24" s="28">
        <f t="shared" si="0"/>
        <v>109672.58466610003</v>
      </c>
      <c r="S24" s="28">
        <f t="shared" si="0"/>
        <v>113023.1105007</v>
      </c>
      <c r="T24" s="28">
        <f t="shared" si="0"/>
        <v>116432.63135249999</v>
      </c>
      <c r="U24" s="28">
        <f t="shared" si="0"/>
        <v>119841.81451689999</v>
      </c>
      <c r="V24" s="28">
        <f t="shared" si="0"/>
        <v>123355.3883433</v>
      </c>
      <c r="W24" s="28">
        <f t="shared" si="0"/>
        <v>126990.2163974</v>
      </c>
      <c r="X24" s="28">
        <f t="shared" si="0"/>
        <v>130866.6010689</v>
      </c>
      <c r="Y24" s="28">
        <f t="shared" si="0"/>
        <v>134691.05698899998</v>
      </c>
      <c r="Z24" s="28">
        <f t="shared" si="0"/>
        <v>138544.17638639998</v>
      </c>
      <c r="AA24" s="28">
        <f t="shared" si="0"/>
        <v>142249.04770959998</v>
      </c>
      <c r="AB24" s="76">
        <f t="shared" si="0"/>
        <v>145923.47440810001</v>
      </c>
      <c r="AC24" s="28">
        <f t="shared" si="0"/>
        <v>149167.17152181998</v>
      </c>
      <c r="AD24" s="28">
        <f t="shared" si="0"/>
        <v>152419.88061670001</v>
      </c>
      <c r="AE24" s="28">
        <f t="shared" si="0"/>
        <v>155684.63542799998</v>
      </c>
      <c r="AF24" s="28">
        <f t="shared" si="0"/>
        <v>159011.78153715003</v>
      </c>
      <c r="AG24" s="28">
        <f t="shared" si="0"/>
        <v>162404.89086330001</v>
      </c>
      <c r="AH24" s="28">
        <f t="shared" si="0"/>
        <v>165819.90188672001</v>
      </c>
      <c r="AI24" s="28">
        <f t="shared" si="0"/>
        <v>169202.81903450002</v>
      </c>
      <c r="AJ24" s="28">
        <f t="shared" si="0"/>
        <v>172913.69779562001</v>
      </c>
      <c r="AK24" s="28">
        <f t="shared" si="0"/>
        <v>176479.46535380001</v>
      </c>
      <c r="AL24" s="28">
        <f t="shared" si="0"/>
        <v>180004.08582890002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0.51352215239258514</v>
      </c>
      <c r="D29" s="47">
        <f>IF(PLANEL_Pot_anual!D4&lt;&gt;0,D4/PLANEL_Pot_anual!D4,0)</f>
        <v>0.52068339566917776</v>
      </c>
      <c r="E29" s="47">
        <f>IF(PLANEL_Pot_anual!E4&lt;&gt;0,E4/PLANEL_Pot_anual!E4,0)</f>
        <v>0.52700904287633621</v>
      </c>
      <c r="F29" s="47">
        <f>IF(PLANEL_Pot_anual!F4&lt;&gt;0,F4/PLANEL_Pot_anual!F4,0)</f>
        <v>0.46371856905408537</v>
      </c>
      <c r="G29" s="47">
        <f>IF(PLANEL_Pot_anual!G4&lt;&gt;0,G4/PLANEL_Pot_anual!G4,0)</f>
        <v>0.47344547204811821</v>
      </c>
      <c r="H29" s="47">
        <f>IF(PLANEL_Pot_anual!H4&lt;&gt;0,H4/PLANEL_Pot_anual!H4,0)</f>
        <v>0.4805702325332209</v>
      </c>
      <c r="I29" s="47">
        <f>IF(PLANEL_Pot_anual!I4&lt;&gt;0,I4/PLANEL_Pot_anual!I4,0)</f>
        <v>0.49719521974544389</v>
      </c>
      <c r="J29" s="47">
        <f>IF(PLANEL_Pot_anual!J4&lt;&gt;0,J4/PLANEL_Pot_anual!J4,0)</f>
        <v>0.50535137228138627</v>
      </c>
      <c r="K29" s="47">
        <f>IF(PLANEL_Pot_anual!K4&lt;&gt;0,K4/PLANEL_Pot_anual!K4,0)</f>
        <v>0.52207877869443875</v>
      </c>
      <c r="L29" s="47">
        <f>IF(PLANEL_Pot_anual!L4&lt;&gt;0,L4/PLANEL_Pot_anual!L4,0)</f>
        <v>0.5212882085335101</v>
      </c>
      <c r="M29" s="47">
        <f>IF(PLANEL_Pot_anual!M4&lt;&gt;0,M4/PLANEL_Pot_anual!M4,0)</f>
        <v>0.529636339241911</v>
      </c>
      <c r="N29" s="47">
        <f>IF(PLANEL_Pot_anual!N4&lt;&gt;0,N4/PLANEL_Pot_anual!N4,0)</f>
        <v>0.52736267850137242</v>
      </c>
      <c r="O29" s="47">
        <f>IF(PLANEL_Pot_anual!O4&lt;&gt;0,O4/PLANEL_Pot_anual!O4,0)</f>
        <v>0.53132785141311845</v>
      </c>
      <c r="P29" s="47">
        <f>IF(PLANEL_Pot_anual!P4&lt;&gt;0,P4/PLANEL_Pot_anual!P4,0)</f>
        <v>0.53496652258051514</v>
      </c>
      <c r="Q29" s="47">
        <f>IF(PLANEL_Pot_anual!Q4&lt;&gt;0,Q4/PLANEL_Pot_anual!Q4,0)</f>
        <v>0.5377255820482798</v>
      </c>
      <c r="R29" s="47">
        <f>IF(PLANEL_Pot_anual!R4&lt;&gt;0,R4/PLANEL_Pot_anual!R4,0)</f>
        <v>0.53638293208768117</v>
      </c>
      <c r="S29" s="47">
        <f>IF(PLANEL_Pot_anual!S4&lt;&gt;0,S4/PLANEL_Pot_anual!S4,0)</f>
        <v>0.52539453533633873</v>
      </c>
      <c r="T29" s="47">
        <f>IF(PLANEL_Pot_anual!T4&lt;&gt;0,T4/PLANEL_Pot_anual!T4,0)</f>
        <v>0.52778784659209632</v>
      </c>
      <c r="U29" s="47">
        <f>IF(PLANEL_Pot_anual!U4&lt;&gt;0,U4/PLANEL_Pot_anual!U4,0)</f>
        <v>0.52895648254234295</v>
      </c>
      <c r="V29" s="47">
        <f>IF(PLANEL_Pot_anual!V4&lt;&gt;0,V4/PLANEL_Pot_anual!V4,0)</f>
        <v>0.52950036595982697</v>
      </c>
      <c r="W29" s="47">
        <f>IF(PLANEL_Pot_anual!W4&lt;&gt;0,W4/PLANEL_Pot_anual!W4,0)</f>
        <v>0.52692998929902524</v>
      </c>
      <c r="X29" s="47">
        <f>IF(PLANEL_Pot_anual!X4&lt;&gt;0,X4/PLANEL_Pot_anual!X4,0)</f>
        <v>0.52590847552552433</v>
      </c>
      <c r="Y29" s="47">
        <f>IF(PLANEL_Pot_anual!Y4&lt;&gt;0,Y4/PLANEL_Pot_anual!Y4,0)</f>
        <v>0.52561972508043742</v>
      </c>
      <c r="Z29" s="47">
        <f>IF(PLANEL_Pot_anual!Z4&lt;&gt;0,Z4/PLANEL_Pot_anual!Z4,0)</f>
        <v>0.53091998142568697</v>
      </c>
      <c r="AA29" s="47">
        <f>IF(PLANEL_Pot_anual!AA4&lt;&gt;0,AA4/PLANEL_Pot_anual!AA4,0)</f>
        <v>0.53306028329612321</v>
      </c>
      <c r="AB29" s="77">
        <f>IF(PLANEL_Pot_anual!AB4&lt;&gt;0,AB4/PLANEL_Pot_anual!AB4,0)</f>
        <v>0.52814442564958364</v>
      </c>
      <c r="AC29" s="47">
        <f>IF(PLANEL_Pot_anual!AC4&lt;&gt;0,AC4/PLANEL_Pot_anual!AC4,0)</f>
        <v>0.52844363841967323</v>
      </c>
      <c r="AD29" s="47">
        <f>IF(PLANEL_Pot_anual!AD4&lt;&gt;0,AD4/PLANEL_Pot_anual!AD4,0)</f>
        <v>0.52981622793425509</v>
      </c>
      <c r="AE29" s="47">
        <f>IF(PLANEL_Pot_anual!AE4&lt;&gt;0,AE4/PLANEL_Pot_anual!AE4,0)</f>
        <v>0.53070711966125272</v>
      </c>
      <c r="AF29" s="47">
        <f>IF(PLANEL_Pot_anual!AF4&lt;&gt;0,AF4/PLANEL_Pot_anual!AF4,0)</f>
        <v>0.53162528072083837</v>
      </c>
      <c r="AG29" s="47">
        <f>IF(PLANEL_Pot_anual!AG4&lt;&gt;0,AG4/PLANEL_Pot_anual!AG4,0)</f>
        <v>0.53412195262491391</v>
      </c>
      <c r="AH29" s="47">
        <f>IF(PLANEL_Pot_anual!AH4&lt;&gt;0,AH4/PLANEL_Pot_anual!AH4,0)</f>
        <v>0.52737747135963886</v>
      </c>
      <c r="AI29" s="47">
        <f>IF(PLANEL_Pot_anual!AI4&lt;&gt;0,AI4/PLANEL_Pot_anual!AI4,0)</f>
        <v>0.52092210542190887</v>
      </c>
      <c r="AJ29" s="47">
        <f>IF(PLANEL_Pot_anual!AJ4&lt;&gt;0,AJ4/PLANEL_Pot_anual!AJ4,0)</f>
        <v>0.52330793991738278</v>
      </c>
      <c r="AK29" s="47">
        <f>IF(PLANEL_Pot_anual!AK4&lt;&gt;0,AK4/PLANEL_Pot_anual!AK4,0)</f>
        <v>0.52344498620233437</v>
      </c>
      <c r="AL29" s="47">
        <f>IF(PLANEL_Pot_anual!AL4&lt;&gt;0,AL4/PLANEL_Pot_anual!AL4,0)</f>
        <v>0.52342987426884557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0.5180914247593581</v>
      </c>
      <c r="E30" s="47">
        <f>IF(PLANEL_Pot_anual!E5&lt;&gt;0,E5/PLANEL_Pot_anual!E5,0)</f>
        <v>0.51886894761939995</v>
      </c>
      <c r="F30" s="47">
        <f>IF(PLANEL_Pot_anual!F5&lt;&gt;0,F5/PLANEL_Pot_anual!F5,0)</f>
        <v>0.50636275452641744</v>
      </c>
      <c r="G30" s="47">
        <f>IF(PLANEL_Pot_anual!G5&lt;&gt;0,G5/PLANEL_Pot_anual!G5,0)</f>
        <v>0.50870523352604757</v>
      </c>
      <c r="H30" s="47">
        <f>IF(PLANEL_Pot_anual!H5&lt;&gt;0,H5/PLANEL_Pot_anual!H5,0)</f>
        <v>0.51373086418971337</v>
      </c>
      <c r="I30" s="47">
        <f>IF(PLANEL_Pot_anual!I5&lt;&gt;0,I5/PLANEL_Pot_anual!I5,0)</f>
        <v>0.50831427947015173</v>
      </c>
      <c r="J30" s="47">
        <f>IF(PLANEL_Pot_anual!J5&lt;&gt;0,J5/PLANEL_Pot_anual!J5,0)</f>
        <v>0.49788381152374289</v>
      </c>
      <c r="K30" s="47">
        <f>IF(PLANEL_Pot_anual!K5&lt;&gt;0,K5/PLANEL_Pot_anual!K5,0)</f>
        <v>0.38935652609342863</v>
      </c>
      <c r="L30" s="47">
        <f>IF(PLANEL_Pot_anual!L5&lt;&gt;0,L5/PLANEL_Pot_anual!L5,0)</f>
        <v>0.46701207113371784</v>
      </c>
      <c r="M30" s="47">
        <f>IF(PLANEL_Pot_anual!M5&lt;&gt;0,M5/PLANEL_Pot_anual!M5,0)</f>
        <v>0.46851439716524723</v>
      </c>
      <c r="N30" s="47">
        <f>IF(PLANEL_Pot_anual!N5&lt;&gt;0,N5/PLANEL_Pot_anual!N5,0)</f>
        <v>0.50927736080298291</v>
      </c>
      <c r="O30" s="47">
        <f>IF(PLANEL_Pot_anual!O5&lt;&gt;0,O5/PLANEL_Pot_anual!O5,0)</f>
        <v>0.51092123560557046</v>
      </c>
      <c r="P30" s="47">
        <f>IF(PLANEL_Pot_anual!P5&lt;&gt;0,P5/PLANEL_Pot_anual!P5,0)</f>
        <v>0.50830458791333344</v>
      </c>
      <c r="Q30" s="47">
        <f>IF(PLANEL_Pot_anual!Q5&lt;&gt;0,Q5/PLANEL_Pot_anual!Q5,0)</f>
        <v>0.47589786035271919</v>
      </c>
      <c r="R30" s="47">
        <f>IF(PLANEL_Pot_anual!R5&lt;&gt;0,R5/PLANEL_Pot_anual!R5,0)</f>
        <v>0.48351883526618078</v>
      </c>
      <c r="S30" s="47">
        <f>IF(PLANEL_Pot_anual!S5&lt;&gt;0,S5/PLANEL_Pot_anual!S5,0)</f>
        <v>0.50751922119296067</v>
      </c>
      <c r="T30" s="47">
        <f>IF(PLANEL_Pot_anual!T5&lt;&gt;0,T5/PLANEL_Pot_anual!T5,0)</f>
        <v>0.50891964077478036</v>
      </c>
      <c r="U30" s="47">
        <f>IF(PLANEL_Pot_anual!U5&lt;&gt;0,U5/PLANEL_Pot_anual!U5,0)</f>
        <v>0.50891705423108624</v>
      </c>
      <c r="V30" s="47">
        <f>IF(PLANEL_Pot_anual!V5&lt;&gt;0,V5/PLANEL_Pot_anual!V5,0)</f>
        <v>0.50158494943648513</v>
      </c>
      <c r="W30" s="47">
        <f>IF(PLANEL_Pot_anual!W5&lt;&gt;0,W5/PLANEL_Pot_anual!W5,0)</f>
        <v>0.50891964077478036</v>
      </c>
      <c r="X30" s="47">
        <f>IF(PLANEL_Pot_anual!X5&lt;&gt;0,X5/PLANEL_Pot_anual!X5,0)</f>
        <v>0.5060802030005761</v>
      </c>
      <c r="Y30" s="47">
        <f>IF(PLANEL_Pot_anual!Y5&lt;&gt;0,Y5/PLANEL_Pot_anual!Y5,0)</f>
        <v>0.50891964077478036</v>
      </c>
      <c r="Z30" s="47">
        <f>IF(PLANEL_Pot_anual!Z5&lt;&gt;0,Z5/PLANEL_Pot_anual!Z5,0)</f>
        <v>0.49126166515447639</v>
      </c>
      <c r="AA30" s="47">
        <f>IF(PLANEL_Pot_anual!AA5&lt;&gt;0,AA5/PLANEL_Pot_anual!AA5,0)</f>
        <v>0.50888918685690976</v>
      </c>
      <c r="AB30" s="77">
        <f>IF(PLANEL_Pot_anual!AB5&lt;&gt;0,AB5/PLANEL_Pot_anual!AB5,0)</f>
        <v>0.50891705423108624</v>
      </c>
      <c r="AC30" s="47">
        <f>IF(PLANEL_Pot_anual!AC5&lt;&gt;0,AC5/PLANEL_Pot_anual!AC5,0)</f>
        <v>0.50891964077478036</v>
      </c>
      <c r="AD30" s="47">
        <f>IF(PLANEL_Pot_anual!AD5&lt;&gt;0,AD5/PLANEL_Pot_anual!AD5,0)</f>
        <v>0.5061106569184467</v>
      </c>
      <c r="AE30" s="47">
        <f>IF(PLANEL_Pot_anual!AE5&lt;&gt;0,AE5/PLANEL_Pot_anual!AE5,0)</f>
        <v>0.50754967517262883</v>
      </c>
      <c r="AF30" s="47">
        <f>IF(PLANEL_Pot_anual!AF5&lt;&gt;0,AF5/PLANEL_Pot_anual!AF5,0)</f>
        <v>0.50891705423108624</v>
      </c>
      <c r="AG30" s="47">
        <f>IF(PLANEL_Pot_anual!AG5&lt;&gt;0,AG5/PLANEL_Pot_anual!AG5,0)</f>
        <v>0.50891705423108624</v>
      </c>
      <c r="AH30" s="47">
        <f>IF(PLANEL_Pot_anual!AH5&lt;&gt;0,AH5/PLANEL_Pot_anual!AH5,0)</f>
        <v>0.5072412708553411</v>
      </c>
      <c r="AI30" s="47">
        <f>IF(PLANEL_Pot_anual!AI5&lt;&gt;0,AI5/PLANEL_Pot_anual!AI5,0)</f>
        <v>0.5072412708553411</v>
      </c>
      <c r="AJ30" s="47">
        <f>IF(PLANEL_Pot_anual!AJ5&lt;&gt;0,AJ5/PLANEL_Pot_anual!AJ5,0)</f>
        <v>0.48546585181425139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0.50807073534222902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0.32135938318874296</v>
      </c>
      <c r="G32" s="48">
        <f>IF(PLANEL_Pot_anual!G7&lt;&gt;0,G7/PLANEL_Pot_anual!G7,0)</f>
        <v>0.34227121233784069</v>
      </c>
      <c r="H32" s="48">
        <f>IF(PLANEL_Pot_anual!H7&lt;&gt;0,H7/PLANEL_Pot_anual!H7,0)</f>
        <v>0.36658164067385152</v>
      </c>
      <c r="I32" s="48">
        <f>IF(PLANEL_Pot_anual!I7&lt;&gt;0,I7/PLANEL_Pot_anual!I7,0)</f>
        <v>0.41104213009158791</v>
      </c>
      <c r="J32" s="48">
        <f>IF(PLANEL_Pot_anual!J7&lt;&gt;0,J7/PLANEL_Pot_anual!J7,0)</f>
        <v>0.41717112470851331</v>
      </c>
      <c r="K32" s="48">
        <f>IF(PLANEL_Pot_anual!K7&lt;&gt;0,K7/PLANEL_Pot_anual!K7,0)</f>
        <v>0.40603529788799697</v>
      </c>
      <c r="L32" s="48">
        <f>IF(PLANEL_Pot_anual!L7&lt;&gt;0,L7/PLANEL_Pot_anual!L7,0)</f>
        <v>0.38278125075459729</v>
      </c>
      <c r="M32" s="48">
        <f>IF(PLANEL_Pot_anual!M7&lt;&gt;0,M7/PLANEL_Pot_anual!M7,0)</f>
        <v>0.30656918177489562</v>
      </c>
      <c r="N32" s="48">
        <f>IF(PLANEL_Pot_anual!N7&lt;&gt;0,N7/PLANEL_Pot_anual!N7,0)</f>
        <v>0.29764682924045216</v>
      </c>
      <c r="O32" s="48">
        <f>IF(PLANEL_Pot_anual!O7&lt;&gt;0,O7/PLANEL_Pot_anual!O7,0)</f>
        <v>0.29456833435174457</v>
      </c>
      <c r="P32" s="48">
        <f>IF(PLANEL_Pot_anual!P7&lt;&gt;0,P7/PLANEL_Pot_anual!P7,0)</f>
        <v>0.28485537847661385</v>
      </c>
      <c r="Q32" s="48">
        <f>IF(PLANEL_Pot_anual!Q7&lt;&gt;0,Q7/PLANEL_Pot_anual!Q7,0)</f>
        <v>0.28367645490821453</v>
      </c>
      <c r="R32" s="48">
        <f>IF(PLANEL_Pot_anual!R7&lt;&gt;0,R7/PLANEL_Pot_anual!R7,0)</f>
        <v>0.27399596815991878</v>
      </c>
      <c r="S32" s="48">
        <f>IF(PLANEL_Pot_anual!S7&lt;&gt;0,S7/PLANEL_Pot_anual!S7,0)</f>
        <v>0.29515190512059397</v>
      </c>
      <c r="T32" s="48">
        <f>IF(PLANEL_Pot_anual!T7&lt;&gt;0,T7/PLANEL_Pot_anual!T7,0)</f>
        <v>0.29707685507218529</v>
      </c>
      <c r="U32" s="48">
        <f>IF(PLANEL_Pot_anual!U7&lt;&gt;0,U7/PLANEL_Pot_anual!U7,0)</f>
        <v>0.2961834315072519</v>
      </c>
      <c r="V32" s="48">
        <f>IF(PLANEL_Pot_anual!V7&lt;&gt;0,V7/PLANEL_Pot_anual!V7,0)</f>
        <v>0.27440574080662022</v>
      </c>
      <c r="W32" s="48">
        <f>IF(PLANEL_Pot_anual!W7&lt;&gt;0,W7/PLANEL_Pot_anual!W7,0)</f>
        <v>0.25024936292265715</v>
      </c>
      <c r="X32" s="48">
        <f>IF(PLANEL_Pot_anual!X7&lt;&gt;0,X7/PLANEL_Pot_anual!X7,0)</f>
        <v>0.22330104049838759</v>
      </c>
      <c r="Y32" s="48">
        <f>IF(PLANEL_Pot_anual!Y7&lt;&gt;0,Y7/PLANEL_Pot_anual!Y7,0)</f>
        <v>0.21871573854596146</v>
      </c>
      <c r="Z32" s="48">
        <f>IF(PLANEL_Pot_anual!Z7&lt;&gt;0,Z7/PLANEL_Pot_anual!Z7,0)</f>
        <v>0.27341558793123688</v>
      </c>
      <c r="AA32" s="48">
        <f>IF(PLANEL_Pot_anual!AA7&lt;&gt;0,AA7/PLANEL_Pot_anual!AA7,0)</f>
        <v>0.35329603550833888</v>
      </c>
      <c r="AB32" s="48">
        <f>IF(PLANEL_Pot_anual!AB7&lt;&gt;0,AB7/PLANEL_Pot_anual!AB7,0)</f>
        <v>0.24191291618223107</v>
      </c>
      <c r="AC32" s="48">
        <f>IF(PLANEL_Pot_anual!AC7&lt;&gt;0,AC7/PLANEL_Pot_anual!AC7,0)</f>
        <v>0.21097875591971854</v>
      </c>
      <c r="AD32" s="48">
        <f>IF(PLANEL_Pot_anual!AD7&lt;&gt;0,AD7/PLANEL_Pot_anual!AD7,0)</f>
        <v>0.22072080269968508</v>
      </c>
      <c r="AE32" s="48">
        <f>IF(PLANEL_Pot_anual!AE7&lt;&gt;0,AE7/PLANEL_Pot_anual!AE7,0)</f>
        <v>0.23347599458592252</v>
      </c>
      <c r="AF32" s="48">
        <f>IF(PLANEL_Pot_anual!AF7&lt;&gt;0,AF7/PLANEL_Pot_anual!AF7,0)</f>
        <v>0.24778240534985441</v>
      </c>
      <c r="AG32" s="48">
        <f>IF(PLANEL_Pot_anual!AG7&lt;&gt;0,AG7/PLANEL_Pot_anual!AG7,0)</f>
        <v>0.29978325807601747</v>
      </c>
      <c r="AH32" s="48">
        <f>IF(PLANEL_Pot_anual!AH7&lt;&gt;0,AH7/PLANEL_Pot_anual!AH7,0)</f>
        <v>0.30484551130570486</v>
      </c>
      <c r="AI32" s="48">
        <f>IF(PLANEL_Pot_anual!AI7&lt;&gt;0,AI7/PLANEL_Pot_anual!AI7,0)</f>
        <v>0.31106194451598967</v>
      </c>
      <c r="AJ32" s="48">
        <f>IF(PLANEL_Pot_anual!AJ7&lt;&gt;0,AJ7/PLANEL_Pot_anual!AJ7,0)</f>
        <v>0.33476795077357846</v>
      </c>
      <c r="AK32" s="48">
        <f>IF(PLANEL_Pot_anual!AK7&lt;&gt;0,AK7/PLANEL_Pot_anual!AK7,0)</f>
        <v>0.38289926404704167</v>
      </c>
      <c r="AL32" s="48">
        <f>IF(PLANEL_Pot_anual!AL7&lt;&gt;0,AL7/PLANEL_Pot_anual!AL7,0)</f>
        <v>0.40402029847913307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0.38265398076923074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0.88495846362297492</v>
      </c>
      <c r="Q36" s="47">
        <f>IF(PLANEL_Pot_anual!Q11&lt;&gt;0,Q11/PLANEL_Pot_anual!Q11,0)</f>
        <v>0.88589930486008828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9.6125098557043095E-3</v>
      </c>
      <c r="K37" s="47">
        <f>IF(PLANEL_Pot_anual!K12&lt;&gt;0,K12/PLANEL_Pot_anual!K12,0)</f>
        <v>9.4832406514814595E-3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0.30944234263723536</v>
      </c>
      <c r="Q39" s="52">
        <f>IF(PLANEL_Pot_anual!Q14&lt;&gt;0,Q14/PLANEL_Pot_anual!Q14,0)</f>
        <v>0.30851568418795416</v>
      </c>
      <c r="R39" s="52">
        <f>IF(PLANEL_Pot_anual!R14&lt;&gt;0,R14/PLANEL_Pot_anual!R14,0)</f>
        <v>0.30851568418795416</v>
      </c>
      <c r="S39" s="52">
        <f>IF(PLANEL_Pot_anual!S14&lt;&gt;0,S14/PLANEL_Pot_anual!S14,0)</f>
        <v>0.30649160254475205</v>
      </c>
      <c r="T39" s="52">
        <f>IF(PLANEL_Pot_anual!T14&lt;&gt;0,T14/PLANEL_Pot_anual!T14,0)</f>
        <v>0.30649160254475205</v>
      </c>
      <c r="U39" s="52">
        <f>IF(PLANEL_Pot_anual!U14&lt;&gt;0,U14/PLANEL_Pot_anual!U14,0)</f>
        <v>0.30649160254475205</v>
      </c>
      <c r="V39" s="52">
        <f>IF(PLANEL_Pot_anual!V14&lt;&gt;0,V14/PLANEL_Pot_anual!V14,0)</f>
        <v>0.30649160254475205</v>
      </c>
      <c r="W39" s="52">
        <f>IF(PLANEL_Pot_anual!W14&lt;&gt;0,W14/PLANEL_Pot_anual!W14,0)</f>
        <v>0.30649160254475205</v>
      </c>
      <c r="X39" s="52">
        <f>IF(PLANEL_Pot_anual!X14&lt;&gt;0,X14/PLANEL_Pot_anual!X14,0)</f>
        <v>0.30583012761885475</v>
      </c>
      <c r="Y39" s="52">
        <f>IF(PLANEL_Pot_anual!Y14&lt;&gt;0,Y14/PLANEL_Pot_anual!Y14,0)</f>
        <v>0.30583012761885475</v>
      </c>
      <c r="Z39" s="52">
        <f>IF(PLANEL_Pot_anual!Z14&lt;&gt;0,Z14/PLANEL_Pot_anual!Z14,0)</f>
        <v>0.30583012761885475</v>
      </c>
      <c r="AA39" s="52">
        <f>IF(PLANEL_Pot_anual!AA14&lt;&gt;0,AA14/PLANEL_Pot_anual!AA14,0)</f>
        <v>0.30583012761885475</v>
      </c>
      <c r="AB39" s="52">
        <f>IF(PLANEL_Pot_anual!AB14&lt;&gt;0,AB14/PLANEL_Pot_anual!AB14,0)</f>
        <v>0.30583012761885475</v>
      </c>
      <c r="AC39" s="52">
        <f>IF(PLANEL_Pot_anual!AC14&lt;&gt;0,AC14/PLANEL_Pot_anual!AC14,0)</f>
        <v>0.30583012761885475</v>
      </c>
      <c r="AD39" s="52">
        <f>IF(PLANEL_Pot_anual!AD14&lt;&gt;0,AD14/PLANEL_Pot_anual!AD14,0)</f>
        <v>0.30583012761885475</v>
      </c>
      <c r="AE39" s="52">
        <f>IF(PLANEL_Pot_anual!AE14&lt;&gt;0,AE14/PLANEL_Pot_anual!AE14,0)</f>
        <v>0.30583012761885475</v>
      </c>
      <c r="AF39" s="52">
        <f>IF(PLANEL_Pot_anual!AF14&lt;&gt;0,AF14/PLANEL_Pot_anual!AF14,0)</f>
        <v>0.30583012761885475</v>
      </c>
      <c r="AG39" s="52">
        <f>IF(PLANEL_Pot_anual!AG14&lt;&gt;0,AG14/PLANEL_Pot_anual!AG14,0)</f>
        <v>0.30583012761885475</v>
      </c>
      <c r="AH39" s="52">
        <f>IF(PLANEL_Pot_anual!AH14&lt;&gt;0,AH14/PLANEL_Pot_anual!AH14,0)</f>
        <v>0.3058301276078666</v>
      </c>
      <c r="AI39" s="52">
        <f>IF(PLANEL_Pot_anual!AI14&lt;&gt;0,AI14/PLANEL_Pot_anual!AI14,0)</f>
        <v>0.3058301276078666</v>
      </c>
      <c r="AJ39" s="52">
        <f>IF(PLANEL_Pot_anual!AJ14&lt;&gt;0,AJ14/PLANEL_Pot_anual!AJ14,0)</f>
        <v>0.3058301276078666</v>
      </c>
      <c r="AK39" s="52">
        <f>IF(PLANEL_Pot_anual!AK14&lt;&gt;0,AK14/PLANEL_Pot_anual!AK14,0)</f>
        <v>0.3058301276078666</v>
      </c>
      <c r="AL39" s="52">
        <f>IF(PLANEL_Pot_anual!AL14&lt;&gt;0,AL14/PLANEL_Pot_anual!AL14,0)</f>
        <v>0.3058301276078666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0.87689999346534653</v>
      </c>
      <c r="G40" s="52">
        <f>IF(PLANEL_Pot_anual!G15&lt;&gt;0,G15/PLANEL_Pot_anual!G15,0)</f>
        <v>0.9346358134529148</v>
      </c>
      <c r="H40" s="52">
        <f>IF(PLANEL_Pot_anual!H15&lt;&gt;0,H15/PLANEL_Pot_anual!H15,0)</f>
        <v>0.9174898632823365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0.90371624544198892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0.44793856057133585</v>
      </c>
      <c r="K42" s="51">
        <f>IF(PLANEL_Pot_anual!K17&lt;&gt;0,K17/PLANEL_Pot_anual!K17,0)</f>
        <v>0.45009013287200161</v>
      </c>
      <c r="L42" s="51">
        <f>IF(PLANEL_Pot_anual!L17&lt;&gt;0,L17/PLANEL_Pot_anual!L17,0)</f>
        <v>0.45074850793610372</v>
      </c>
      <c r="M42" s="51">
        <f>IF(PLANEL_Pot_anual!M17&lt;&gt;0,M17/PLANEL_Pot_anual!M17,0)</f>
        <v>0.45212505419946702</v>
      </c>
      <c r="N42" s="51">
        <f>IF(PLANEL_Pot_anual!N17&lt;&gt;0,N17/PLANEL_Pot_anual!N17,0)</f>
        <v>0.45238320403896698</v>
      </c>
      <c r="O42" s="51">
        <f>IF(PLANEL_Pot_anual!O17&lt;&gt;0,O17/PLANEL_Pot_anual!O17,0)</f>
        <v>0.45311854917466499</v>
      </c>
      <c r="P42" s="51">
        <f>IF(PLANEL_Pot_anual!P17&lt;&gt;0,P17/PLANEL_Pot_anual!P17,0)</f>
        <v>0.4532144152370105</v>
      </c>
      <c r="Q42" s="51">
        <f>IF(PLANEL_Pot_anual!Q17&lt;&gt;0,Q17/PLANEL_Pot_anual!Q17,0)</f>
        <v>0.45321311656101804</v>
      </c>
      <c r="R42" s="51">
        <f>IF(PLANEL_Pot_anual!R17&lt;&gt;0,R17/PLANEL_Pot_anual!R17,0)</f>
        <v>0.45332608465065077</v>
      </c>
      <c r="S42" s="51">
        <f>IF(PLANEL_Pot_anual!S17&lt;&gt;0,S17/PLANEL_Pot_anual!S17,0)</f>
        <v>0.453471838456872</v>
      </c>
      <c r="T42" s="51">
        <f>IF(PLANEL_Pot_anual!T17&lt;&gt;0,T17/PLANEL_Pot_anual!T17,0)</f>
        <v>0.45415403248655994</v>
      </c>
      <c r="U42" s="51">
        <f>IF(PLANEL_Pot_anual!U17&lt;&gt;0,U17/PLANEL_Pot_anual!U17,0)</f>
        <v>0.45458600914444458</v>
      </c>
      <c r="V42" s="51">
        <f>IF(PLANEL_Pot_anual!V17&lt;&gt;0,V17/PLANEL_Pot_anual!V17,0)</f>
        <v>0.4550495921765435</v>
      </c>
      <c r="W42" s="51">
        <f>IF(PLANEL_Pot_anual!W17&lt;&gt;0,W17/PLANEL_Pot_anual!W17,0)</f>
        <v>0.45576169753080131</v>
      </c>
      <c r="X42" s="51">
        <f>IF(PLANEL_Pot_anual!X17&lt;&gt;0,X17/PLANEL_Pot_anual!X17,0)</f>
        <v>0.45586402040145874</v>
      </c>
      <c r="Y42" s="51">
        <f>IF(PLANEL_Pot_anual!Y17&lt;&gt;0,Y17/PLANEL_Pot_anual!Y17,0)</f>
        <v>0.45612341187440525</v>
      </c>
      <c r="Z42" s="51">
        <f>IF(PLANEL_Pot_anual!Z17&lt;&gt;0,Z17/PLANEL_Pot_anual!Z17,0)</f>
        <v>0.45613291843897291</v>
      </c>
      <c r="AA42" s="51">
        <f>IF(PLANEL_Pot_anual!AA17&lt;&gt;0,AA17/PLANEL_Pot_anual!AA17,0)</f>
        <v>0.4563596393556823</v>
      </c>
      <c r="AB42" s="81">
        <f>IF(PLANEL_Pot_anual!AB17&lt;&gt;0,AB17/PLANEL_Pot_anual!AB17,0)</f>
        <v>0.45637399508247828</v>
      </c>
      <c r="AC42" s="51">
        <f>IF(PLANEL_Pot_anual!AC17&lt;&gt;0,AC17/PLANEL_Pot_anual!AC17,0)</f>
        <v>0.45637399508005494</v>
      </c>
      <c r="AD42" s="51">
        <f>IF(PLANEL_Pot_anual!AD17&lt;&gt;0,AD17/PLANEL_Pot_anual!AD17,0)</f>
        <v>0.45637399508374871</v>
      </c>
      <c r="AE42" s="51">
        <f>IF(PLANEL_Pot_anual!AE17&lt;&gt;0,AE17/PLANEL_Pot_anual!AE17,0)</f>
        <v>0.45637399508491061</v>
      </c>
      <c r="AF42" s="51">
        <f>IF(PLANEL_Pot_anual!AF17&lt;&gt;0,AF17/PLANEL_Pot_anual!AF17,0)</f>
        <v>0.45637399507917031</v>
      </c>
      <c r="AG42" s="51">
        <f>IF(PLANEL_Pot_anual!AG17&lt;&gt;0,AG17/PLANEL_Pot_anual!AG17,0)</f>
        <v>0.45637399507851423</v>
      </c>
      <c r="AH42" s="51">
        <f>IF(PLANEL_Pot_anual!AH17&lt;&gt;0,AH17/PLANEL_Pot_anual!AH17,0)</f>
        <v>0.45637399509105114</v>
      </c>
      <c r="AI42" s="51">
        <f>IF(PLANEL_Pot_anual!AI17&lt;&gt;0,AI17/PLANEL_Pot_anual!AI17,0)</f>
        <v>0.45637399510091636</v>
      </c>
      <c r="AJ42" s="51">
        <f>IF(PLANEL_Pot_anual!AJ17&lt;&gt;0,AJ17/PLANEL_Pot_anual!AJ17,0)</f>
        <v>0.45637399504504256</v>
      </c>
      <c r="AK42" s="51">
        <f>IF(PLANEL_Pot_anual!AK17&lt;&gt;0,AK17/PLANEL_Pot_anual!AK17,0)</f>
        <v>0.45637399508285337</v>
      </c>
      <c r="AL42" s="51">
        <f>IF(PLANEL_Pot_anual!AL17&lt;&gt;0,AL17/PLANEL_Pot_anual!AL17,0)</f>
        <v>0.45637399509300969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0.61607700002392274</v>
      </c>
      <c r="AC43" s="51">
        <f>IF(PLANEL_Pot_anual!AC18&lt;&gt;0,AC18/PLANEL_Pot_anual!AC18,0)</f>
        <v>0.61607699984931719</v>
      </c>
      <c r="AD43" s="51">
        <f>IF(PLANEL_Pot_anual!AD18&lt;&gt;0,AD18/PLANEL_Pot_anual!AD18,0)</f>
        <v>0.61607700014235867</v>
      </c>
      <c r="AE43" s="51">
        <f>IF(PLANEL_Pot_anual!AE18&lt;&gt;0,AE18/PLANEL_Pot_anual!AE18,0)</f>
        <v>0.61607699994636145</v>
      </c>
      <c r="AF43" s="51">
        <f>IF(PLANEL_Pot_anual!AF18&lt;&gt;0,AF18/PLANEL_Pot_anual!AF18,0)</f>
        <v>0.61607699995622989</v>
      </c>
      <c r="AG43" s="51">
        <f>IF(PLANEL_Pot_anual!AG18&lt;&gt;0,AG18/PLANEL_Pot_anual!AG18,0)</f>
        <v>0.61607699995622989</v>
      </c>
      <c r="AH43" s="51">
        <f>IF(PLANEL_Pot_anual!AH18&lt;&gt;0,AH18/PLANEL_Pot_anual!AH18,0)</f>
        <v>0.61607699995622989</v>
      </c>
      <c r="AI43" s="51">
        <f>IF(PLANEL_Pot_anual!AI18&lt;&gt;0,AI18/PLANEL_Pot_anual!AI18,0)</f>
        <v>0.61607699995622989</v>
      </c>
      <c r="AJ43" s="51">
        <f>IF(PLANEL_Pot_anual!AJ18&lt;&gt;0,AJ18/PLANEL_Pot_anual!AJ18,0)</f>
        <v>0.61607699995622989</v>
      </c>
      <c r="AK43" s="51">
        <f>IF(PLANEL_Pot_anual!AK18&lt;&gt;0,AK18/PLANEL_Pot_anual!AK18,0)</f>
        <v>0.61607699995622989</v>
      </c>
      <c r="AL43" s="51">
        <f>IF(PLANEL_Pot_anual!AL18&lt;&gt;0,AL18/PLANEL_Pot_anual!AL18,0)</f>
        <v>0.61607699995622989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0.28132565998260178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48.343920099985553</v>
      </c>
      <c r="E49" s="28">
        <f t="shared" si="1"/>
        <v>1198.3740760040091</v>
      </c>
      <c r="F49" s="28">
        <f t="shared" si="1"/>
        <v>1076.0642074000061</v>
      </c>
      <c r="G49" s="28">
        <f t="shared" si="1"/>
        <v>4998.874401100009</v>
      </c>
      <c r="H49" s="28">
        <f t="shared" si="1"/>
        <v>3675.3036189999984</v>
      </c>
      <c r="I49" s="28">
        <f t="shared" si="1"/>
        <v>3771.5755150999903</v>
      </c>
      <c r="J49" s="28">
        <f t="shared" si="1"/>
        <v>3296.4432218900038</v>
      </c>
      <c r="K49" s="28">
        <f t="shared" si="1"/>
        <v>3432.7016175100143</v>
      </c>
      <c r="L49" s="28">
        <f t="shared" si="1"/>
        <v>3469.8413354999939</v>
      </c>
      <c r="M49" s="28">
        <f t="shared" si="1"/>
        <v>3589.4440254600049</v>
      </c>
      <c r="N49" s="28">
        <f t="shared" si="1"/>
        <v>3088.6851711329946</v>
      </c>
      <c r="O49" s="28">
        <f t="shared" si="1"/>
        <v>2896.6630092070118</v>
      </c>
      <c r="P49" s="28">
        <f t="shared" si="1"/>
        <v>3006.9362161999888</v>
      </c>
      <c r="Q49" s="28">
        <f t="shared" si="1"/>
        <v>3094.0462910999922</v>
      </c>
      <c r="R49" s="28">
        <f t="shared" si="1"/>
        <v>3195.4499072000181</v>
      </c>
      <c r="S49" s="28">
        <f t="shared" si="1"/>
        <v>3350.5258345999755</v>
      </c>
      <c r="T49" s="28">
        <f t="shared" si="1"/>
        <v>3409.5208517999854</v>
      </c>
      <c r="U49" s="28">
        <f t="shared" si="1"/>
        <v>3409.1831644000049</v>
      </c>
      <c r="V49" s="28">
        <f t="shared" si="1"/>
        <v>3513.5738264000101</v>
      </c>
      <c r="W49" s="28">
        <f t="shared" si="1"/>
        <v>3634.8280540999986</v>
      </c>
      <c r="X49" s="28">
        <f t="shared" si="1"/>
        <v>3876.3846714999963</v>
      </c>
      <c r="Y49" s="28">
        <f t="shared" si="1"/>
        <v>3824.4559200999793</v>
      </c>
      <c r="Z49" s="28">
        <f t="shared" si="1"/>
        <v>3853.1193974000053</v>
      </c>
      <c r="AA49" s="28">
        <f t="shared" si="1"/>
        <v>3704.8713232000009</v>
      </c>
      <c r="AB49" s="76">
        <f t="shared" si="1"/>
        <v>3674.4266985000286</v>
      </c>
      <c r="AC49" s="28">
        <f t="shared" si="1"/>
        <v>3243.6971137199725</v>
      </c>
      <c r="AD49" s="28">
        <f t="shared" si="1"/>
        <v>3252.7090948800324</v>
      </c>
      <c r="AE49" s="28">
        <f t="shared" si="1"/>
        <v>3264.7548112999648</v>
      </c>
      <c r="AF49" s="28">
        <f t="shared" si="1"/>
        <v>3327.1461091500532</v>
      </c>
      <c r="AG49" s="28">
        <f t="shared" si="1"/>
        <v>3393.1093261499773</v>
      </c>
      <c r="AH49" s="28">
        <f t="shared" si="1"/>
        <v>3415.0110234199965</v>
      </c>
      <c r="AI49" s="28">
        <f t="shared" si="1"/>
        <v>3382.9171477800119</v>
      </c>
      <c r="AJ49" s="28">
        <f t="shared" si="1"/>
        <v>3710.878761119995</v>
      </c>
      <c r="AK49" s="28">
        <f t="shared" si="1"/>
        <v>3565.7675581799995</v>
      </c>
      <c r="AL49" s="28">
        <f t="shared" si="1"/>
        <v>3524.6204751000041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14.08455071</v>
      </c>
      <c r="F6" s="265">
        <v>9.6102528070000002</v>
      </c>
      <c r="G6" s="265">
        <v>7.7397505009999996</v>
      </c>
      <c r="H6" s="265">
        <v>7.2553271429999997</v>
      </c>
      <c r="I6" s="265">
        <v>6.6797190789999998</v>
      </c>
      <c r="J6" s="265">
        <v>7.9256513120000003</v>
      </c>
      <c r="K6" s="265">
        <v>53.354365680000001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150.18148980000001</v>
      </c>
      <c r="F11" s="265">
        <v>192.0280324</v>
      </c>
      <c r="G11" s="265">
        <v>212.69987</v>
      </c>
      <c r="H11" s="265">
        <v>217.6296773</v>
      </c>
      <c r="I11" s="265">
        <v>162.6898486</v>
      </c>
      <c r="J11" s="265">
        <v>175.30095800000001</v>
      </c>
      <c r="K11" s="265">
        <v>159.30560600000001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164.26604051000001</v>
      </c>
      <c r="F15" s="265">
        <f t="shared" si="0"/>
        <v>201.638285207</v>
      </c>
      <c r="G15" s="265">
        <f t="shared" si="0"/>
        <v>220.43962050100001</v>
      </c>
      <c r="H15" s="265">
        <f t="shared" si="0"/>
        <v>224.88500444299999</v>
      </c>
      <c r="I15" s="265">
        <f t="shared" si="0"/>
        <v>169.369567679</v>
      </c>
      <c r="J15" s="265">
        <f>J6+J11</f>
        <v>183.22660931200002</v>
      </c>
      <c r="K15" s="265">
        <f t="shared" si="0"/>
        <v>212.65997168000001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55754.395280995996</v>
      </c>
      <c r="D19" s="1">
        <f>Planel_GerMed_Anual!H4+Planel_GerMed_Anual!H5+Planel_GerMed_Anual!H14+Planel_GerMed_Anual!H15+Planel_GerMed_Anual!H17+Planel_GerMed_Anual!H18+Planel_GerMed_Anual!H20+Planel_GerMed_Anual!H21</f>
        <v>68474.305087900007</v>
      </c>
      <c r="E19" s="1">
        <f>Planel_GerMed_Anual!M4+Planel_GerMed_Anual!M5+Planel_GerMed_Anual!M14+Planel_GerMed_Anual!M15+Planel_GerMed_Anual!M17+Planel_GerMed_Anual!M18+Planel_GerMed_Anual!M20+Planel_GerMed_Anual!M21</f>
        <v>86086.666032800014</v>
      </c>
      <c r="F19" s="1">
        <f>Planel_GerMed_Anual!R4+Planel_GerMed_Anual!R5+Planel_GerMed_Anual!R14+Planel_GerMed_Anual!R15+Planel_GerMed_Anual!R17+Planel_GerMed_Anual!R18+Planel_GerMed_Anual!R20+Planel_GerMed_Anual!R21</f>
        <v>100883.08145320001</v>
      </c>
      <c r="G19" s="1">
        <f>Planel_GerMed_Anual!W4+Planel_GerMed_Anual!W5+Planel_GerMed_Anual!W14+Planel_GerMed_Anual!W15+Planel_GerMed_Anual!W17+Planel_GerMed_Anual!W18+Planel_GerMed_Anual!W20+Planel_GerMed_Anual!W21</f>
        <v>118027.38516509999</v>
      </c>
      <c r="H19" s="1">
        <f>Planel_GerMed_Anual!AB4+Planel_GerMed_Anual!AB5+Planel_GerMed_Anual!AB14+Planel_GerMed_Anual!AB15+Planel_GerMed_Anual!AB17+Planel_GerMed_Anual!AB18+Planel_GerMed_Anual!AB20+Planel_GerMed_Anual!AB21</f>
        <v>136191.76841412002</v>
      </c>
      <c r="I19" s="1">
        <f>Planel_GerMed_Anual!AG4+Planel_GerMed_Anual!AG5+Planel_GerMed_Anual!AG14+Planel_GerMed_Anual!AG15+Planel_GerMed_Anual!AG17+Planel_GerMed_Anual!AG18+Planel_GerMed_Anual!AG20+Planel_GerMed_Anual!AG21</f>
        <v>151204.16235269999</v>
      </c>
      <c r="J19" s="1">
        <f>Planel_GerMed_Anual!AL4+Planel_GerMed_Anual!AL5+Planel_GerMed_Anual!AL14+Planel_GerMed_Anual!AL15+Planel_GerMed_Anual!AL17+Planel_GerMed_Anual!AL18+Planel_GerMed_Anual!AL20+Planel_GerMed_Anual!AL21</f>
        <v>166103.21724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16.692583209999999</v>
      </c>
      <c r="M39" s="265">
        <v>14.79192714</v>
      </c>
      <c r="N39" s="265">
        <v>14.417522740000001</v>
      </c>
      <c r="O39" s="265">
        <v>14.0006705</v>
      </c>
      <c r="P39" s="265">
        <v>10.52004992</v>
      </c>
      <c r="Q39" s="265">
        <v>10.44541982</v>
      </c>
      <c r="R39" s="265">
        <v>10.44418211</v>
      </c>
      <c r="S39" s="265">
        <v>10.03034341</v>
      </c>
      <c r="T39" s="265">
        <v>8.7482054149999993</v>
      </c>
      <c r="U39" s="265">
        <v>8.3831132910000008</v>
      </c>
      <c r="V39" s="265">
        <v>7.9896916320000004</v>
      </c>
      <c r="W39" s="265">
        <v>8.0861758550000005</v>
      </c>
      <c r="X39" s="265">
        <v>8.0914952820000003</v>
      </c>
      <c r="Y39" s="265">
        <v>7.5792893719999999</v>
      </c>
      <c r="Z39" s="265">
        <v>6.9521003620000004</v>
      </c>
      <c r="AA39" s="265">
        <v>6.2271981270000003</v>
      </c>
      <c r="AB39" s="265">
        <v>6.2498333229999998</v>
      </c>
      <c r="AC39" s="265">
        <v>7.61385238</v>
      </c>
      <c r="AD39" s="265">
        <v>9.6967212099999998</v>
      </c>
      <c r="AE39" s="265">
        <v>6.4890306750000004</v>
      </c>
      <c r="AF39" s="265">
        <v>6.2271903540000002</v>
      </c>
      <c r="AG39" s="265">
        <v>6.3753160739999997</v>
      </c>
      <c r="AH39" s="265">
        <v>6.5708778199999998</v>
      </c>
      <c r="AI39" s="265">
        <v>6.7730314140000001</v>
      </c>
      <c r="AJ39" s="265">
        <v>7.4521797349999996</v>
      </c>
      <c r="AK39" s="265">
        <v>7.2724746580000001</v>
      </c>
      <c r="AL39" s="265">
        <v>7.1271263710000001</v>
      </c>
      <c r="AM39" s="265">
        <v>7.5876351800000004</v>
      </c>
      <c r="AN39" s="265">
        <v>8.6251711679999996</v>
      </c>
      <c r="AO39" s="265">
        <v>9.0158491840000003</v>
      </c>
      <c r="AP39" s="265">
        <v>54.722426339999998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29.574751240000001</v>
      </c>
      <c r="M43" s="265">
        <v>95.062900159999998</v>
      </c>
      <c r="N43" s="265">
        <v>138.17401860000001</v>
      </c>
      <c r="O43" s="265">
        <v>222.31123700000001</v>
      </c>
      <c r="P43" s="265">
        <v>265.78454199999999</v>
      </c>
      <c r="Q43" s="265">
        <v>133.44738670000001</v>
      </c>
      <c r="R43" s="265">
        <v>218.26523309999999</v>
      </c>
      <c r="S43" s="265">
        <v>182.24354159999999</v>
      </c>
      <c r="T43" s="265">
        <v>271.64109059999998</v>
      </c>
      <c r="U43" s="265">
        <v>154.54290990000001</v>
      </c>
      <c r="V43" s="265">
        <v>269.40043630000002</v>
      </c>
      <c r="W43" s="265">
        <v>165.9033163</v>
      </c>
      <c r="X43" s="265">
        <v>192.78661840000001</v>
      </c>
      <c r="Y43" s="265">
        <v>217.1300707</v>
      </c>
      <c r="Z43" s="265">
        <v>218.27890830000001</v>
      </c>
      <c r="AA43" s="265">
        <v>217.24062029999999</v>
      </c>
      <c r="AB43" s="265">
        <v>238.2568972</v>
      </c>
      <c r="AC43" s="265">
        <v>142.80983989999999</v>
      </c>
      <c r="AD43" s="265">
        <v>190.27707749999999</v>
      </c>
      <c r="AE43" s="265">
        <v>299.56395140000001</v>
      </c>
      <c r="AF43" s="265">
        <v>207.0127311</v>
      </c>
      <c r="AG43" s="265">
        <v>156.6488028</v>
      </c>
      <c r="AH43" s="265">
        <v>155.2023021</v>
      </c>
      <c r="AI43" s="265">
        <v>156.27891640000001</v>
      </c>
      <c r="AJ43" s="265">
        <v>138.30649059999999</v>
      </c>
      <c r="AK43" s="265">
        <v>202.58998249999999</v>
      </c>
      <c r="AL43" s="265">
        <v>196.48888049999999</v>
      </c>
      <c r="AM43" s="265">
        <v>169.39112539999999</v>
      </c>
      <c r="AN43" s="265">
        <v>137.4628056</v>
      </c>
      <c r="AO43" s="265">
        <v>170.57199589999999</v>
      </c>
      <c r="AP43" s="265">
        <v>168.96049120000001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46.26733445</v>
      </c>
      <c r="M47" s="265">
        <f t="shared" si="2"/>
        <v>109.8548273</v>
      </c>
      <c r="N47" s="265">
        <f t="shared" si="2"/>
        <v>152.59154134000002</v>
      </c>
      <c r="O47" s="265">
        <f t="shared" si="2"/>
        <v>236.31190750000002</v>
      </c>
      <c r="P47" s="265">
        <f t="shared" si="2"/>
        <v>276.30459192000001</v>
      </c>
      <c r="Q47" s="265">
        <f t="shared" si="2"/>
        <v>143.89280652000002</v>
      </c>
      <c r="R47" s="265">
        <f t="shared" si="2"/>
        <v>228.70941520999997</v>
      </c>
      <c r="S47" s="265">
        <f t="shared" si="2"/>
        <v>192.27388500999999</v>
      </c>
      <c r="T47" s="265">
        <f t="shared" si="2"/>
        <v>280.38929601499996</v>
      </c>
      <c r="U47" s="265">
        <f t="shared" si="2"/>
        <v>162.92602319100001</v>
      </c>
      <c r="V47" s="265">
        <f t="shared" si="2"/>
        <v>277.39012793200004</v>
      </c>
      <c r="W47" s="265">
        <f t="shared" si="2"/>
        <v>173.98949215499999</v>
      </c>
      <c r="X47" s="265">
        <f t="shared" si="2"/>
        <v>200.87811368200002</v>
      </c>
      <c r="Y47" s="265">
        <f t="shared" si="2"/>
        <v>224.70936007200001</v>
      </c>
      <c r="Z47" s="265">
        <f t="shared" si="2"/>
        <v>225.23100866200002</v>
      </c>
      <c r="AA47" s="265">
        <f t="shared" si="2"/>
        <v>223.467818427</v>
      </c>
      <c r="AB47" s="265">
        <f t="shared" si="2"/>
        <v>244.50673052299999</v>
      </c>
      <c r="AC47" s="265">
        <f t="shared" si="2"/>
        <v>150.42369227999998</v>
      </c>
      <c r="AD47" s="265">
        <f t="shared" si="2"/>
        <v>199.97379870999998</v>
      </c>
      <c r="AE47" s="265">
        <f t="shared" si="2"/>
        <v>306.05298207499999</v>
      </c>
      <c r="AF47" s="265">
        <f t="shared" si="2"/>
        <v>213.23992145399998</v>
      </c>
      <c r="AG47" s="265">
        <f t="shared" si="2"/>
        <v>163.02411887400001</v>
      </c>
      <c r="AH47" s="265">
        <f t="shared" si="2"/>
        <v>161.77317991999999</v>
      </c>
      <c r="AI47" s="265">
        <f t="shared" si="2"/>
        <v>163.05194781400002</v>
      </c>
      <c r="AJ47" s="265">
        <f t="shared" si="2"/>
        <v>145.75867033499998</v>
      </c>
      <c r="AK47" s="265">
        <f t="shared" si="2"/>
        <v>209.86245715799998</v>
      </c>
      <c r="AL47" s="265">
        <f t="shared" si="2"/>
        <v>203.616006871</v>
      </c>
      <c r="AM47" s="265">
        <f t="shared" si="2"/>
        <v>176.97876058</v>
      </c>
      <c r="AN47" s="265">
        <f t="shared" si="2"/>
        <v>146.087976768</v>
      </c>
      <c r="AO47" s="265">
        <f t="shared" si="2"/>
        <v>179.58784508399998</v>
      </c>
      <c r="AP47" s="265">
        <f>AVERAGE(C47:AO47)</f>
        <v>197.68899585433331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297.05459250000001</v>
      </c>
      <c r="BQ6" s="33">
        <v>3038.8200969999998</v>
      </c>
      <c r="BR6" s="33">
        <v>4158.3217130000003</v>
      </c>
      <c r="BS6" s="33">
        <v>2649.90879</v>
      </c>
      <c r="BT6" s="33">
        <v>508.85776429999999</v>
      </c>
      <c r="BU6" s="33">
        <v>5205.5320460000003</v>
      </c>
      <c r="BV6" s="33">
        <v>7123.2505529999999</v>
      </c>
      <c r="BW6" s="33">
        <v>4539.322725</v>
      </c>
      <c r="BX6" s="33">
        <v>508.85776429999999</v>
      </c>
      <c r="BY6" s="33">
        <v>5205.5320460000003</v>
      </c>
      <c r="BZ6" s="33">
        <v>7123.2505529999999</v>
      </c>
      <c r="CA6" s="33">
        <v>4539.322725</v>
      </c>
      <c r="CB6" s="33">
        <v>400.63534550000003</v>
      </c>
      <c r="CC6" s="33">
        <v>4098.4343289999997</v>
      </c>
      <c r="CD6" s="33">
        <v>5608.2979310000001</v>
      </c>
      <c r="CE6" s="33">
        <v>3573.9125079999999</v>
      </c>
      <c r="CF6" s="33">
        <v>400.63534550000003</v>
      </c>
      <c r="CG6" s="33">
        <v>4098.4343289999997</v>
      </c>
      <c r="CH6" s="33">
        <v>5608.2979310000001</v>
      </c>
      <c r="CI6" s="33">
        <v>3573.9125079999999</v>
      </c>
      <c r="CJ6" s="33">
        <v>400.63534550000003</v>
      </c>
      <c r="CK6" s="33">
        <v>4098.4343289999997</v>
      </c>
      <c r="CL6" s="33">
        <v>5608.2979310000001</v>
      </c>
      <c r="CM6" s="33">
        <v>3573.9125079999999</v>
      </c>
      <c r="CN6" s="33">
        <v>400.63534550000003</v>
      </c>
      <c r="CO6" s="33">
        <v>4098.4343289999997</v>
      </c>
      <c r="CP6" s="33">
        <v>5608.2979310000001</v>
      </c>
      <c r="CQ6" s="33">
        <v>3573.9125079999999</v>
      </c>
      <c r="CR6" s="33">
        <v>400.63534550000003</v>
      </c>
      <c r="CS6" s="33">
        <v>4098.4343289999997</v>
      </c>
      <c r="CT6" s="33">
        <v>5608.2979310000001</v>
      </c>
      <c r="CU6" s="33">
        <v>3573.9125079999999</v>
      </c>
      <c r="CV6" s="33">
        <v>370.65206339999997</v>
      </c>
      <c r="CW6" s="33">
        <v>3791.7102359999999</v>
      </c>
      <c r="CX6" s="33">
        <v>5188.5766519999997</v>
      </c>
      <c r="CY6" s="33">
        <v>3306.4432780000002</v>
      </c>
      <c r="CZ6" s="33">
        <v>370.65206339999997</v>
      </c>
      <c r="DA6" s="33">
        <v>3791.7102359999999</v>
      </c>
      <c r="DB6" s="33">
        <v>5188.5766519999997</v>
      </c>
      <c r="DC6" s="33">
        <v>3306.4432780000002</v>
      </c>
      <c r="DD6" s="33">
        <v>370.65206339999997</v>
      </c>
      <c r="DE6" s="33">
        <v>3791.7102359999999</v>
      </c>
      <c r="DF6" s="33">
        <v>5188.5766519999997</v>
      </c>
      <c r="DG6" s="33">
        <v>3306.4432780000002</v>
      </c>
      <c r="DH6" s="33">
        <v>370.65206339999997</v>
      </c>
      <c r="DI6" s="33">
        <v>3791.7102359999999</v>
      </c>
      <c r="DJ6" s="33">
        <v>5188.5766519999997</v>
      </c>
      <c r="DK6" s="33">
        <v>3306.4432780000002</v>
      </c>
      <c r="DL6" s="33">
        <v>370.65206339999997</v>
      </c>
      <c r="DM6" s="33">
        <v>3791.7102359999999</v>
      </c>
      <c r="DN6" s="33">
        <v>5188.5766519999997</v>
      </c>
      <c r="DO6" s="33">
        <v>3306.4432780000002</v>
      </c>
      <c r="DP6" s="33">
        <v>370.65206339999997</v>
      </c>
      <c r="DQ6" s="33">
        <v>3791.7102359999999</v>
      </c>
      <c r="DR6" s="33">
        <v>5188.5766519999997</v>
      </c>
      <c r="DS6" s="33">
        <v>3306.4432780000002</v>
      </c>
      <c r="DT6" s="33">
        <v>370.65206339999997</v>
      </c>
      <c r="DU6" s="33">
        <v>3791.7102359999999</v>
      </c>
      <c r="DV6" s="33">
        <v>5188.5766519999997</v>
      </c>
      <c r="DW6" s="33">
        <v>3306.4432780000002</v>
      </c>
      <c r="DX6" s="33">
        <v>370.65206339999997</v>
      </c>
      <c r="DY6" s="33">
        <v>3791.7102359999999</v>
      </c>
      <c r="DZ6" s="33">
        <v>5188.5766519999997</v>
      </c>
      <c r="EA6" s="33">
        <v>3306.4432780000002</v>
      </c>
      <c r="EB6" s="33">
        <v>370.65206339999997</v>
      </c>
      <c r="EC6" s="33">
        <v>3791.7102359999999</v>
      </c>
      <c r="ED6" s="33">
        <v>5188.5766519999997</v>
      </c>
      <c r="EE6" s="33">
        <v>3306.4432780000002</v>
      </c>
      <c r="EF6" s="33">
        <v>370.65206339999997</v>
      </c>
      <c r="EG6" s="33">
        <v>3791.7102359999999</v>
      </c>
      <c r="EH6" s="33">
        <v>5188.5766519999997</v>
      </c>
      <c r="EI6" s="33">
        <v>3306.4432780000002</v>
      </c>
      <c r="EJ6" s="33">
        <v>370.65206339999997</v>
      </c>
      <c r="EK6" s="33">
        <v>3791.7102359999999</v>
      </c>
      <c r="EL6" s="33">
        <v>5188.5766519999997</v>
      </c>
      <c r="EM6" s="33">
        <v>3306.4432780000002</v>
      </c>
      <c r="EN6" s="33">
        <v>370.65206339999997</v>
      </c>
      <c r="EO6" s="33">
        <v>3791.7102359999999</v>
      </c>
      <c r="EP6" s="33">
        <v>5188.5766519999997</v>
      </c>
      <c r="EQ6" s="33">
        <v>3306.4432780000002</v>
      </c>
      <c r="ER6" s="33">
        <v>370.65206339999997</v>
      </c>
      <c r="ES6" s="33">
        <v>3791.7102359999999</v>
      </c>
      <c r="ET6" s="33">
        <v>5188.5766519999997</v>
      </c>
      <c r="EU6" s="33">
        <v>3306.4432780000002</v>
      </c>
      <c r="EV6" s="33">
        <v>370.65206339999997</v>
      </c>
      <c r="EW6" s="33">
        <v>3791.7102359999999</v>
      </c>
      <c r="EX6" s="33">
        <v>5188.5766519999997</v>
      </c>
      <c r="EY6" s="33">
        <v>3306.4432780000002</v>
      </c>
      <c r="EZ6" s="33">
        <v>370.65206339999997</v>
      </c>
      <c r="FA6" s="33">
        <v>3791.7102359999999</v>
      </c>
      <c r="FB6" s="33">
        <v>5188.5766519999997</v>
      </c>
      <c r="FC6" s="33">
        <v>3306.4432780000002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339.65254160000001</v>
      </c>
      <c r="BQ17" s="33">
        <v>3474.5901779999999</v>
      </c>
      <c r="BR17" s="33">
        <v>4754.6295339999997</v>
      </c>
      <c r="BS17" s="33">
        <v>3029.9085690000002</v>
      </c>
      <c r="BT17" s="33">
        <v>551.45571340000004</v>
      </c>
      <c r="BU17" s="33">
        <v>5641.3021269999999</v>
      </c>
      <c r="BV17" s="33">
        <v>7719.5583740000002</v>
      </c>
      <c r="BW17" s="33">
        <v>4919.3225050000001</v>
      </c>
      <c r="BX17" s="33">
        <v>551.45571340000004</v>
      </c>
      <c r="BY17" s="33">
        <v>5641.3021269999999</v>
      </c>
      <c r="BZ17" s="33">
        <v>7719.5583740000002</v>
      </c>
      <c r="CA17" s="33">
        <v>4919.3225050000001</v>
      </c>
      <c r="CB17" s="33">
        <v>415.7653603</v>
      </c>
      <c r="CC17" s="33">
        <v>4253.2119160000002</v>
      </c>
      <c r="CD17" s="33">
        <v>5820.0955960000001</v>
      </c>
      <c r="CE17" s="33">
        <v>3708.8815009999998</v>
      </c>
      <c r="CF17" s="33">
        <v>415.7653603</v>
      </c>
      <c r="CG17" s="33">
        <v>4253.2119160000002</v>
      </c>
      <c r="CH17" s="33">
        <v>5820.0955960000001</v>
      </c>
      <c r="CI17" s="33">
        <v>3708.8815009999998</v>
      </c>
      <c r="CJ17" s="33">
        <v>415.7653603</v>
      </c>
      <c r="CK17" s="33">
        <v>4253.2119160000002</v>
      </c>
      <c r="CL17" s="33">
        <v>5820.0955960000001</v>
      </c>
      <c r="CM17" s="33">
        <v>3708.8815009999998</v>
      </c>
      <c r="CN17" s="33">
        <v>415.7653603</v>
      </c>
      <c r="CO17" s="33">
        <v>4253.2119160000002</v>
      </c>
      <c r="CP17" s="33">
        <v>5820.0955960000001</v>
      </c>
      <c r="CQ17" s="33">
        <v>3708.8815009999998</v>
      </c>
      <c r="CR17" s="33">
        <v>415.7653603</v>
      </c>
      <c r="CS17" s="33">
        <v>4253.2119160000002</v>
      </c>
      <c r="CT17" s="33">
        <v>5820.0955960000001</v>
      </c>
      <c r="CU17" s="33">
        <v>3708.8815009999998</v>
      </c>
      <c r="CV17" s="33">
        <v>370.65206339999997</v>
      </c>
      <c r="CW17" s="33">
        <v>3791.7102359999999</v>
      </c>
      <c r="CX17" s="33">
        <v>5188.5766519999997</v>
      </c>
      <c r="CY17" s="33">
        <v>3306.4432780000002</v>
      </c>
      <c r="CZ17" s="33">
        <v>370.65206339999997</v>
      </c>
      <c r="DA17" s="33">
        <v>3791.7102359999999</v>
      </c>
      <c r="DB17" s="33">
        <v>5188.5766519999997</v>
      </c>
      <c r="DC17" s="33">
        <v>3306.4432780000002</v>
      </c>
      <c r="DD17" s="33">
        <v>370.65206339999997</v>
      </c>
      <c r="DE17" s="33">
        <v>3791.7102359999999</v>
      </c>
      <c r="DF17" s="33">
        <v>5188.5766519999997</v>
      </c>
      <c r="DG17" s="33">
        <v>3306.4432780000002</v>
      </c>
      <c r="DH17" s="33">
        <v>370.65206339999997</v>
      </c>
      <c r="DI17" s="33">
        <v>3791.7102359999999</v>
      </c>
      <c r="DJ17" s="33">
        <v>5188.5766519999997</v>
      </c>
      <c r="DK17" s="33">
        <v>3306.4432780000002</v>
      </c>
      <c r="DL17" s="33">
        <v>370.65206339999997</v>
      </c>
      <c r="DM17" s="33">
        <v>3791.7102359999999</v>
      </c>
      <c r="DN17" s="33">
        <v>5188.5766519999997</v>
      </c>
      <c r="DO17" s="33">
        <v>3306.4432780000002</v>
      </c>
      <c r="DP17" s="33">
        <v>370.65206339999997</v>
      </c>
      <c r="DQ17" s="33">
        <v>3791.7102359999999</v>
      </c>
      <c r="DR17" s="33">
        <v>5188.5766519999997</v>
      </c>
      <c r="DS17" s="33">
        <v>3306.4432780000002</v>
      </c>
      <c r="DT17" s="33">
        <v>370.65206339999997</v>
      </c>
      <c r="DU17" s="33">
        <v>3791.7102359999999</v>
      </c>
      <c r="DV17" s="33">
        <v>5188.5766519999997</v>
      </c>
      <c r="DW17" s="33">
        <v>3306.4432780000002</v>
      </c>
      <c r="DX17" s="33">
        <v>370.65206339999997</v>
      </c>
      <c r="DY17" s="33">
        <v>3791.7102359999999</v>
      </c>
      <c r="DZ17" s="33">
        <v>5188.5766519999997</v>
      </c>
      <c r="EA17" s="33">
        <v>3306.4432780000002</v>
      </c>
      <c r="EB17" s="33">
        <v>370.65206339999997</v>
      </c>
      <c r="EC17" s="33">
        <v>3791.7102359999999</v>
      </c>
      <c r="ED17" s="33">
        <v>5188.5766519999997</v>
      </c>
      <c r="EE17" s="33">
        <v>3306.4432780000002</v>
      </c>
      <c r="EF17" s="33">
        <v>370.65206339999997</v>
      </c>
      <c r="EG17" s="33">
        <v>3791.7102359999999</v>
      </c>
      <c r="EH17" s="33">
        <v>5188.5766519999997</v>
      </c>
      <c r="EI17" s="33">
        <v>3306.4432780000002</v>
      </c>
      <c r="EJ17" s="33">
        <v>370.65206339999997</v>
      </c>
      <c r="EK17" s="33">
        <v>3791.7102359999999</v>
      </c>
      <c r="EL17" s="33">
        <v>5188.5766519999997</v>
      </c>
      <c r="EM17" s="33">
        <v>3306.4432780000002</v>
      </c>
      <c r="EN17" s="33">
        <v>370.65206339999997</v>
      </c>
      <c r="EO17" s="33">
        <v>3791.7102359999999</v>
      </c>
      <c r="EP17" s="33">
        <v>5188.5766519999997</v>
      </c>
      <c r="EQ17" s="33">
        <v>3306.4432780000002</v>
      </c>
      <c r="ER17" s="33">
        <v>370.65206339999997</v>
      </c>
      <c r="ES17" s="33">
        <v>3791.7102359999999</v>
      </c>
      <c r="ET17" s="33">
        <v>5188.5766519999997</v>
      </c>
      <c r="EU17" s="33">
        <v>3306.4432780000002</v>
      </c>
      <c r="EV17" s="33">
        <v>370.65206339999997</v>
      </c>
      <c r="EW17" s="33">
        <v>3791.7102359999999</v>
      </c>
      <c r="EX17" s="33">
        <v>5188.5766519999997</v>
      </c>
      <c r="EY17" s="33">
        <v>3306.4432780000002</v>
      </c>
      <c r="EZ17" s="33">
        <v>370.65206339999997</v>
      </c>
      <c r="FA17" s="33">
        <v>3791.7102359999999</v>
      </c>
      <c r="FB17" s="33">
        <v>5188.5766519999997</v>
      </c>
      <c r="FC17" s="33">
        <v>3306.4432780000002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389.50479200000001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372.77452829999999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389.50479200000001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372.77452829999999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184.86594339999999</v>
      </c>
      <c r="BC103" s="33">
        <v>929.46060729999999</v>
      </c>
      <c r="BG103" s="33">
        <v>1094.120492</v>
      </c>
      <c r="BK103" s="33">
        <v>1530.2078770000001</v>
      </c>
      <c r="BO103" s="33">
        <v>2207.0983849999998</v>
      </c>
      <c r="BS103" s="33">
        <v>2554.9906129999999</v>
      </c>
      <c r="BW103" s="33">
        <v>2730.5759579999999</v>
      </c>
      <c r="CA103" s="33">
        <v>2840.1611969999999</v>
      </c>
      <c r="CE103" s="33">
        <v>2840.1611969999999</v>
      </c>
      <c r="CI103" s="33">
        <v>2840.1611969999999</v>
      </c>
      <c r="CM103" s="33">
        <v>2840.1611969999999</v>
      </c>
      <c r="CQ103" s="33">
        <v>2840.1611969999999</v>
      </c>
      <c r="CU103" s="33">
        <v>2840.1611969999999</v>
      </c>
      <c r="CY103" s="33">
        <v>2840.1611969999999</v>
      </c>
      <c r="DC103" s="33">
        <v>2840.1611969999999</v>
      </c>
      <c r="DG103" s="33">
        <v>2840.1611969999999</v>
      </c>
      <c r="DK103" s="33">
        <v>2840.1611969999999</v>
      </c>
      <c r="DO103" s="33">
        <v>2073.1598600000002</v>
      </c>
      <c r="DS103" s="33">
        <v>821.62537280000004</v>
      </c>
      <c r="EE103" s="33">
        <v>1198.9987570000001</v>
      </c>
      <c r="EI103" s="33">
        <v>290.87248870000002</v>
      </c>
      <c r="EM103" s="33">
        <v>2386.9067869999999</v>
      </c>
      <c r="EU103" s="33">
        <v>2731.8570650000001</v>
      </c>
      <c r="EY103" s="33">
        <v>1705.0804780000001</v>
      </c>
      <c r="FC103" s="33">
        <v>2840.1611969999999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1183.450949</v>
      </c>
      <c r="BU104" s="33">
        <v>598.24387460000003</v>
      </c>
      <c r="BV104" s="33">
        <v>1097.870187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1060.78764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1498.3099790000001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877.15055459999996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591.31756189999999</v>
      </c>
      <c r="AF108" s="33">
        <v>591.31756189999999</v>
      </c>
      <c r="AG108" s="33">
        <v>591.31756189999999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591.31756189999999</v>
      </c>
      <c r="AS108" s="33">
        <v>558.84255159999998</v>
      </c>
      <c r="AT108" s="33">
        <v>591.31756189999999</v>
      </c>
      <c r="AU108" s="33">
        <v>844.36501850000002</v>
      </c>
      <c r="AV108" s="33">
        <v>558.84255159999998</v>
      </c>
      <c r="AW108" s="33">
        <v>558.84255159999998</v>
      </c>
      <c r="AX108" s="33">
        <v>591.31756189999999</v>
      </c>
      <c r="AY108" s="33">
        <v>1310.455884</v>
      </c>
      <c r="AZ108" s="33">
        <v>591.31756189999999</v>
      </c>
      <c r="BA108" s="33">
        <v>563.63603680000006</v>
      </c>
      <c r="BB108" s="33">
        <v>591.31756189999999</v>
      </c>
      <c r="BC108" s="33">
        <v>1310.455884</v>
      </c>
      <c r="BD108" s="33">
        <v>591.30861689999995</v>
      </c>
      <c r="BE108" s="33">
        <v>591.30861689999995</v>
      </c>
      <c r="BF108" s="33">
        <v>844.36501850000002</v>
      </c>
      <c r="BG108" s="33">
        <v>1310.455884</v>
      </c>
      <c r="BH108" s="33">
        <v>591.30861689999995</v>
      </c>
      <c r="BI108" s="33">
        <v>591.31756189999999</v>
      </c>
      <c r="BJ108" s="33">
        <v>844.36501850000002</v>
      </c>
      <c r="BK108" s="33">
        <v>1310.455884</v>
      </c>
      <c r="BL108" s="33">
        <v>591.31756189999999</v>
      </c>
      <c r="BM108" s="33">
        <v>591.31756189999999</v>
      </c>
      <c r="BN108" s="33">
        <v>844.36501850000002</v>
      </c>
      <c r="BO108" s="33">
        <v>1310.455884</v>
      </c>
      <c r="BP108" s="33">
        <v>591.31756189999999</v>
      </c>
      <c r="BQ108" s="33">
        <v>558.84255159999998</v>
      </c>
      <c r="BR108" s="33">
        <v>844.36501850000002</v>
      </c>
      <c r="BS108" s="33">
        <v>1310.455884</v>
      </c>
      <c r="BT108" s="33">
        <v>591.31756189999999</v>
      </c>
      <c r="BU108" s="33">
        <v>558.84255159999998</v>
      </c>
      <c r="BV108" s="33">
        <v>591.31756189999999</v>
      </c>
      <c r="BW108" s="33">
        <v>1310.455884</v>
      </c>
      <c r="BX108" s="33">
        <v>591.31756189999999</v>
      </c>
      <c r="BY108" s="33">
        <v>591.31756189999999</v>
      </c>
      <c r="BZ108" s="33">
        <v>591.31756189999999</v>
      </c>
      <c r="CA108" s="33">
        <v>1310.455884</v>
      </c>
      <c r="CB108" s="33">
        <v>269.38775509999999</v>
      </c>
      <c r="CC108" s="33">
        <v>269.38775509999999</v>
      </c>
      <c r="CD108" s="33">
        <v>522.43521169999997</v>
      </c>
      <c r="CE108" s="33">
        <v>988.52607750000004</v>
      </c>
      <c r="CF108" s="33">
        <v>269.38775509999999</v>
      </c>
      <c r="CG108" s="33">
        <v>269.38775509999999</v>
      </c>
      <c r="CH108" s="33">
        <v>522.43521169999997</v>
      </c>
      <c r="CI108" s="33">
        <v>988.52607750000004</v>
      </c>
      <c r="CJ108" s="33">
        <v>269.38775509999999</v>
      </c>
      <c r="CK108" s="33">
        <v>269.38775509999999</v>
      </c>
      <c r="CL108" s="33">
        <v>522.43521169999997</v>
      </c>
      <c r="CM108" s="33">
        <v>988.52607750000004</v>
      </c>
      <c r="CN108" s="33">
        <v>269.38775509999999</v>
      </c>
      <c r="CO108" s="33">
        <v>269.38775509999999</v>
      </c>
      <c r="CP108" s="33">
        <v>522.43521169999997</v>
      </c>
      <c r="CQ108" s="33">
        <v>988.52607750000004</v>
      </c>
      <c r="CR108" s="33">
        <v>269.38775509999999</v>
      </c>
      <c r="CS108" s="33">
        <v>269.38775509999999</v>
      </c>
      <c r="CT108" s="33">
        <v>522.43521169999997</v>
      </c>
      <c r="CU108" s="33">
        <v>988.52607750000004</v>
      </c>
      <c r="CV108" s="33">
        <v>269.38775509999999</v>
      </c>
      <c r="CW108" s="33">
        <v>269.38775509999999</v>
      </c>
      <c r="CX108" s="33">
        <v>522.43521169999997</v>
      </c>
      <c r="CY108" s="33">
        <v>988.52607750000004</v>
      </c>
      <c r="DC108" s="33">
        <v>466.09086580000002</v>
      </c>
      <c r="DG108" s="33">
        <v>466.09086580000002</v>
      </c>
      <c r="DK108" s="33">
        <v>466.09086580000002</v>
      </c>
      <c r="DO108" s="33">
        <v>466.09086580000002</v>
      </c>
      <c r="DS108" s="33">
        <v>466.09086580000002</v>
      </c>
      <c r="DW108" s="33">
        <v>466.09086580000002</v>
      </c>
      <c r="EA108" s="33">
        <v>466.09086580000002</v>
      </c>
      <c r="EE108" s="33">
        <v>466.09086580000002</v>
      </c>
      <c r="EI108" s="33">
        <v>466.09086580000002</v>
      </c>
      <c r="EM108" s="33">
        <v>466.09086580000002</v>
      </c>
      <c r="EQ108" s="33">
        <v>466.09086580000002</v>
      </c>
      <c r="ET108" s="33">
        <v>39.025756690000001</v>
      </c>
      <c r="EU108" s="33">
        <v>466.09086580000002</v>
      </c>
      <c r="EX108" s="33">
        <v>117.2464719</v>
      </c>
      <c r="EY108" s="33">
        <v>466.09086580000002</v>
      </c>
      <c r="FB108" s="33">
        <v>192.77350000000001</v>
      </c>
      <c r="FC108" s="33">
        <v>466.09086580000002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3994.6023970000001</v>
      </c>
      <c r="AF113" s="33">
        <v>3994.6023970000001</v>
      </c>
      <c r="AG113" s="33">
        <v>3994.6023970000001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4211.3984010000004</v>
      </c>
      <c r="AS113" s="33">
        <v>4178.9233910000003</v>
      </c>
      <c r="AT113" s="33">
        <v>4796.6054759999997</v>
      </c>
      <c r="AU113" s="33">
        <v>7265.167367</v>
      </c>
      <c r="AV113" s="33">
        <v>4138.5995190000003</v>
      </c>
      <c r="AW113" s="33">
        <v>4138.5995190000003</v>
      </c>
      <c r="AX113" s="33">
        <v>4756.2816039999998</v>
      </c>
      <c r="AY113" s="33">
        <v>7835.4764320000004</v>
      </c>
      <c r="AZ113" s="33">
        <v>3960.7594330000002</v>
      </c>
      <c r="BA113" s="33">
        <v>3933.0779080000002</v>
      </c>
      <c r="BB113" s="33">
        <v>4775.5848530000003</v>
      </c>
      <c r="BC113" s="33">
        <v>7933.8425150000003</v>
      </c>
      <c r="BD113" s="33">
        <v>2445.0136349999998</v>
      </c>
      <c r="BE113" s="33">
        <v>2445.0136349999998</v>
      </c>
      <c r="BF113" s="33">
        <v>3559.9062800000002</v>
      </c>
      <c r="BG113" s="33">
        <v>5883.8880239999999</v>
      </c>
      <c r="BH113" s="33">
        <v>2346.5628019999999</v>
      </c>
      <c r="BI113" s="33">
        <v>2346.571747</v>
      </c>
      <c r="BJ113" s="33">
        <v>3461.4554480000002</v>
      </c>
      <c r="BK113" s="33">
        <v>6123.0737440000003</v>
      </c>
      <c r="BL113" s="33">
        <v>2346.571747</v>
      </c>
      <c r="BM113" s="33">
        <v>2346.571747</v>
      </c>
      <c r="BN113" s="33">
        <v>3461.4554480000002</v>
      </c>
      <c r="BO113" s="33">
        <v>6782.2862999999998</v>
      </c>
      <c r="BP113" s="33">
        <v>2264.2211609999999</v>
      </c>
      <c r="BQ113" s="33">
        <v>2231.7461509999998</v>
      </c>
      <c r="BR113" s="33">
        <v>3379.1048620000001</v>
      </c>
      <c r="BS113" s="33">
        <v>6983.1553089999998</v>
      </c>
      <c r="BT113" s="33">
        <v>2977.7600819999998</v>
      </c>
      <c r="BU113" s="33">
        <v>2231.7461509999998</v>
      </c>
      <c r="BV113" s="33">
        <v>2763.8474740000001</v>
      </c>
      <c r="BW113" s="33">
        <v>7158.7406540000002</v>
      </c>
      <c r="BX113" s="33">
        <v>2264.2211609999999</v>
      </c>
      <c r="BY113" s="33">
        <v>2264.2211609999999</v>
      </c>
      <c r="BZ113" s="33">
        <v>2849.4282360000002</v>
      </c>
      <c r="CA113" s="33">
        <v>7268.3258919999998</v>
      </c>
      <c r="CB113" s="33">
        <v>1508.5521349999999</v>
      </c>
      <c r="CC113" s="33">
        <v>1508.5521349999999</v>
      </c>
      <c r="CD113" s="33">
        <v>2597.2832290000001</v>
      </c>
      <c r="CE113" s="33">
        <v>6160.6653770000003</v>
      </c>
      <c r="CF113" s="33">
        <v>1508.5521349999999</v>
      </c>
      <c r="CG113" s="33">
        <v>1508.5521349999999</v>
      </c>
      <c r="CH113" s="33">
        <v>2597.2832290000001</v>
      </c>
      <c r="CI113" s="33">
        <v>6160.6653770000003</v>
      </c>
      <c r="CJ113" s="33">
        <v>1508.5521349999999</v>
      </c>
      <c r="CK113" s="33">
        <v>1508.5521349999999</v>
      </c>
      <c r="CL113" s="33">
        <v>2597.2832290000001</v>
      </c>
      <c r="CM113" s="33">
        <v>6160.6653770000003</v>
      </c>
      <c r="CN113" s="33">
        <v>1599.189361</v>
      </c>
      <c r="CO113" s="33">
        <v>1013.982287</v>
      </c>
      <c r="CP113" s="33">
        <v>1852.2368180000001</v>
      </c>
      <c r="CQ113" s="33">
        <v>5171.5256810000001</v>
      </c>
      <c r="CR113" s="33">
        <v>1599.189361</v>
      </c>
      <c r="CS113" s="33">
        <v>1013.982287</v>
      </c>
      <c r="CT113" s="33">
        <v>1852.2368180000001</v>
      </c>
      <c r="CU113" s="33">
        <v>5171.5256810000001</v>
      </c>
      <c r="CV113" s="33">
        <v>1599.189361</v>
      </c>
      <c r="CW113" s="33">
        <v>1013.982287</v>
      </c>
      <c r="CX113" s="33">
        <v>1852.2368180000001</v>
      </c>
      <c r="CY113" s="33">
        <v>5171.5256810000001</v>
      </c>
      <c r="CZ113" s="33">
        <v>1329.801606</v>
      </c>
      <c r="DA113" s="33">
        <v>744.59453180000003</v>
      </c>
      <c r="DB113" s="33">
        <v>1329.801606</v>
      </c>
      <c r="DC113" s="33">
        <v>4649.0904689999998</v>
      </c>
      <c r="DD113" s="33">
        <v>1329.801606</v>
      </c>
      <c r="DE113" s="33">
        <v>744.59453180000003</v>
      </c>
      <c r="DF113" s="33">
        <v>1329.801606</v>
      </c>
      <c r="DG113" s="33">
        <v>4649.0904689999998</v>
      </c>
      <c r="DH113" s="33">
        <v>1316.7648059999999</v>
      </c>
      <c r="DI113" s="33">
        <v>731.55773180000006</v>
      </c>
      <c r="DJ113" s="33">
        <v>1316.7648059999999</v>
      </c>
      <c r="DK113" s="33">
        <v>4623.016869</v>
      </c>
      <c r="DL113" s="33">
        <v>1316.7648059999999</v>
      </c>
      <c r="DM113" s="33">
        <v>731.55773180000006</v>
      </c>
      <c r="DN113" s="33">
        <v>1316.7648059999999</v>
      </c>
      <c r="DO113" s="33">
        <v>3856.0155319999999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1431.566896</v>
      </c>
      <c r="DT113" s="33">
        <v>143.85065729999999</v>
      </c>
      <c r="DU113" s="33">
        <v>143.85065729999999</v>
      </c>
      <c r="DV113" s="33">
        <v>143.85065729999999</v>
      </c>
      <c r="DW113" s="33">
        <v>609.94152310000004</v>
      </c>
      <c r="DX113" s="33">
        <v>143.85065729999999</v>
      </c>
      <c r="DY113" s="33">
        <v>143.85065729999999</v>
      </c>
      <c r="DZ113" s="33">
        <v>143.85065729999999</v>
      </c>
      <c r="EA113" s="33">
        <v>609.94152310000004</v>
      </c>
      <c r="EB113" s="33">
        <v>143.85065729999999</v>
      </c>
      <c r="EC113" s="33">
        <v>143.85065729999999</v>
      </c>
      <c r="ED113" s="33">
        <v>143.85065729999999</v>
      </c>
      <c r="EE113" s="33">
        <v>1808.94028</v>
      </c>
      <c r="EF113" s="33">
        <v>0</v>
      </c>
      <c r="EG113" s="33">
        <v>0</v>
      </c>
      <c r="EH113" s="33">
        <v>0</v>
      </c>
      <c r="EI113" s="33">
        <v>756.96335450000004</v>
      </c>
      <c r="EJ113" s="33">
        <v>0</v>
      </c>
      <c r="EK113" s="33">
        <v>0</v>
      </c>
      <c r="EL113" s="33">
        <v>0</v>
      </c>
      <c r="EM113" s="33">
        <v>2852.9976529999999</v>
      </c>
      <c r="EN113" s="33">
        <v>0</v>
      </c>
      <c r="EO113" s="33">
        <v>0</v>
      </c>
      <c r="EP113" s="33">
        <v>0</v>
      </c>
      <c r="EQ113" s="33">
        <v>466.09086580000002</v>
      </c>
      <c r="ER113" s="33">
        <v>0</v>
      </c>
      <c r="ES113" s="33">
        <v>0</v>
      </c>
      <c r="ET113" s="33">
        <v>39.025756690000001</v>
      </c>
      <c r="EU113" s="33">
        <v>3197.9479310000002</v>
      </c>
      <c r="EV113" s="33">
        <v>0</v>
      </c>
      <c r="EW113" s="33">
        <v>0</v>
      </c>
      <c r="EX113" s="33">
        <v>117.2464719</v>
      </c>
      <c r="EY113" s="33">
        <v>2171.171343</v>
      </c>
      <c r="EZ113" s="33">
        <v>0</v>
      </c>
      <c r="FA113" s="33">
        <v>0</v>
      </c>
      <c r="FB113" s="33">
        <v>192.77350000000001</v>
      </c>
      <c r="FC113" s="33">
        <v>3306.252062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506.89728459999998</v>
      </c>
      <c r="DW114" s="33">
        <v>820.74948210000002</v>
      </c>
      <c r="DX114" s="33">
        <v>820.74948210000002</v>
      </c>
      <c r="EA114" s="33">
        <v>820.74948210000002</v>
      </c>
      <c r="EB114" s="33">
        <v>820.74948210000002</v>
      </c>
      <c r="EE114" s="33">
        <v>820.74948210000002</v>
      </c>
      <c r="EF114" s="33">
        <v>820.74948210000002</v>
      </c>
      <c r="EI114" s="33">
        <v>820.74948210000002</v>
      </c>
      <c r="EJ114" s="33">
        <v>820.74948210000002</v>
      </c>
      <c r="EM114" s="33">
        <v>820.74948210000002</v>
      </c>
      <c r="EN114" s="33">
        <v>820.74948210000002</v>
      </c>
      <c r="EQ114" s="33">
        <v>820.74948210000002</v>
      </c>
      <c r="ER114" s="33">
        <v>820.74948210000002</v>
      </c>
      <c r="ET114" s="33">
        <v>506.89728459999998</v>
      </c>
      <c r="EU114" s="33">
        <v>820.74948210000002</v>
      </c>
      <c r="EV114" s="33">
        <v>820.74948210000002</v>
      </c>
      <c r="EX114" s="33">
        <v>820.74948210000002</v>
      </c>
      <c r="EY114" s="33">
        <v>820.74948210000002</v>
      </c>
      <c r="EZ114" s="33">
        <v>820.74948210000002</v>
      </c>
      <c r="FB114" s="33">
        <v>820.74948210000002</v>
      </c>
      <c r="FC114" s="33">
        <v>820.74948210000002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506.89728459999998</v>
      </c>
      <c r="DQ125" s="33">
        <v>0</v>
      </c>
      <c r="DR125" s="33">
        <v>0</v>
      </c>
      <c r="DS125" s="33">
        <v>506.89728459999998</v>
      </c>
      <c r="DT125" s="33">
        <v>506.89728459999998</v>
      </c>
      <c r="DU125" s="33">
        <v>0</v>
      </c>
      <c r="DV125" s="33">
        <v>0</v>
      </c>
      <c r="DW125" s="33">
        <v>820.74948210000002</v>
      </c>
      <c r="DX125" s="33">
        <v>820.74948210000002</v>
      </c>
      <c r="DY125" s="33">
        <v>0</v>
      </c>
      <c r="DZ125" s="33">
        <v>0</v>
      </c>
      <c r="EA125" s="33">
        <v>820.74948210000002</v>
      </c>
      <c r="EB125" s="33">
        <v>820.74948210000002</v>
      </c>
      <c r="EC125" s="33">
        <v>0</v>
      </c>
      <c r="ED125" s="33">
        <v>0</v>
      </c>
      <c r="EE125" s="33">
        <v>820.74948210000002</v>
      </c>
      <c r="EF125" s="33">
        <v>820.74948210000002</v>
      </c>
      <c r="EG125" s="33">
        <v>0</v>
      </c>
      <c r="EH125" s="33">
        <v>0</v>
      </c>
      <c r="EI125" s="33">
        <v>820.74948210000002</v>
      </c>
      <c r="EJ125" s="33">
        <v>820.74948210000002</v>
      </c>
      <c r="EK125" s="33">
        <v>0</v>
      </c>
      <c r="EL125" s="33">
        <v>0</v>
      </c>
      <c r="EM125" s="33">
        <v>820.74948210000002</v>
      </c>
      <c r="EN125" s="33">
        <v>820.74948210000002</v>
      </c>
      <c r="EO125" s="33">
        <v>0</v>
      </c>
      <c r="EP125" s="33">
        <v>0</v>
      </c>
      <c r="EQ125" s="33">
        <v>820.74948210000002</v>
      </c>
      <c r="ER125" s="33">
        <v>820.74948210000002</v>
      </c>
      <c r="ES125" s="33">
        <v>0</v>
      </c>
      <c r="ET125" s="33">
        <v>506.89728459999998</v>
      </c>
      <c r="EU125" s="33">
        <v>820.74948210000002</v>
      </c>
      <c r="EV125" s="33">
        <v>820.74948210000002</v>
      </c>
      <c r="EW125" s="33">
        <v>0</v>
      </c>
      <c r="EX125" s="33">
        <v>820.74948210000002</v>
      </c>
      <c r="EY125" s="33">
        <v>820.74948210000002</v>
      </c>
      <c r="EZ125" s="33">
        <v>820.74948210000002</v>
      </c>
      <c r="FA125" s="33">
        <v>0</v>
      </c>
      <c r="FB125" s="33">
        <v>820.74948210000002</v>
      </c>
      <c r="FC125" s="33">
        <v>820.74948210000002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238.438987</v>
      </c>
      <c r="CI126" s="33">
        <v>1013.794569</v>
      </c>
      <c r="CL126" s="33">
        <v>1520.6918539999999</v>
      </c>
      <c r="CM126" s="33">
        <v>1520.6918539999999</v>
      </c>
      <c r="CP126" s="33">
        <v>866.05532919999996</v>
      </c>
      <c r="CQ126" s="33">
        <v>2027.589138</v>
      </c>
      <c r="CT126" s="33">
        <v>855.20757560000004</v>
      </c>
      <c r="CU126" s="33">
        <v>2534.4864229999998</v>
      </c>
      <c r="CX126" s="33">
        <v>192.9604703</v>
      </c>
      <c r="CY126" s="33">
        <v>3041.3837079999998</v>
      </c>
      <c r="DC126" s="33">
        <v>3548.280992</v>
      </c>
      <c r="DD126" s="33">
        <v>2455.5490169999998</v>
      </c>
      <c r="DF126" s="33">
        <v>1197.0096040000001</v>
      </c>
      <c r="DG126" s="33">
        <v>4055.178277</v>
      </c>
      <c r="DH126" s="33">
        <v>3041.3837079999998</v>
      </c>
      <c r="DJ126" s="33">
        <v>2895.440904</v>
      </c>
      <c r="DK126" s="33">
        <v>4562.0755609999997</v>
      </c>
      <c r="DL126" s="33">
        <v>3291.9223000000002</v>
      </c>
      <c r="DO126" s="33">
        <v>4562.0755609999997</v>
      </c>
      <c r="DP126" s="33">
        <v>2589.0608309999998</v>
      </c>
      <c r="DS126" s="33">
        <v>4562.0755609999997</v>
      </c>
      <c r="DT126" s="33">
        <v>2239.3269949999999</v>
      </c>
      <c r="DW126" s="33">
        <v>4562.0755609999997</v>
      </c>
      <c r="DX126" s="33">
        <v>4127.9700759999996</v>
      </c>
      <c r="EA126" s="33">
        <v>4562.0755609999997</v>
      </c>
      <c r="EB126" s="33">
        <v>4055.178277</v>
      </c>
      <c r="EE126" s="33">
        <v>4562.0755609999997</v>
      </c>
      <c r="EF126" s="33">
        <v>4562.0755609999997</v>
      </c>
      <c r="EH126" s="33">
        <v>1356.8544039999999</v>
      </c>
      <c r="EI126" s="33">
        <v>4562.0755609999997</v>
      </c>
      <c r="EJ126" s="33">
        <v>4562.0755609999997</v>
      </c>
      <c r="EL126" s="33">
        <v>2534.4864229999998</v>
      </c>
      <c r="EM126" s="33">
        <v>4562.0755609999997</v>
      </c>
      <c r="EN126" s="33">
        <v>4562.0755609999997</v>
      </c>
      <c r="EP126" s="33">
        <v>2672.4095609999999</v>
      </c>
      <c r="EQ126" s="33">
        <v>4562.0755609999997</v>
      </c>
      <c r="ER126" s="33">
        <v>4562.0755609999997</v>
      </c>
      <c r="ET126" s="33">
        <v>4562.0755609999997</v>
      </c>
      <c r="EU126" s="33">
        <v>4562.0755609999997</v>
      </c>
      <c r="EV126" s="33">
        <v>4562.0755609999997</v>
      </c>
      <c r="EX126" s="33">
        <v>4095.1850629999999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H128" s="33">
        <v>69.779792979999996</v>
      </c>
      <c r="DK128" s="33">
        <v>1620.1763679999999</v>
      </c>
      <c r="DO128" s="33">
        <v>1620.1763679999999</v>
      </c>
      <c r="DP128" s="33">
        <v>180.01959640000001</v>
      </c>
      <c r="DS128" s="33">
        <v>1620.1763679999999</v>
      </c>
      <c r="DT128" s="33">
        <v>900.097982</v>
      </c>
      <c r="DW128" s="33">
        <v>1620.1763679999999</v>
      </c>
      <c r="DX128" s="33">
        <v>360.03919280000002</v>
      </c>
      <c r="EA128" s="33">
        <v>1620.1763679999999</v>
      </c>
      <c r="EB128" s="33">
        <v>360.03919280000002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238.438987</v>
      </c>
      <c r="CI137" s="33">
        <v>1373.833762</v>
      </c>
      <c r="CJ137" s="33">
        <v>0</v>
      </c>
      <c r="CK137" s="33">
        <v>0</v>
      </c>
      <c r="CL137" s="33">
        <v>1520.6918539999999</v>
      </c>
      <c r="CM137" s="33">
        <v>2060.7506429999999</v>
      </c>
      <c r="CN137" s="33">
        <v>0</v>
      </c>
      <c r="CO137" s="33">
        <v>0</v>
      </c>
      <c r="CP137" s="33">
        <v>866.05532919999996</v>
      </c>
      <c r="CQ137" s="33">
        <v>2747.667524</v>
      </c>
      <c r="CR137" s="33">
        <v>0</v>
      </c>
      <c r="CS137" s="33">
        <v>0</v>
      </c>
      <c r="CT137" s="33">
        <v>855.20757560000004</v>
      </c>
      <c r="CU137" s="33">
        <v>3434.5844050000001</v>
      </c>
      <c r="CV137" s="33">
        <v>0</v>
      </c>
      <c r="CW137" s="33">
        <v>0</v>
      </c>
      <c r="CX137" s="33">
        <v>192.9604703</v>
      </c>
      <c r="CY137" s="33">
        <v>4121.5012859999997</v>
      </c>
      <c r="CZ137" s="33">
        <v>0</v>
      </c>
      <c r="DA137" s="33">
        <v>0</v>
      </c>
      <c r="DB137" s="33">
        <v>0</v>
      </c>
      <c r="DC137" s="33">
        <v>4808.4181669999998</v>
      </c>
      <c r="DD137" s="33">
        <v>2455.5490169999998</v>
      </c>
      <c r="DE137" s="33">
        <v>0</v>
      </c>
      <c r="DF137" s="33">
        <v>1197.0096040000001</v>
      </c>
      <c r="DG137" s="33">
        <v>5495.3350479999999</v>
      </c>
      <c r="DH137" s="33">
        <v>3111.163501</v>
      </c>
      <c r="DI137" s="33">
        <v>0</v>
      </c>
      <c r="DJ137" s="33">
        <v>2895.440904</v>
      </c>
      <c r="DK137" s="33">
        <v>6182.251929</v>
      </c>
      <c r="DL137" s="33">
        <v>3291.9223000000002</v>
      </c>
      <c r="DM137" s="33">
        <v>0</v>
      </c>
      <c r="DN137" s="33">
        <v>0</v>
      </c>
      <c r="DO137" s="33">
        <v>6182.251929</v>
      </c>
      <c r="DP137" s="33">
        <v>2769.0804269999999</v>
      </c>
      <c r="DQ137" s="33">
        <v>0</v>
      </c>
      <c r="DR137" s="33">
        <v>0</v>
      </c>
      <c r="DS137" s="33">
        <v>6182.251929</v>
      </c>
      <c r="DT137" s="33">
        <v>3139.4249770000001</v>
      </c>
      <c r="DU137" s="33">
        <v>0</v>
      </c>
      <c r="DV137" s="33">
        <v>0</v>
      </c>
      <c r="DW137" s="33">
        <v>6182.251929</v>
      </c>
      <c r="DX137" s="33">
        <v>4488.0092690000001</v>
      </c>
      <c r="DY137" s="33">
        <v>0</v>
      </c>
      <c r="DZ137" s="33">
        <v>0</v>
      </c>
      <c r="EA137" s="33">
        <v>6182.251929</v>
      </c>
      <c r="EB137" s="33">
        <v>4415.2174699999996</v>
      </c>
      <c r="EC137" s="33">
        <v>0</v>
      </c>
      <c r="ED137" s="33">
        <v>0</v>
      </c>
      <c r="EE137" s="33">
        <v>6182.251929</v>
      </c>
      <c r="EF137" s="33">
        <v>6182.251929</v>
      </c>
      <c r="EG137" s="33">
        <v>0</v>
      </c>
      <c r="EH137" s="33">
        <v>1356.8544039999999</v>
      </c>
      <c r="EI137" s="33">
        <v>6182.251929</v>
      </c>
      <c r="EJ137" s="33">
        <v>6182.251929</v>
      </c>
      <c r="EK137" s="33">
        <v>0</v>
      </c>
      <c r="EL137" s="33">
        <v>2534.4864229999998</v>
      </c>
      <c r="EM137" s="33">
        <v>6182.251929</v>
      </c>
      <c r="EN137" s="33">
        <v>6182.251929</v>
      </c>
      <c r="EO137" s="33">
        <v>0</v>
      </c>
      <c r="EP137" s="33">
        <v>2672.4095609999999</v>
      </c>
      <c r="EQ137" s="33">
        <v>6182.251929</v>
      </c>
      <c r="ER137" s="33">
        <v>6182.251929</v>
      </c>
      <c r="ES137" s="33">
        <v>0</v>
      </c>
      <c r="ET137" s="33">
        <v>4562.0755609999997</v>
      </c>
      <c r="EU137" s="33">
        <v>6182.251929</v>
      </c>
      <c r="EV137" s="33">
        <v>6182.251929</v>
      </c>
      <c r="EW137" s="33">
        <v>0</v>
      </c>
      <c r="EX137" s="33">
        <v>4095.1850629999999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996.46320690000005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1164.064566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3039.8875520000001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3039.8875520000001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38.371924829999998</v>
      </c>
      <c r="AY164" s="33">
        <v>28.404579909999999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199.31731439999999</v>
      </c>
      <c r="AV173" s="33">
        <v>0</v>
      </c>
      <c r="AW173" s="33">
        <v>0</v>
      </c>
      <c r="AX173" s="33">
        <v>0</v>
      </c>
      <c r="AY173" s="33">
        <v>189.34996939999999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17957.975569999999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23976.977879999999</v>
      </c>
      <c r="BI234" s="33">
        <v>18651.504079999999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24924.871040000002</v>
      </c>
      <c r="BQ234" s="33">
        <v>19374.913619999999</v>
      </c>
      <c r="BR234" s="33">
        <v>18996.07704</v>
      </c>
      <c r="BS234" s="33">
        <v>19586.302199999998</v>
      </c>
      <c r="BT234" s="33">
        <v>25777.74553</v>
      </c>
      <c r="BU234" s="33">
        <v>19653.137470000001</v>
      </c>
      <c r="BV234" s="33">
        <v>19434.176510000001</v>
      </c>
      <c r="BW234" s="33">
        <v>20209.69483</v>
      </c>
      <c r="BX234" s="33">
        <v>27044.773949999999</v>
      </c>
      <c r="BY234" s="33">
        <v>21045.927940000001</v>
      </c>
      <c r="BZ234" s="33">
        <v>20240.874080000001</v>
      </c>
      <c r="CA234" s="33">
        <v>21241.1</v>
      </c>
      <c r="CB234" s="33">
        <v>27606.78442</v>
      </c>
      <c r="CC234" s="33">
        <v>21290.351279999999</v>
      </c>
      <c r="CD234" s="33">
        <v>20547.65828</v>
      </c>
      <c r="CE234" s="33">
        <v>21651.1842</v>
      </c>
      <c r="CF234" s="33">
        <v>27606.78442</v>
      </c>
      <c r="CG234" s="33">
        <v>21404.964059999998</v>
      </c>
      <c r="CH234" s="33">
        <v>20547.65828</v>
      </c>
      <c r="CI234" s="33">
        <v>21651.1842</v>
      </c>
      <c r="CJ234" s="33">
        <v>27606.78442</v>
      </c>
      <c r="CK234" s="33">
        <v>21451.446690000001</v>
      </c>
      <c r="CL234" s="33">
        <v>20547.65828</v>
      </c>
      <c r="CM234" s="33">
        <v>21651.1842</v>
      </c>
      <c r="CN234" s="33">
        <v>27637.79796</v>
      </c>
      <c r="CO234" s="33">
        <v>21477.247820000001</v>
      </c>
      <c r="CP234" s="33">
        <v>20565.42193</v>
      </c>
      <c r="CQ234" s="33">
        <v>21671.517070000002</v>
      </c>
      <c r="CR234" s="33">
        <v>27637.79796</v>
      </c>
      <c r="CS234" s="33">
        <v>21477.247820000001</v>
      </c>
      <c r="CT234" s="33">
        <v>20565.42193</v>
      </c>
      <c r="CU234" s="33">
        <v>21671.517070000002</v>
      </c>
      <c r="CV234" s="33">
        <v>27637.79796</v>
      </c>
      <c r="CW234" s="33">
        <v>21280.224289999998</v>
      </c>
      <c r="CX234" s="33">
        <v>20565.42193</v>
      </c>
      <c r="CY234" s="33">
        <v>21671.517070000002</v>
      </c>
      <c r="CZ234" s="33">
        <v>27637.79796</v>
      </c>
      <c r="DA234" s="33">
        <v>21366.315340000001</v>
      </c>
      <c r="DB234" s="33">
        <v>20565.42193</v>
      </c>
      <c r="DC234" s="33">
        <v>21671.517070000002</v>
      </c>
      <c r="DD234" s="33">
        <v>28044.711039999998</v>
      </c>
      <c r="DE234" s="33">
        <v>21589.59821</v>
      </c>
      <c r="DF234" s="33">
        <v>20778.74596</v>
      </c>
      <c r="DG234" s="33">
        <v>21940.778180000001</v>
      </c>
      <c r="DH234" s="33">
        <v>28103.490389999999</v>
      </c>
      <c r="DI234" s="33">
        <v>21815.083310000002</v>
      </c>
      <c r="DJ234" s="33">
        <v>20813.810990000002</v>
      </c>
      <c r="DK234" s="33">
        <v>21979.844959999999</v>
      </c>
      <c r="DL234" s="33">
        <v>28103.490389999999</v>
      </c>
      <c r="DM234" s="33">
        <v>21815.083310000002</v>
      </c>
      <c r="DN234" s="33">
        <v>20813.810990000002</v>
      </c>
      <c r="DO234" s="33">
        <v>21979.844959999999</v>
      </c>
      <c r="DP234" s="33">
        <v>28103.490389999999</v>
      </c>
      <c r="DQ234" s="33">
        <v>21780.777389999999</v>
      </c>
      <c r="DR234" s="33">
        <v>20813.810990000002</v>
      </c>
      <c r="DS234" s="33">
        <v>21979.844959999999</v>
      </c>
      <c r="DT234" s="33">
        <v>28103.490389999999</v>
      </c>
      <c r="DU234" s="33">
        <v>21815.083310000002</v>
      </c>
      <c r="DV234" s="33">
        <v>20813.810990000002</v>
      </c>
      <c r="DW234" s="33">
        <v>21979.844959999999</v>
      </c>
      <c r="DX234" s="33">
        <v>28103.490389999999</v>
      </c>
      <c r="DY234" s="33">
        <v>21815.083310000002</v>
      </c>
      <c r="DZ234" s="33">
        <v>20813.810990000002</v>
      </c>
      <c r="EA234" s="33">
        <v>21979.844959999999</v>
      </c>
      <c r="EB234" s="33">
        <v>28103.490389999999</v>
      </c>
      <c r="EC234" s="33">
        <v>21815.083310000002</v>
      </c>
      <c r="ED234" s="33">
        <v>20813.810990000002</v>
      </c>
      <c r="EE234" s="33">
        <v>21979.844959999999</v>
      </c>
      <c r="EF234" s="33">
        <v>28145.559000000001</v>
      </c>
      <c r="EG234" s="33">
        <v>21850.0815</v>
      </c>
      <c r="EH234" s="33">
        <v>20837.90667</v>
      </c>
      <c r="EI234" s="33">
        <v>22007.425670000001</v>
      </c>
      <c r="EJ234" s="33">
        <v>28145.559000000001</v>
      </c>
      <c r="EK234" s="33">
        <v>21850.0815</v>
      </c>
      <c r="EL234" s="33">
        <v>20837.90667</v>
      </c>
      <c r="EM234" s="33">
        <v>22007.425670000001</v>
      </c>
      <c r="EN234" s="33">
        <v>28228.72033</v>
      </c>
      <c r="EO234" s="33">
        <v>21664.76858</v>
      </c>
      <c r="EP234" s="33">
        <v>20878.822179999999</v>
      </c>
      <c r="EQ234" s="33">
        <v>22071.865040000001</v>
      </c>
      <c r="ER234" s="33">
        <v>28309.008419999998</v>
      </c>
      <c r="ES234" s="33">
        <v>21978.38968</v>
      </c>
      <c r="ET234" s="33">
        <v>20924.538430000001</v>
      </c>
      <c r="EU234" s="33">
        <v>22124.6702</v>
      </c>
      <c r="EV234" s="33">
        <v>28439.11807</v>
      </c>
      <c r="EW234" s="33">
        <v>22086.631969999999</v>
      </c>
      <c r="EX234" s="33">
        <v>20999.061460000001</v>
      </c>
      <c r="EY234" s="33">
        <v>22209.971720000001</v>
      </c>
      <c r="EZ234" s="33">
        <v>28477.026300000001</v>
      </c>
      <c r="FA234" s="33">
        <v>22110.966680000001</v>
      </c>
      <c r="FB234" s="33">
        <v>21010.557379999998</v>
      </c>
      <c r="FC234" s="33">
        <v>22231.21976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8612.8252830000001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6901.5259999999998</v>
      </c>
      <c r="BA235" s="33">
        <v>7280.3098040000004</v>
      </c>
      <c r="BB235" s="33">
        <v>10230.837450000001</v>
      </c>
      <c r="BC235" s="33">
        <v>9035.4890200000009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8186.495261</v>
      </c>
      <c r="BU235" s="33">
        <v>8173.1859750000003</v>
      </c>
      <c r="BV235" s="33">
        <v>11998.82655</v>
      </c>
      <c r="BW235" s="33">
        <v>10670.04565</v>
      </c>
      <c r="BX235" s="33">
        <v>8521.4930719999993</v>
      </c>
      <c r="BY235" s="33">
        <v>8757.1839490000002</v>
      </c>
      <c r="BZ235" s="33">
        <v>12318.81912</v>
      </c>
      <c r="CA235" s="33">
        <v>11001.374669999999</v>
      </c>
      <c r="CB235" s="33">
        <v>8521.4930719999993</v>
      </c>
      <c r="CC235" s="33">
        <v>9027.8061450000005</v>
      </c>
      <c r="CD235" s="33">
        <v>12318.81912</v>
      </c>
      <c r="CE235" s="33">
        <v>11001.374669999999</v>
      </c>
      <c r="CF235" s="33">
        <v>8521.4930719999993</v>
      </c>
      <c r="CG235" s="33">
        <v>9025.7628910000003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9104.1419490000007</v>
      </c>
      <c r="CP235" s="33">
        <v>12318.81912</v>
      </c>
      <c r="CQ235" s="33">
        <v>11001.374669999999</v>
      </c>
      <c r="CR235" s="33">
        <v>8552.9741310000009</v>
      </c>
      <c r="CS235" s="33">
        <v>8729.6589299999996</v>
      </c>
      <c r="CT235" s="33">
        <v>12337.518889999999</v>
      </c>
      <c r="CU235" s="33">
        <v>11025.669690000001</v>
      </c>
      <c r="CV235" s="33">
        <v>8552.9741310000009</v>
      </c>
      <c r="CW235" s="33">
        <v>9129.0149299999994</v>
      </c>
      <c r="CX235" s="33">
        <v>12337.518889999999</v>
      </c>
      <c r="CY235" s="33">
        <v>11025.669690000001</v>
      </c>
      <c r="CZ235" s="33">
        <v>8552.9741310000009</v>
      </c>
      <c r="DA235" s="33">
        <v>9129.0149299999994</v>
      </c>
      <c r="DB235" s="33">
        <v>12337.518889999999</v>
      </c>
      <c r="DC235" s="33">
        <v>11025.669690000001</v>
      </c>
      <c r="DD235" s="33">
        <v>8552.9741310000009</v>
      </c>
      <c r="DE235" s="33">
        <v>9129.0149299999994</v>
      </c>
      <c r="DF235" s="33">
        <v>12337.518889999999</v>
      </c>
      <c r="DG235" s="33">
        <v>11025.669690000001</v>
      </c>
      <c r="DH235" s="33">
        <v>8552.9741310000009</v>
      </c>
      <c r="DI235" s="33">
        <v>9129.0149299999994</v>
      </c>
      <c r="DJ235" s="33">
        <v>12337.518889999999</v>
      </c>
      <c r="DK235" s="33">
        <v>11025.669690000001</v>
      </c>
      <c r="DL235" s="33">
        <v>8552.9741310000009</v>
      </c>
      <c r="DM235" s="33">
        <v>9129.0149299999994</v>
      </c>
      <c r="DN235" s="33">
        <v>12337.518889999999</v>
      </c>
      <c r="DO235" s="33">
        <v>11025.669690000001</v>
      </c>
      <c r="DP235" s="33">
        <v>8552.9741310000009</v>
      </c>
      <c r="DQ235" s="33">
        <v>9129.0149299999994</v>
      </c>
      <c r="DR235" s="33">
        <v>12337.518889999999</v>
      </c>
      <c r="DS235" s="33">
        <v>11025.669690000001</v>
      </c>
      <c r="DT235" s="33">
        <v>8552.9741310000009</v>
      </c>
      <c r="DU235" s="33">
        <v>9129.0149299999994</v>
      </c>
      <c r="DV235" s="33">
        <v>12337.518889999999</v>
      </c>
      <c r="DW235" s="33">
        <v>11025.669690000001</v>
      </c>
      <c r="DX235" s="33">
        <v>8552.9741310000009</v>
      </c>
      <c r="DY235" s="33">
        <v>9129.0149299999994</v>
      </c>
      <c r="DZ235" s="33">
        <v>12337.518889999999</v>
      </c>
      <c r="EA235" s="33">
        <v>11025.669690000001</v>
      </c>
      <c r="EB235" s="33">
        <v>8552.9741310000009</v>
      </c>
      <c r="EC235" s="33">
        <v>9129.0149299999994</v>
      </c>
      <c r="ED235" s="33">
        <v>12337.518889999999</v>
      </c>
      <c r="EE235" s="33">
        <v>11025.669690000001</v>
      </c>
      <c r="EF235" s="33">
        <v>8552.9741310000009</v>
      </c>
      <c r="EG235" s="33">
        <v>8926.9831209999993</v>
      </c>
      <c r="EH235" s="33">
        <v>12337.518889999999</v>
      </c>
      <c r="EI235" s="33">
        <v>11025.669690000001</v>
      </c>
      <c r="EJ235" s="33">
        <v>8552.9741310000009</v>
      </c>
      <c r="EK235" s="33">
        <v>8782.0569300000006</v>
      </c>
      <c r="EL235" s="33">
        <v>12337.518889999999</v>
      </c>
      <c r="EM235" s="33">
        <v>11025.669690000001</v>
      </c>
      <c r="EN235" s="33">
        <v>8552.9741310000009</v>
      </c>
      <c r="EO235" s="33">
        <v>9129.0149299999994</v>
      </c>
      <c r="EP235" s="33">
        <v>12337.518889999999</v>
      </c>
      <c r="EQ235" s="33">
        <v>11025.669690000001</v>
      </c>
      <c r="ER235" s="33">
        <v>8552.9741310000009</v>
      </c>
      <c r="ES235" s="33">
        <v>9129.0149299999994</v>
      </c>
      <c r="ET235" s="33">
        <v>12337.518889999999</v>
      </c>
      <c r="EU235" s="33">
        <v>11025.669690000001</v>
      </c>
      <c r="EV235" s="33">
        <v>8552.9741310000009</v>
      </c>
      <c r="EW235" s="33">
        <v>9129.0149299999994</v>
      </c>
      <c r="EX235" s="33">
        <v>12337.518889999999</v>
      </c>
      <c r="EY235" s="33">
        <v>11025.669690000001</v>
      </c>
      <c r="EZ235" s="33">
        <v>8552.9741310000009</v>
      </c>
      <c r="FA235" s="33">
        <v>9129.0149299999994</v>
      </c>
      <c r="FB235" s="33">
        <v>12337.518889999999</v>
      </c>
      <c r="FC235" s="33">
        <v>11025.669690000001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4243.8683000000001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3561.384708</v>
      </c>
      <c r="AD236" s="33">
        <v>3069.6570590000001</v>
      </c>
      <c r="AE236" s="33">
        <v>4448.2909019999997</v>
      </c>
      <c r="AF236" s="33">
        <v>5403.3947840000001</v>
      </c>
      <c r="AG236" s="33">
        <v>5154.8028629999999</v>
      </c>
      <c r="AH236" s="33">
        <v>4590.3978690000004</v>
      </c>
      <c r="AI236" s="33">
        <v>4448.2909019999997</v>
      </c>
      <c r="AJ236" s="33">
        <v>2640.0670209999998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2599.4135689999998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5588.2491760000003</v>
      </c>
      <c r="BQ236" s="33">
        <v>4181.8072990000001</v>
      </c>
      <c r="BR236" s="33">
        <v>5912.2407450000001</v>
      </c>
      <c r="BS236" s="33">
        <v>4605.6876469999997</v>
      </c>
      <c r="BT236" s="33">
        <v>5807.268118</v>
      </c>
      <c r="BU236" s="33">
        <v>5154.8028629999999</v>
      </c>
      <c r="BV236" s="33">
        <v>6023.2669409999999</v>
      </c>
      <c r="BW236" s="33">
        <v>4768.2582350000002</v>
      </c>
      <c r="BX236" s="33">
        <v>5807.268118</v>
      </c>
      <c r="BY236" s="33">
        <v>5455.054196</v>
      </c>
      <c r="BZ236" s="33">
        <v>6023.2669409999999</v>
      </c>
      <c r="CA236" s="33">
        <v>4768.2582350000002</v>
      </c>
      <c r="CB236" s="33">
        <v>5807.268118</v>
      </c>
      <c r="CC236" s="33">
        <v>5496.4175690000002</v>
      </c>
      <c r="CD236" s="33">
        <v>6023.2669409999999</v>
      </c>
      <c r="CE236" s="33">
        <v>4768.2582350000002</v>
      </c>
      <c r="CF236" s="33">
        <v>5807.268118</v>
      </c>
      <c r="CG236" s="33">
        <v>5408.7794510000003</v>
      </c>
      <c r="CH236" s="33">
        <v>6023.2669409999999</v>
      </c>
      <c r="CI236" s="33">
        <v>4768.2582350000002</v>
      </c>
      <c r="CJ236" s="33">
        <v>5807.268118</v>
      </c>
      <c r="CK236" s="33">
        <v>5247.206314</v>
      </c>
      <c r="CL236" s="33">
        <v>6023.2669409999999</v>
      </c>
      <c r="CM236" s="33">
        <v>4768.2582350000002</v>
      </c>
      <c r="CN236" s="33">
        <v>5807.268118</v>
      </c>
      <c r="CO236" s="33">
        <v>5317.3993730000002</v>
      </c>
      <c r="CP236" s="33">
        <v>6023.2669409999999</v>
      </c>
      <c r="CQ236" s="33">
        <v>4768.2582350000002</v>
      </c>
      <c r="CR236" s="33">
        <v>5807.268118</v>
      </c>
      <c r="CS236" s="33">
        <v>5154.8028629999999</v>
      </c>
      <c r="CT236" s="33">
        <v>6023.2669409999999</v>
      </c>
      <c r="CU236" s="33">
        <v>4768.2582350000002</v>
      </c>
      <c r="CV236" s="33">
        <v>5807.268118</v>
      </c>
      <c r="CW236" s="33">
        <v>5154.8028629999999</v>
      </c>
      <c r="CX236" s="33">
        <v>6023.2669409999999</v>
      </c>
      <c r="CY236" s="33">
        <v>4768.2582350000002</v>
      </c>
      <c r="CZ236" s="33">
        <v>5831.0368170000002</v>
      </c>
      <c r="DA236" s="33">
        <v>5222.4598239999996</v>
      </c>
      <c r="DB236" s="33">
        <v>6047.6895009999998</v>
      </c>
      <c r="DC236" s="33">
        <v>4787.813228</v>
      </c>
      <c r="DD236" s="33">
        <v>5831.0368170000002</v>
      </c>
      <c r="DE236" s="33">
        <v>5247.206314</v>
      </c>
      <c r="DF236" s="33">
        <v>6047.6895009999998</v>
      </c>
      <c r="DG236" s="33">
        <v>4787.813228</v>
      </c>
      <c r="DH236" s="33">
        <v>5831.0368170000002</v>
      </c>
      <c r="DI236" s="33">
        <v>5284.0917250000002</v>
      </c>
      <c r="DJ236" s="33">
        <v>6047.6895009999998</v>
      </c>
      <c r="DK236" s="33">
        <v>4787.813228</v>
      </c>
      <c r="DL236" s="33">
        <v>5831.0368170000002</v>
      </c>
      <c r="DM236" s="33">
        <v>5518.8231569999998</v>
      </c>
      <c r="DN236" s="33">
        <v>6047.6895009999998</v>
      </c>
      <c r="DO236" s="33">
        <v>4787.813228</v>
      </c>
      <c r="DP236" s="33">
        <v>5831.0368170000002</v>
      </c>
      <c r="DQ236" s="33">
        <v>5297.1308429999999</v>
      </c>
      <c r="DR236" s="33">
        <v>6047.6895009999998</v>
      </c>
      <c r="DS236" s="33">
        <v>4787.813228</v>
      </c>
      <c r="DT236" s="33">
        <v>5831.0368170000002</v>
      </c>
      <c r="DU236" s="33">
        <v>5338.7815879999998</v>
      </c>
      <c r="DV236" s="33">
        <v>6047.6895009999998</v>
      </c>
      <c r="DW236" s="33">
        <v>4787.813228</v>
      </c>
      <c r="DX236" s="33">
        <v>5831.0368170000002</v>
      </c>
      <c r="DY236" s="33">
        <v>5381.1683329999996</v>
      </c>
      <c r="DZ236" s="33">
        <v>6047.6895009999998</v>
      </c>
      <c r="EA236" s="33">
        <v>4787.813228</v>
      </c>
      <c r="EB236" s="33">
        <v>5831.0368170000002</v>
      </c>
      <c r="EC236" s="33">
        <v>5310.9752749999998</v>
      </c>
      <c r="ED236" s="33">
        <v>6047.6895009999998</v>
      </c>
      <c r="EE236" s="33">
        <v>4787.813228</v>
      </c>
      <c r="EF236" s="33">
        <v>5831.0368170000002</v>
      </c>
      <c r="EG236" s="33">
        <v>5297.1308429999999</v>
      </c>
      <c r="EH236" s="33">
        <v>6047.6895009999998</v>
      </c>
      <c r="EI236" s="33">
        <v>4787.813228</v>
      </c>
      <c r="EJ236" s="33">
        <v>5831.0368170000002</v>
      </c>
      <c r="EK236" s="33">
        <v>5443.8647650000003</v>
      </c>
      <c r="EL236" s="33">
        <v>3093.419817</v>
      </c>
      <c r="EM236" s="33">
        <v>4787.813228</v>
      </c>
      <c r="EN236" s="33">
        <v>5831.0368170000002</v>
      </c>
      <c r="EO236" s="33">
        <v>5200.0542349999996</v>
      </c>
      <c r="EP236" s="33">
        <v>94.530731840000001</v>
      </c>
      <c r="EQ236" s="33">
        <v>4787.813228</v>
      </c>
      <c r="ER236" s="33">
        <v>5831.0368170000002</v>
      </c>
      <c r="ES236" s="33">
        <v>5154.8028629999999</v>
      </c>
      <c r="ET236" s="33">
        <v>40.905318649999998</v>
      </c>
      <c r="EU236" s="33">
        <v>4787.813228</v>
      </c>
      <c r="EV236" s="33">
        <v>5831.0368170000002</v>
      </c>
      <c r="EW236" s="33">
        <v>5485.5155100000002</v>
      </c>
      <c r="EX236" s="33">
        <v>98.669776729999995</v>
      </c>
      <c r="EY236" s="33">
        <v>4787.813228</v>
      </c>
      <c r="EZ236" s="33">
        <v>5831.0368170000002</v>
      </c>
      <c r="FA236" s="33">
        <v>5518.8231569999998</v>
      </c>
      <c r="FB236" s="33">
        <v>43.900094289999998</v>
      </c>
      <c r="FC236" s="33">
        <v>4787.813228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4106.627144</v>
      </c>
      <c r="Q237" s="33">
        <v>3955.172568</v>
      </c>
      <c r="R237" s="33">
        <v>3330.4720000000002</v>
      </c>
      <c r="S237" s="33">
        <v>3370.521647</v>
      </c>
      <c r="T237" s="33">
        <v>4969.2945330000002</v>
      </c>
      <c r="U237" s="33">
        <v>3398.4041179999999</v>
      </c>
      <c r="V237" s="33">
        <v>3330.4720000000002</v>
      </c>
      <c r="W237" s="33">
        <v>3370.521647</v>
      </c>
      <c r="X237" s="33">
        <v>4947.7992910000003</v>
      </c>
      <c r="Y237" s="33">
        <v>5723.6372019999999</v>
      </c>
      <c r="Z237" s="33">
        <v>3330.4720000000002</v>
      </c>
      <c r="AA237" s="33">
        <v>3370.521647</v>
      </c>
      <c r="AB237" s="33">
        <v>6492.5762020000002</v>
      </c>
      <c r="AC237" s="33">
        <v>6860.2653730000002</v>
      </c>
      <c r="AD237" s="33">
        <v>3397.3673520000002</v>
      </c>
      <c r="AE237" s="33">
        <v>2840.5617619999998</v>
      </c>
      <c r="AF237" s="33">
        <v>4272.5098889999999</v>
      </c>
      <c r="AG237" s="33">
        <v>7246.8710650000003</v>
      </c>
      <c r="AH237" s="33">
        <v>3932.049505</v>
      </c>
      <c r="AI237" s="33">
        <v>4250.7534669999995</v>
      </c>
      <c r="AJ237" s="33">
        <v>16242.576880000001</v>
      </c>
      <c r="AK237" s="33">
        <v>8755.9413810000005</v>
      </c>
      <c r="AL237" s="33">
        <v>4253.8245999999999</v>
      </c>
      <c r="AM237" s="33">
        <v>4654.4535470000001</v>
      </c>
      <c r="AN237" s="33">
        <v>9658.2897290000001</v>
      </c>
      <c r="AO237" s="33">
        <v>12861.19312</v>
      </c>
      <c r="AP237" s="33">
        <v>4253.8245999999999</v>
      </c>
      <c r="AQ237" s="33">
        <v>4654.4535470000001</v>
      </c>
      <c r="AR237" s="33">
        <v>16242.576880000001</v>
      </c>
      <c r="AS237" s="33">
        <v>13825.02967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14464.465690000001</v>
      </c>
      <c r="BE237" s="33">
        <v>15256.008949999999</v>
      </c>
      <c r="BF237" s="33">
        <v>4253.8245999999999</v>
      </c>
      <c r="BG237" s="33">
        <v>4654.4535470000001</v>
      </c>
      <c r="BH237" s="33">
        <v>15132.983399999999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16578.70708</v>
      </c>
      <c r="BY237" s="33">
        <v>14987.363069999999</v>
      </c>
      <c r="BZ237" s="33">
        <v>4412.2535379999999</v>
      </c>
      <c r="CA237" s="33">
        <v>4870.2128499999999</v>
      </c>
      <c r="CB237" s="33">
        <v>17299.364249999999</v>
      </c>
      <c r="CC237" s="33">
        <v>15916.7646</v>
      </c>
      <c r="CD237" s="33">
        <v>4751.9223650000004</v>
      </c>
      <c r="CE237" s="33">
        <v>5332.7969590000002</v>
      </c>
      <c r="CF237" s="33">
        <v>16810.77896</v>
      </c>
      <c r="CG237" s="33">
        <v>14438.76966</v>
      </c>
      <c r="CH237" s="33">
        <v>4751.9223650000004</v>
      </c>
      <c r="CI237" s="33">
        <v>5332.7969590000002</v>
      </c>
      <c r="CJ237" s="33">
        <v>18277.72119</v>
      </c>
      <c r="CK237" s="33">
        <v>16501.591339999999</v>
      </c>
      <c r="CL237" s="33">
        <v>5063.904286</v>
      </c>
      <c r="CM237" s="33">
        <v>5783.7551160000003</v>
      </c>
      <c r="CN237" s="33">
        <v>18277.72119</v>
      </c>
      <c r="CO237" s="33">
        <v>17069.13248</v>
      </c>
      <c r="CP237" s="33">
        <v>5063.904286</v>
      </c>
      <c r="CQ237" s="33">
        <v>5783.7551160000003</v>
      </c>
      <c r="CR237" s="33">
        <v>18277.72119</v>
      </c>
      <c r="CS237" s="33">
        <v>15256.008949999999</v>
      </c>
      <c r="CT237" s="33">
        <v>5063.904286</v>
      </c>
      <c r="CU237" s="33">
        <v>5783.7551160000003</v>
      </c>
      <c r="CV237" s="33">
        <v>18277.72119</v>
      </c>
      <c r="CW237" s="33">
        <v>15256.008949999999</v>
      </c>
      <c r="CX237" s="33">
        <v>5063.904286</v>
      </c>
      <c r="CY237" s="33">
        <v>5783.7551160000003</v>
      </c>
      <c r="CZ237" s="33">
        <v>18277.72119</v>
      </c>
      <c r="DA237" s="33">
        <v>17069.13248</v>
      </c>
      <c r="DB237" s="33">
        <v>5063.904286</v>
      </c>
      <c r="DC237" s="33">
        <v>5783.7551160000003</v>
      </c>
      <c r="DD237" s="33">
        <v>18277.72119</v>
      </c>
      <c r="DE237" s="33">
        <v>17069.13248</v>
      </c>
      <c r="DF237" s="33">
        <v>5063.904286</v>
      </c>
      <c r="DG237" s="33">
        <v>5783.7551160000003</v>
      </c>
      <c r="DH237" s="33">
        <v>18277.72119</v>
      </c>
      <c r="DI237" s="33">
        <v>17069.13248</v>
      </c>
      <c r="DJ237" s="33">
        <v>5063.904286</v>
      </c>
      <c r="DK237" s="33">
        <v>5783.7551160000003</v>
      </c>
      <c r="DL237" s="33">
        <v>18277.72119</v>
      </c>
      <c r="DM237" s="33">
        <v>17069.13248</v>
      </c>
      <c r="DN237" s="33">
        <v>5063.904286</v>
      </c>
      <c r="DO237" s="33">
        <v>5783.7551160000003</v>
      </c>
      <c r="DP237" s="33">
        <v>18277.72119</v>
      </c>
      <c r="DQ237" s="33">
        <v>15256.008949999999</v>
      </c>
      <c r="DR237" s="33">
        <v>5063.904286</v>
      </c>
      <c r="DS237" s="33">
        <v>5783.7551160000003</v>
      </c>
      <c r="DT237" s="33">
        <v>18277.72119</v>
      </c>
      <c r="DU237" s="33">
        <v>17069.13248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16804.475539999999</v>
      </c>
      <c r="ED237" s="33">
        <v>5063.904286</v>
      </c>
      <c r="EE237" s="33">
        <v>5783.7551160000003</v>
      </c>
      <c r="EF237" s="33">
        <v>18277.72119</v>
      </c>
      <c r="EG237" s="33">
        <v>15256.008949999999</v>
      </c>
      <c r="EH237" s="33">
        <v>5063.904286</v>
      </c>
      <c r="EI237" s="33">
        <v>5783.7551160000003</v>
      </c>
      <c r="EJ237" s="33">
        <v>18277.72119</v>
      </c>
      <c r="EK237" s="33">
        <v>16182.2495</v>
      </c>
      <c r="EL237" s="33">
        <v>5063.904286</v>
      </c>
      <c r="EM237" s="33">
        <v>5783.7551160000003</v>
      </c>
      <c r="EN237" s="33">
        <v>18277.72119</v>
      </c>
      <c r="EO237" s="33">
        <v>17069.13248</v>
      </c>
      <c r="EP237" s="33">
        <v>5063.904286</v>
      </c>
      <c r="EQ237" s="33">
        <v>5783.7551160000003</v>
      </c>
      <c r="ER237" s="33">
        <v>18747.277620000001</v>
      </c>
      <c r="ES237" s="33">
        <v>17777.03342</v>
      </c>
      <c r="ET237" s="33">
        <v>5416.0006780000003</v>
      </c>
      <c r="EU237" s="33">
        <v>5936.9111940000003</v>
      </c>
      <c r="EV237" s="33">
        <v>18747.277620000001</v>
      </c>
      <c r="EW237" s="33">
        <v>16890.150440000001</v>
      </c>
      <c r="EX237" s="33">
        <v>5416.0006780000003</v>
      </c>
      <c r="EY237" s="33">
        <v>5936.9111940000003</v>
      </c>
      <c r="EZ237" s="33">
        <v>20952.87527</v>
      </c>
      <c r="FA237" s="33">
        <v>19224.517189999999</v>
      </c>
      <c r="FB237" s="33">
        <v>6525.0593449999997</v>
      </c>
      <c r="FC237" s="33">
        <v>6932.388371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6967.8148929999998</v>
      </c>
      <c r="G238" s="33">
        <v>9001.3516080000009</v>
      </c>
      <c r="H238" s="33">
        <v>10522.45298</v>
      </c>
      <c r="I238" s="33">
        <v>9132.3163530000002</v>
      </c>
      <c r="J238" s="33">
        <v>7732.0999469999997</v>
      </c>
      <c r="K238" s="33">
        <v>9001.3516080000009</v>
      </c>
      <c r="L238" s="33">
        <v>10522.45298</v>
      </c>
      <c r="M238" s="33">
        <v>9132.3163530000002</v>
      </c>
      <c r="N238" s="33">
        <v>6137.9951760000004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9689.4007409999995</v>
      </c>
      <c r="U238" s="33">
        <v>7541.5363710000001</v>
      </c>
      <c r="V238" s="33">
        <v>6670.4051589999999</v>
      </c>
      <c r="W238" s="33">
        <v>9001.3516080000009</v>
      </c>
      <c r="X238" s="33">
        <v>10522.45298</v>
      </c>
      <c r="Y238" s="33">
        <v>9132.3163530000002</v>
      </c>
      <c r="Z238" s="33">
        <v>5289.8312859999996</v>
      </c>
      <c r="AA238" s="33">
        <v>9001.3516080000009</v>
      </c>
      <c r="AB238" s="33">
        <v>4956.5374789999996</v>
      </c>
      <c r="AC238" s="33">
        <v>8268.4074110000001</v>
      </c>
      <c r="AD238" s="33">
        <v>5977.3361199999999</v>
      </c>
      <c r="AE238" s="33">
        <v>9001.3516080000009</v>
      </c>
      <c r="AF238" s="33">
        <v>10522.45298</v>
      </c>
      <c r="AG238" s="33">
        <v>9132.3163530000002</v>
      </c>
      <c r="AH238" s="33">
        <v>7243</v>
      </c>
      <c r="AI238" s="33">
        <v>9001.3516080000009</v>
      </c>
      <c r="AJ238" s="33">
        <v>10522.45298</v>
      </c>
      <c r="AK238" s="33">
        <v>4883.632987</v>
      </c>
      <c r="AL238" s="33">
        <v>8432.1894900000007</v>
      </c>
      <c r="AM238" s="33">
        <v>9001.3516080000009</v>
      </c>
      <c r="AN238" s="33">
        <v>10522.45298</v>
      </c>
      <c r="AO238" s="33">
        <v>9132.3163530000002</v>
      </c>
      <c r="AP238" s="33">
        <v>8432.1894900000007</v>
      </c>
      <c r="AQ238" s="33">
        <v>9001.3516080000009</v>
      </c>
      <c r="AR238" s="33">
        <v>10522.45298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6026.8473690000001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496.91227830000003</v>
      </c>
      <c r="W239" s="33">
        <v>1269.763569</v>
      </c>
      <c r="X239" s="33">
        <v>3679.7888240000002</v>
      </c>
      <c r="Y239" s="33">
        <v>303.41542420000002</v>
      </c>
      <c r="Z239" s="33">
        <v>1026.196471</v>
      </c>
      <c r="AA239" s="33">
        <v>1269.763569</v>
      </c>
      <c r="AB239" s="33">
        <v>6415.9930469999999</v>
      </c>
      <c r="AC239" s="33">
        <v>505.87497739999998</v>
      </c>
      <c r="AD239" s="33">
        <v>452.60397060000003</v>
      </c>
      <c r="AE239" s="33">
        <v>3033.456549</v>
      </c>
      <c r="AF239" s="33">
        <v>6760.6702750000004</v>
      </c>
      <c r="AG239" s="33">
        <v>433.8307519</v>
      </c>
      <c r="AH239" s="33">
        <v>474.23082419999997</v>
      </c>
      <c r="AI239" s="33">
        <v>3033.456549</v>
      </c>
      <c r="AJ239" s="33">
        <v>6760.6702750000004</v>
      </c>
      <c r="AK239" s="33">
        <v>6385.7270589999998</v>
      </c>
      <c r="AL239" s="33">
        <v>501.10561439999998</v>
      </c>
      <c r="AM239" s="33">
        <v>3033.456549</v>
      </c>
      <c r="AN239" s="33">
        <v>6760.6702750000004</v>
      </c>
      <c r="AO239" s="33">
        <v>301.67306059999999</v>
      </c>
      <c r="AP239" s="33">
        <v>2404.2362349999999</v>
      </c>
      <c r="AQ239" s="33">
        <v>3033.456549</v>
      </c>
      <c r="AR239" s="33">
        <v>2432.4922790000001</v>
      </c>
      <c r="AS239" s="33">
        <v>508.61883840000002</v>
      </c>
      <c r="AT239" s="33">
        <v>2404.2362349999999</v>
      </c>
      <c r="AU239" s="33">
        <v>3033.456549</v>
      </c>
      <c r="AV239" s="33">
        <v>6760.6702750000004</v>
      </c>
      <c r="AW239" s="33">
        <v>2715.5724359999999</v>
      </c>
      <c r="AX239" s="33">
        <v>2404.2362349999999</v>
      </c>
      <c r="AY239" s="33">
        <v>3033.456549</v>
      </c>
      <c r="AZ239" s="33">
        <v>2285.2324359999998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4546.6929319999999</v>
      </c>
      <c r="BF239" s="33">
        <v>2404.2362349999999</v>
      </c>
      <c r="BG239" s="33">
        <v>3033.456549</v>
      </c>
      <c r="BH239" s="33">
        <v>6760.6702750000004</v>
      </c>
      <c r="BI239" s="33">
        <v>607.00876659999994</v>
      </c>
      <c r="BJ239" s="33">
        <v>2404.2362349999999</v>
      </c>
      <c r="BK239" s="33">
        <v>3033.456549</v>
      </c>
      <c r="BL239" s="33">
        <v>6760.6702750000004</v>
      </c>
      <c r="BM239" s="33">
        <v>2746.2150259999999</v>
      </c>
      <c r="BN239" s="33">
        <v>2404.2362349999999</v>
      </c>
      <c r="BO239" s="33">
        <v>3033.456549</v>
      </c>
      <c r="BP239" s="33">
        <v>6760.6702750000004</v>
      </c>
      <c r="BQ239" s="33">
        <v>2472.277063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1560.324439</v>
      </c>
      <c r="BZ239" s="33">
        <v>2404.2362349999999</v>
      </c>
      <c r="CA239" s="33">
        <v>3033.456549</v>
      </c>
      <c r="CB239" s="33">
        <v>6760.6702750000004</v>
      </c>
      <c r="CC239" s="33">
        <v>630.54529849999994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589.21363919999999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856.77974310000002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2320.1182659999999</v>
      </c>
      <c r="DV239" s="33">
        <v>2404.2362349999999</v>
      </c>
      <c r="DW239" s="33">
        <v>3033.456549</v>
      </c>
      <c r="DX239" s="33">
        <v>6760.6702750000004</v>
      </c>
      <c r="DY239" s="33">
        <v>931.94586819999995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4111.6517739999999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D240" s="33">
        <v>228.36537250000001</v>
      </c>
      <c r="AE240" s="33">
        <v>133.44058820000001</v>
      </c>
      <c r="AF240" s="33">
        <v>340.78552939999997</v>
      </c>
      <c r="AG240" s="33">
        <v>499.14611760000003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340.78552939999997</v>
      </c>
      <c r="BB240" s="33">
        <v>340.89690200000001</v>
      </c>
      <c r="BC240" s="33">
        <v>166.65094120000001</v>
      </c>
      <c r="BD240" s="33">
        <v>25.573042229999999</v>
      </c>
      <c r="BE240" s="33">
        <v>26.906966109999999</v>
      </c>
      <c r="BF240" s="33">
        <v>340.89690200000001</v>
      </c>
      <c r="BG240" s="33">
        <v>166.65094120000001</v>
      </c>
      <c r="BH240" s="33">
        <v>82.180038949999997</v>
      </c>
      <c r="BI240" s="33">
        <v>499.14611760000003</v>
      </c>
      <c r="BJ240" s="33">
        <v>340.89690200000001</v>
      </c>
      <c r="BK240" s="33">
        <v>166.65094120000001</v>
      </c>
      <c r="BL240" s="33">
        <v>230.32179249999999</v>
      </c>
      <c r="BM240" s="33">
        <v>617.96773089999999</v>
      </c>
      <c r="BN240" s="33">
        <v>422.70361960000002</v>
      </c>
      <c r="BO240" s="33">
        <v>260.28961199999998</v>
      </c>
      <c r="BP240" s="33">
        <v>637.56583490000003</v>
      </c>
      <c r="BQ240" s="33">
        <v>234.72310379999999</v>
      </c>
      <c r="BR240" s="33">
        <v>510.88404960000003</v>
      </c>
      <c r="BS240" s="33">
        <v>361.22384449999998</v>
      </c>
      <c r="BT240" s="33">
        <v>1106.4936809999999</v>
      </c>
      <c r="BU240" s="33">
        <v>297.53367500000002</v>
      </c>
      <c r="BV240" s="33">
        <v>683.95720530000006</v>
      </c>
      <c r="BW240" s="33">
        <v>523.0264502</v>
      </c>
      <c r="BX240" s="33">
        <v>1106.4936809999999</v>
      </c>
      <c r="BY240" s="33">
        <v>970.45846370000004</v>
      </c>
      <c r="BZ240" s="33">
        <v>683.95720530000006</v>
      </c>
      <c r="CA240" s="33">
        <v>523.0264502</v>
      </c>
      <c r="CB240" s="33">
        <v>809.71337570000003</v>
      </c>
      <c r="CC240" s="33">
        <v>1217.3593020000001</v>
      </c>
      <c r="CD240" s="33">
        <v>683.95720530000006</v>
      </c>
      <c r="CE240" s="33">
        <v>523.0264502</v>
      </c>
      <c r="CF240" s="33">
        <v>1106.4936809999999</v>
      </c>
      <c r="CG240" s="33">
        <v>799.37465520000001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1189.147125</v>
      </c>
      <c r="CO240" s="33">
        <v>1215.8690999999999</v>
      </c>
      <c r="CP240" s="33">
        <v>698.79552550000005</v>
      </c>
      <c r="CQ240" s="33">
        <v>549.41143929999998</v>
      </c>
      <c r="CR240" s="33">
        <v>1298.1468030000001</v>
      </c>
      <c r="CS240" s="33">
        <v>939.1198018</v>
      </c>
      <c r="CT240" s="33">
        <v>718.36364070000002</v>
      </c>
      <c r="CU240" s="33">
        <v>584.2067869</v>
      </c>
      <c r="CV240" s="33">
        <v>1456.1154079999999</v>
      </c>
      <c r="CW240" s="33">
        <v>1146.123263</v>
      </c>
      <c r="CX240" s="33">
        <v>746.72287940000001</v>
      </c>
      <c r="CY240" s="33">
        <v>634.63420699999995</v>
      </c>
      <c r="CZ240" s="33">
        <v>1857.5620730000001</v>
      </c>
      <c r="DA240" s="33">
        <v>1839.0786740000001</v>
      </c>
      <c r="DB240" s="33">
        <v>827.78736219999996</v>
      </c>
      <c r="DC240" s="33">
        <v>760.3143718</v>
      </c>
      <c r="DD240" s="33">
        <v>1857.5620730000001</v>
      </c>
      <c r="DE240" s="33">
        <v>1839.0786740000001</v>
      </c>
      <c r="DF240" s="33">
        <v>827.78736219999996</v>
      </c>
      <c r="DG240" s="33">
        <v>760.3143718</v>
      </c>
      <c r="DH240" s="33">
        <v>2399.656152</v>
      </c>
      <c r="DI240" s="33">
        <v>1829.66113</v>
      </c>
      <c r="DJ240" s="33">
        <v>988.39536220000002</v>
      </c>
      <c r="DK240" s="33">
        <v>1024.4820970000001</v>
      </c>
      <c r="DL240" s="33">
        <v>2399.656152</v>
      </c>
      <c r="DM240" s="33">
        <v>2368.6363999999999</v>
      </c>
      <c r="DN240" s="33">
        <v>988.39536220000002</v>
      </c>
      <c r="DO240" s="33">
        <v>1024.4820970000001</v>
      </c>
      <c r="DP240" s="33">
        <v>2399.656152</v>
      </c>
      <c r="DQ240" s="33">
        <v>1897.3240539999999</v>
      </c>
      <c r="DR240" s="33">
        <v>988.39536220000002</v>
      </c>
      <c r="DS240" s="33">
        <v>1024.4820970000001</v>
      </c>
      <c r="DT240" s="33">
        <v>2399.656152</v>
      </c>
      <c r="DU240" s="33">
        <v>2368.6363999999999</v>
      </c>
      <c r="DV240" s="33">
        <v>988.39536220000002</v>
      </c>
      <c r="DW240" s="33">
        <v>1024.4820970000001</v>
      </c>
      <c r="DX240" s="33">
        <v>2399.656152</v>
      </c>
      <c r="DY240" s="33">
        <v>1791.2519460000001</v>
      </c>
      <c r="DZ240" s="33">
        <v>988.39536220000002</v>
      </c>
      <c r="EA240" s="33">
        <v>1024.4820970000001</v>
      </c>
      <c r="EB240" s="33">
        <v>2399.656152</v>
      </c>
      <c r="EC240" s="33">
        <v>2368.6363999999999</v>
      </c>
      <c r="ED240" s="33">
        <v>988.39536220000002</v>
      </c>
      <c r="EE240" s="33">
        <v>1024.4820970000001</v>
      </c>
      <c r="EF240" s="33">
        <v>2938.0129360000001</v>
      </c>
      <c r="EG240" s="33">
        <v>2123.748204</v>
      </c>
      <c r="EH240" s="33">
        <v>1111.6952450000001</v>
      </c>
      <c r="EI240" s="33">
        <v>1211.6445289999999</v>
      </c>
      <c r="EJ240" s="33">
        <v>2938.0129360000001</v>
      </c>
      <c r="EK240" s="33">
        <v>2835.4083999999998</v>
      </c>
      <c r="EL240" s="33">
        <v>1111.6952450000001</v>
      </c>
      <c r="EM240" s="33">
        <v>1211.6445289999999</v>
      </c>
      <c r="EN240" s="33">
        <v>2938.0129360000001</v>
      </c>
      <c r="EO240" s="33">
        <v>2835.4083999999998</v>
      </c>
      <c r="EP240" s="33">
        <v>1111.6952450000001</v>
      </c>
      <c r="EQ240" s="33">
        <v>1211.6445289999999</v>
      </c>
      <c r="ER240" s="33">
        <v>2938.0129360000001</v>
      </c>
      <c r="ES240" s="33">
        <v>2835.4083999999998</v>
      </c>
      <c r="ET240" s="33">
        <v>1111.6952450000001</v>
      </c>
      <c r="EU240" s="33">
        <v>1211.6445289999999</v>
      </c>
      <c r="EV240" s="33">
        <v>2938.0129360000001</v>
      </c>
      <c r="EW240" s="33">
        <v>2588.5075619999998</v>
      </c>
      <c r="EX240" s="33">
        <v>1111.6952450000001</v>
      </c>
      <c r="EY240" s="33">
        <v>1211.6445289999999</v>
      </c>
      <c r="EZ240" s="33">
        <v>2938.0129360000001</v>
      </c>
      <c r="FA240" s="33">
        <v>2835.4083999999998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1535.9900050000001</v>
      </c>
      <c r="BY241" s="33">
        <v>1429.7084070000001</v>
      </c>
      <c r="BZ241" s="33">
        <v>591.89834529999996</v>
      </c>
      <c r="CA241" s="33">
        <v>829.52805339999998</v>
      </c>
      <c r="CB241" s="33">
        <v>4672.2906670000002</v>
      </c>
      <c r="CC241" s="33">
        <v>2821.5392700000002</v>
      </c>
      <c r="CD241" s="33">
        <v>1725.4656339999999</v>
      </c>
      <c r="CE241" s="33">
        <v>2514.012103</v>
      </c>
      <c r="CF241" s="33">
        <v>6686.3611510000001</v>
      </c>
      <c r="CG241" s="33">
        <v>2279.2170350000001</v>
      </c>
      <c r="CH241" s="33">
        <v>1893.550338</v>
      </c>
      <c r="CI241" s="33">
        <v>2769.7915330000001</v>
      </c>
      <c r="CJ241" s="33">
        <v>7179.5887929999999</v>
      </c>
      <c r="CK241" s="33">
        <v>4796.358561</v>
      </c>
      <c r="CL241" s="33">
        <v>2011.927291</v>
      </c>
      <c r="CM241" s="33">
        <v>2949.9292190000001</v>
      </c>
      <c r="CN241" s="33">
        <v>8064.7220239999997</v>
      </c>
      <c r="CP241" s="33">
        <v>2224.3634280000001</v>
      </c>
      <c r="CQ241" s="33">
        <v>3273.1995270000002</v>
      </c>
      <c r="CR241" s="33">
        <v>8974.9955289999998</v>
      </c>
      <c r="CS241" s="33">
        <v>5255.3658299999997</v>
      </c>
      <c r="CT241" s="33">
        <v>2382.7278820000001</v>
      </c>
      <c r="CU241" s="33">
        <v>3587.3349020000001</v>
      </c>
      <c r="CV241" s="33">
        <v>8974.9955289999998</v>
      </c>
      <c r="CW241" s="33">
        <v>7382.3863920000003</v>
      </c>
      <c r="CX241" s="33">
        <v>2382.7278820000001</v>
      </c>
      <c r="CY241" s="33">
        <v>3587.3349020000001</v>
      </c>
      <c r="CZ241" s="33">
        <v>9318.4626110000008</v>
      </c>
      <c r="DA241" s="33">
        <v>3245.7738850000001</v>
      </c>
      <c r="DB241" s="33">
        <v>2433.8881409999999</v>
      </c>
      <c r="DC241" s="33">
        <v>3697.1217959999999</v>
      </c>
      <c r="DD241" s="33">
        <v>9972.5839610000003</v>
      </c>
      <c r="DE241" s="33">
        <v>5494.0734579999998</v>
      </c>
      <c r="DF241" s="33">
        <v>2587.0552739999998</v>
      </c>
      <c r="DG241" s="33">
        <v>3946.8437570000001</v>
      </c>
      <c r="DH241" s="33">
        <v>10354.025180000001</v>
      </c>
      <c r="DI241" s="33">
        <v>5889.7243369999997</v>
      </c>
      <c r="DJ241" s="33">
        <v>2705.31585</v>
      </c>
      <c r="DK241" s="33">
        <v>4113.568491</v>
      </c>
      <c r="DL241" s="33">
        <v>10354.025180000001</v>
      </c>
      <c r="DM241" s="33">
        <v>1627.541843</v>
      </c>
      <c r="DN241" s="33">
        <v>2705.31585</v>
      </c>
      <c r="DO241" s="33">
        <v>4113.568491</v>
      </c>
      <c r="DP241" s="33">
        <v>10354.025180000001</v>
      </c>
      <c r="DQ241" s="33">
        <v>5751.8280779999996</v>
      </c>
      <c r="DR241" s="33">
        <v>2705.31585</v>
      </c>
      <c r="DS241" s="33">
        <v>4113.568491</v>
      </c>
      <c r="DT241" s="33">
        <v>10354.025180000001</v>
      </c>
      <c r="DU241" s="33">
        <v>6974.9677449999999</v>
      </c>
      <c r="DV241" s="33">
        <v>2705.31585</v>
      </c>
      <c r="DW241" s="33">
        <v>4113.568491</v>
      </c>
      <c r="DX241" s="33">
        <v>10354.025180000001</v>
      </c>
      <c r="DY241" s="33">
        <v>9241.2534030000006</v>
      </c>
      <c r="DZ241" s="33">
        <v>2705.31585</v>
      </c>
      <c r="EA241" s="33">
        <v>4113.568491</v>
      </c>
      <c r="EB241" s="33">
        <v>10354.025180000001</v>
      </c>
      <c r="EC241" s="33">
        <v>6383.558704</v>
      </c>
      <c r="ED241" s="33">
        <v>2705.31585</v>
      </c>
      <c r="EE241" s="33">
        <v>4113.568491</v>
      </c>
      <c r="EF241" s="33">
        <v>10354.025180000001</v>
      </c>
      <c r="EG241" s="33">
        <v>7966.7242749999996</v>
      </c>
      <c r="EH241" s="33">
        <v>2705.31585</v>
      </c>
      <c r="EI241" s="33">
        <v>4113.568491</v>
      </c>
      <c r="EJ241" s="33">
        <v>10354.025180000001</v>
      </c>
      <c r="EK241" s="33">
        <v>5529.5639799999999</v>
      </c>
      <c r="EL241" s="33">
        <v>2705.31585</v>
      </c>
      <c r="EM241" s="33">
        <v>4113.568491</v>
      </c>
      <c r="EN241" s="33">
        <v>10354.025180000001</v>
      </c>
      <c r="EO241" s="33">
        <v>6314.2965080000004</v>
      </c>
      <c r="EP241" s="33">
        <v>2705.31585</v>
      </c>
      <c r="EQ241" s="33">
        <v>4113.568491</v>
      </c>
      <c r="ER241" s="33">
        <v>11557.80373</v>
      </c>
      <c r="ES241" s="33">
        <v>9713.1198039999999</v>
      </c>
      <c r="ET241" s="33">
        <v>3078.530745</v>
      </c>
      <c r="EU241" s="33">
        <v>4639.7299220000004</v>
      </c>
      <c r="EV241" s="33">
        <v>11689.15926</v>
      </c>
      <c r="EW241" s="33">
        <v>7417.8943380000001</v>
      </c>
      <c r="EX241" s="33">
        <v>3098.0235819999998</v>
      </c>
      <c r="EY241" s="33">
        <v>4681.9348479999999</v>
      </c>
      <c r="EZ241" s="33">
        <v>11982.29682</v>
      </c>
      <c r="FA241" s="33">
        <v>6790.5515370000003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L242" s="33">
        <v>117.4137724</v>
      </c>
      <c r="AM242" s="33">
        <v>1460.131294</v>
      </c>
      <c r="AN242" s="33">
        <v>254.69734539999999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W242" s="33">
        <v>2181.1181569999999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2742.239943</v>
      </c>
      <c r="BF242" s="33">
        <v>843.2366667</v>
      </c>
      <c r="BG242" s="33">
        <v>1460.131294</v>
      </c>
      <c r="BH242" s="33">
        <v>2908.2947060000001</v>
      </c>
      <c r="BI242" s="33">
        <v>1651.28126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V242" s="33">
        <v>906.87400000000002</v>
      </c>
      <c r="BW242" s="33">
        <v>1590.6875689999999</v>
      </c>
      <c r="BX242" s="33">
        <v>3491.6398370000002</v>
      </c>
      <c r="BY242" s="33">
        <v>2634.1145580000002</v>
      </c>
      <c r="BZ242" s="33">
        <v>1048.2915290000001</v>
      </c>
      <c r="CA242" s="33">
        <v>1763.077628</v>
      </c>
      <c r="CB242" s="33">
        <v>3491.6398370000002</v>
      </c>
      <c r="CC242" s="33">
        <v>2634.1145580000002</v>
      </c>
      <c r="CD242" s="33">
        <v>1048.2915290000001</v>
      </c>
      <c r="CE242" s="33">
        <v>1763.077628</v>
      </c>
      <c r="CF242" s="33">
        <v>3491.6398370000002</v>
      </c>
      <c r="CG242" s="33">
        <v>410.16718500000002</v>
      </c>
      <c r="CH242" s="33">
        <v>1048.2915290000001</v>
      </c>
      <c r="CI242" s="33">
        <v>1763.077628</v>
      </c>
      <c r="CJ242" s="33">
        <v>3491.6398370000002</v>
      </c>
      <c r="CK242" s="33">
        <v>2634.1145580000002</v>
      </c>
      <c r="CL242" s="33">
        <v>1048.2915290000001</v>
      </c>
      <c r="CM242" s="33">
        <v>1763.077628</v>
      </c>
      <c r="CN242" s="33">
        <v>3491.6398370000002</v>
      </c>
      <c r="CO242" s="33">
        <v>2634.1145580000002</v>
      </c>
      <c r="CP242" s="33">
        <v>1048.2915290000001</v>
      </c>
      <c r="CQ242" s="33">
        <v>1763.077628</v>
      </c>
      <c r="CR242" s="33">
        <v>3726.035981</v>
      </c>
      <c r="CT242" s="33">
        <v>1144.7293910000001</v>
      </c>
      <c r="CU242" s="33">
        <v>1880.636808</v>
      </c>
      <c r="CV242" s="33">
        <v>4854.1696419999998</v>
      </c>
      <c r="CW242" s="33">
        <v>3639.6167049999999</v>
      </c>
      <c r="CX242" s="33">
        <v>1608.8786580000001</v>
      </c>
      <c r="CY242" s="33">
        <v>2446.4416289999999</v>
      </c>
      <c r="CZ242" s="33">
        <v>5460.1954219999998</v>
      </c>
      <c r="DA242" s="33">
        <v>756.95744119999995</v>
      </c>
      <c r="DB242" s="33">
        <v>1858.216508</v>
      </c>
      <c r="DC242" s="33">
        <v>2750.3881550000001</v>
      </c>
      <c r="DD242" s="33">
        <v>5460.1954219999998</v>
      </c>
      <c r="DE242" s="33">
        <v>1976.5277209999999</v>
      </c>
      <c r="DF242" s="33">
        <v>1858.216508</v>
      </c>
      <c r="DG242" s="33">
        <v>2750.3881550000001</v>
      </c>
      <c r="DH242" s="33">
        <v>5460.1954219999998</v>
      </c>
      <c r="DI242" s="33">
        <v>3600</v>
      </c>
      <c r="DJ242" s="33">
        <v>1858.216508</v>
      </c>
      <c r="DK242" s="33">
        <v>2750.3881550000001</v>
      </c>
      <c r="DL242" s="33">
        <v>5460.1954219999998</v>
      </c>
      <c r="DM242" s="33">
        <v>4316.8304660000003</v>
      </c>
      <c r="DN242" s="33">
        <v>1858.216508</v>
      </c>
      <c r="DO242" s="33">
        <v>2750.3881550000001</v>
      </c>
      <c r="DP242" s="33">
        <v>5460.1954219999998</v>
      </c>
      <c r="DQ242" s="33">
        <v>2901.679682</v>
      </c>
      <c r="DR242" s="33">
        <v>1858.216508</v>
      </c>
      <c r="DS242" s="33">
        <v>2750.3881550000001</v>
      </c>
      <c r="DT242" s="33">
        <v>5460.1954219999998</v>
      </c>
      <c r="DU242" s="33">
        <v>4157.6458780000003</v>
      </c>
      <c r="DV242" s="33">
        <v>1858.216508</v>
      </c>
      <c r="DW242" s="33">
        <v>2750.3881550000001</v>
      </c>
      <c r="DX242" s="33">
        <v>5460.1954219999998</v>
      </c>
      <c r="DY242" s="33">
        <v>4316.8304660000003</v>
      </c>
      <c r="DZ242" s="33">
        <v>1858.216508</v>
      </c>
      <c r="EA242" s="33">
        <v>2750.3881550000001</v>
      </c>
      <c r="EB242" s="33">
        <v>5460.1954219999998</v>
      </c>
      <c r="EC242" s="33">
        <v>1995.8845490000001</v>
      </c>
      <c r="ED242" s="33">
        <v>1858.216508</v>
      </c>
      <c r="EE242" s="33">
        <v>2750.3881550000001</v>
      </c>
      <c r="EF242" s="33">
        <v>5460.1954219999998</v>
      </c>
      <c r="EG242" s="33">
        <v>4316.8304660000003</v>
      </c>
      <c r="EH242" s="33">
        <v>1858.216508</v>
      </c>
      <c r="EI242" s="33">
        <v>2750.3881550000001</v>
      </c>
      <c r="EJ242" s="33">
        <v>5741.8466669999998</v>
      </c>
      <c r="EK242" s="33">
        <v>4512.3560109999999</v>
      </c>
      <c r="EL242" s="33">
        <v>1974.0965880000001</v>
      </c>
      <c r="EM242" s="33">
        <v>2891.6476859999998</v>
      </c>
      <c r="EN242" s="33">
        <v>5741.8466669999998</v>
      </c>
      <c r="EO242" s="33">
        <v>4557.5851759999996</v>
      </c>
      <c r="EP242" s="33">
        <v>1974.0965880000001</v>
      </c>
      <c r="EQ242" s="33">
        <v>2891.6476859999998</v>
      </c>
      <c r="ER242" s="33">
        <v>5741.8466669999998</v>
      </c>
      <c r="ES242" s="33">
        <v>1160.5914969999999</v>
      </c>
      <c r="ET242" s="33">
        <v>1974.0965880000001</v>
      </c>
      <c r="EU242" s="33">
        <v>2891.6476859999998</v>
      </c>
      <c r="EV242" s="33">
        <v>5741.8466669999998</v>
      </c>
      <c r="EW242" s="33">
        <v>4398.4005880000004</v>
      </c>
      <c r="EX242" s="33">
        <v>1974.0965880000001</v>
      </c>
      <c r="EY242" s="33">
        <v>2891.6476859999998</v>
      </c>
      <c r="EZ242" s="33">
        <v>5967.3250980000003</v>
      </c>
      <c r="FA242" s="33">
        <v>4738.822588</v>
      </c>
      <c r="FB242" s="33">
        <v>2022.7765879999999</v>
      </c>
      <c r="FC242" s="33">
        <v>2990.0047840000002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44427.15868</v>
      </c>
      <c r="G245" s="33">
        <v>44185.336349999998</v>
      </c>
      <c r="H245" s="33">
        <v>50433.766920000002</v>
      </c>
      <c r="I245" s="33">
        <v>44067.386760000001</v>
      </c>
      <c r="J245" s="33">
        <v>45459.537940000002</v>
      </c>
      <c r="K245" s="33">
        <v>44415.753109999998</v>
      </c>
      <c r="L245" s="33">
        <v>50427.382400000002</v>
      </c>
      <c r="M245" s="33">
        <v>44061.20491</v>
      </c>
      <c r="N245" s="33">
        <v>43268.868190000001</v>
      </c>
      <c r="O245" s="33">
        <v>44443.310389999999</v>
      </c>
      <c r="P245" s="33">
        <v>50608.454250000003</v>
      </c>
      <c r="Q245" s="33">
        <v>44242.424879999999</v>
      </c>
      <c r="R245" s="33">
        <v>45075.402220000004</v>
      </c>
      <c r="S245" s="33">
        <v>44400.424729999999</v>
      </c>
      <c r="T245" s="33">
        <v>53829.993390000003</v>
      </c>
      <c r="U245" s="33">
        <v>45067.71617</v>
      </c>
      <c r="V245" s="33">
        <v>42827.057860000001</v>
      </c>
      <c r="W245" s="33">
        <v>45172.438040000001</v>
      </c>
      <c r="X245" s="33">
        <v>54641.550389999997</v>
      </c>
      <c r="Y245" s="33">
        <v>45826.041140000001</v>
      </c>
      <c r="Z245" s="33">
        <v>43527.741479999997</v>
      </c>
      <c r="AA245" s="33">
        <v>45172.438040000001</v>
      </c>
      <c r="AB245" s="33">
        <v>53420.499790000002</v>
      </c>
      <c r="AC245" s="33">
        <v>44615.76384</v>
      </c>
      <c r="AD245" s="33">
        <v>41227.444499999998</v>
      </c>
      <c r="AE245" s="33">
        <v>46641.726900000001</v>
      </c>
      <c r="AF245" s="33">
        <v>57788.353969999996</v>
      </c>
      <c r="AG245" s="33">
        <v>48182.252840000001</v>
      </c>
      <c r="AH245" s="33">
        <v>44977.968710000001</v>
      </c>
      <c r="AI245" s="33">
        <v>48426.768210000002</v>
      </c>
      <c r="AJ245" s="33">
        <v>60730.54739</v>
      </c>
      <c r="AK245" s="33">
        <v>50895.38998</v>
      </c>
      <c r="AL245" s="33">
        <v>47838.665589999997</v>
      </c>
      <c r="AM245" s="33">
        <v>50290.599589999998</v>
      </c>
      <c r="AN245" s="33">
        <v>63088.045619999997</v>
      </c>
      <c r="AO245" s="33">
        <v>53165.271090000002</v>
      </c>
      <c r="AP245" s="33">
        <v>50467.61911</v>
      </c>
      <c r="AQ245" s="33">
        <v>50290.599589999998</v>
      </c>
      <c r="AR245" s="33">
        <v>65505.727590000002</v>
      </c>
      <c r="AS245" s="33">
        <v>54409.698499999999</v>
      </c>
      <c r="AT245" s="33">
        <v>50564.684759999996</v>
      </c>
      <c r="AU245" s="33">
        <v>50378.189980000003</v>
      </c>
      <c r="AV245" s="33">
        <v>69577.433499999999</v>
      </c>
      <c r="AW245" s="33">
        <v>57741.193149999999</v>
      </c>
      <c r="AX245" s="33">
        <v>50637.012089999997</v>
      </c>
      <c r="AY245" s="33">
        <v>50459.613660000003</v>
      </c>
      <c r="AZ245" s="33">
        <v>68485.999160000007</v>
      </c>
      <c r="BA245" s="33">
        <v>58688.652829999999</v>
      </c>
      <c r="BB245" s="33">
        <v>50768.613579999997</v>
      </c>
      <c r="BC245" s="33">
        <v>50610.276100000003</v>
      </c>
      <c r="BD245" s="33">
        <v>70754.329100000003</v>
      </c>
      <c r="BE245" s="33">
        <v>60156.355199999998</v>
      </c>
      <c r="BF245" s="33">
        <v>50819.429929999998</v>
      </c>
      <c r="BG245" s="33">
        <v>50668.106209999998</v>
      </c>
      <c r="BH245" s="33">
        <v>72002.0723</v>
      </c>
      <c r="BI245" s="33">
        <v>58753.696739999999</v>
      </c>
      <c r="BJ245" s="33">
        <v>51410.371070000001</v>
      </c>
      <c r="BK245" s="33">
        <v>51198.323230000002</v>
      </c>
      <c r="BL245" s="33">
        <v>73327.976389999996</v>
      </c>
      <c r="BM245" s="33">
        <v>59416.109360000002</v>
      </c>
      <c r="BN245" s="33">
        <v>51492.177790000002</v>
      </c>
      <c r="BO245" s="33">
        <v>51291.961900000002</v>
      </c>
      <c r="BP245" s="33">
        <v>75914.619680000003</v>
      </c>
      <c r="BQ245" s="33">
        <v>61728.803540000001</v>
      </c>
      <c r="BR245" s="33">
        <v>53332.476990000003</v>
      </c>
      <c r="BS245" s="33">
        <v>53406.631439999997</v>
      </c>
      <c r="BT245" s="33">
        <v>77551.621499999994</v>
      </c>
      <c r="BU245" s="33">
        <v>64052.712350000002</v>
      </c>
      <c r="BV245" s="33">
        <v>54137.35153</v>
      </c>
      <c r="BW245" s="33">
        <v>54450.974439999998</v>
      </c>
      <c r="BX245" s="33">
        <v>81369.488989999998</v>
      </c>
      <c r="BY245" s="33">
        <v>65972.451369999995</v>
      </c>
      <c r="BZ245" s="33">
        <v>56155.786489999999</v>
      </c>
      <c r="CA245" s="33">
        <v>57031.386050000001</v>
      </c>
      <c r="CB245" s="33">
        <v>85491.676990000007</v>
      </c>
      <c r="CC245" s="33">
        <v>68167.214380000005</v>
      </c>
      <c r="CD245" s="33">
        <v>57935.806799999998</v>
      </c>
      <c r="CE245" s="33">
        <v>59588.538410000001</v>
      </c>
      <c r="CF245" s="33">
        <v>87313.942490000001</v>
      </c>
      <c r="CG245" s="33">
        <v>69285.078339999993</v>
      </c>
      <c r="CH245" s="33">
        <v>58103.891510000001</v>
      </c>
      <c r="CI245" s="33">
        <v>59844.317840000003</v>
      </c>
      <c r="CJ245" s="33">
        <v>89274.112359999999</v>
      </c>
      <c r="CK245" s="33">
        <v>70673.748699999996</v>
      </c>
      <c r="CL245" s="33">
        <v>58534.250379999998</v>
      </c>
      <c r="CM245" s="33">
        <v>60475.413679999998</v>
      </c>
      <c r="CN245" s="33">
        <v>90272.912580000004</v>
      </c>
      <c r="CO245" s="33">
        <v>72335.948699999994</v>
      </c>
      <c r="CP245" s="33">
        <v>58779.288489999999</v>
      </c>
      <c r="CQ245" s="33">
        <v>60845.401850000002</v>
      </c>
      <c r="CR245" s="33">
        <v>91558.062969999999</v>
      </c>
      <c r="CS245" s="33">
        <v>72330.247610000006</v>
      </c>
      <c r="CT245" s="33">
        <v>59072.358690000001</v>
      </c>
      <c r="CU245" s="33">
        <v>61336.18677</v>
      </c>
      <c r="CV245" s="33">
        <v>92844.165229999999</v>
      </c>
      <c r="CW245" s="33">
        <v>72977.273490000007</v>
      </c>
      <c r="CX245" s="33">
        <v>59564.867200000001</v>
      </c>
      <c r="CY245" s="33">
        <v>61952.419009999998</v>
      </c>
      <c r="CZ245" s="33">
        <v>94218.873460000003</v>
      </c>
      <c r="DA245" s="33">
        <v>74146.775989999995</v>
      </c>
      <c r="DB245" s="33">
        <v>59970.852350000001</v>
      </c>
      <c r="DC245" s="33">
        <v>62511.387589999998</v>
      </c>
      <c r="DD245" s="33">
        <v>95279.907890000002</v>
      </c>
      <c r="DE245" s="33">
        <v>77862.675199999998</v>
      </c>
      <c r="DF245" s="33">
        <v>60337.343509999999</v>
      </c>
      <c r="DG245" s="33">
        <v>63030.37066</v>
      </c>
      <c r="DH245" s="33">
        <v>96262.222540000002</v>
      </c>
      <c r="DI245" s="33">
        <v>80134.751329999999</v>
      </c>
      <c r="DJ245" s="33">
        <v>60651.277110000003</v>
      </c>
      <c r="DK245" s="33">
        <v>63500.329899999997</v>
      </c>
      <c r="DL245" s="33">
        <v>96262.222540000002</v>
      </c>
      <c r="DM245" s="33">
        <v>77363.106</v>
      </c>
      <c r="DN245" s="33">
        <v>60651.277110000003</v>
      </c>
      <c r="DO245" s="33">
        <v>63500.329899999997</v>
      </c>
      <c r="DP245" s="33">
        <v>96262.222540000002</v>
      </c>
      <c r="DQ245" s="33">
        <v>77531.807339999999</v>
      </c>
      <c r="DR245" s="33">
        <v>60651.277110000003</v>
      </c>
      <c r="DS245" s="33">
        <v>63500.329899999997</v>
      </c>
      <c r="DT245" s="33">
        <v>96262.222540000002</v>
      </c>
      <c r="DU245" s="33">
        <v>78305.696949999998</v>
      </c>
      <c r="DV245" s="33">
        <v>60651.277110000003</v>
      </c>
      <c r="DW245" s="33">
        <v>63500.329899999997</v>
      </c>
      <c r="DX245" s="33">
        <v>96262.222540000002</v>
      </c>
      <c r="DY245" s="33">
        <v>78807.997090000004</v>
      </c>
      <c r="DZ245" s="33">
        <v>60651.277110000003</v>
      </c>
      <c r="EA245" s="33">
        <v>63500.329899999997</v>
      </c>
      <c r="EB245" s="33">
        <v>96262.222540000002</v>
      </c>
      <c r="EC245" s="33">
        <v>79325.672120000003</v>
      </c>
      <c r="ED245" s="33">
        <v>60651.277110000003</v>
      </c>
      <c r="EE245" s="33">
        <v>63500.329899999997</v>
      </c>
      <c r="EF245" s="33">
        <v>96842.647930000006</v>
      </c>
      <c r="EG245" s="33">
        <v>81255.550780000005</v>
      </c>
      <c r="EH245" s="33">
        <v>60798.67267</v>
      </c>
      <c r="EI245" s="33">
        <v>63715.073040000003</v>
      </c>
      <c r="EJ245" s="33">
        <v>97124.299180000002</v>
      </c>
      <c r="EK245" s="33">
        <v>80653.624500000005</v>
      </c>
      <c r="EL245" s="33">
        <v>57960.283069999998</v>
      </c>
      <c r="EM245" s="33">
        <v>63856.332569999999</v>
      </c>
      <c r="EN245" s="33">
        <v>97207.460510000004</v>
      </c>
      <c r="EO245" s="33">
        <v>80014.228430000003</v>
      </c>
      <c r="EP245" s="33">
        <v>55002.309500000003</v>
      </c>
      <c r="EQ245" s="33">
        <v>63920.771939999999</v>
      </c>
      <c r="ER245" s="33">
        <v>98961.083570000003</v>
      </c>
      <c r="ES245" s="33">
        <v>83266.403999999995</v>
      </c>
      <c r="ET245" s="33">
        <v>55719.711620000002</v>
      </c>
      <c r="EU245" s="33">
        <v>64652.894610000003</v>
      </c>
      <c r="EV245" s="33">
        <v>99222.548760000005</v>
      </c>
      <c r="EW245" s="33">
        <v>83514.158750000002</v>
      </c>
      <c r="EX245" s="33">
        <v>55871.491950000003</v>
      </c>
      <c r="EY245" s="33">
        <v>64780.401059999997</v>
      </c>
      <c r="EZ245" s="33">
        <v>101984.6706</v>
      </c>
      <c r="FA245" s="33">
        <v>85866.147889999993</v>
      </c>
      <c r="FB245" s="33">
        <v>57029.457739999998</v>
      </c>
      <c r="FC245" s="33">
        <v>65989.669349999996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3836.3543159999999</v>
      </c>
      <c r="AO246" s="33">
        <v>3532.42209</v>
      </c>
      <c r="AP246" s="33">
        <v>2473.4527880000001</v>
      </c>
      <c r="AQ246" s="33">
        <v>3031.1457110000001</v>
      </c>
      <c r="AR246" s="33">
        <v>4969.5392400000001</v>
      </c>
      <c r="AS246" s="33">
        <v>4590.324541</v>
      </c>
      <c r="AT246" s="33">
        <v>3207.1786219999999</v>
      </c>
      <c r="AU246" s="33">
        <v>3915.3822460000001</v>
      </c>
      <c r="AV246" s="33">
        <v>2393.435336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2124.3119839999999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3608.2692050000001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4600.7556649999997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990.78436850000003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1978.5047059999999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990.78436850000003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46.842726089999999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2.103819009</v>
      </c>
      <c r="EM248" s="33">
        <v>107.4420198</v>
      </c>
      <c r="EN248" s="33">
        <v>105.2766835</v>
      </c>
      <c r="EO248" s="33">
        <v>104.6626727</v>
      </c>
      <c r="EP248" s="33">
        <v>2.103819009</v>
      </c>
      <c r="EQ248" s="33">
        <v>107.4420198</v>
      </c>
      <c r="ER248" s="33">
        <v>105.2766835</v>
      </c>
      <c r="ES248" s="33">
        <v>104.6626727</v>
      </c>
      <c r="ET248" s="33">
        <v>56.751142489999999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55.682252169999998</v>
      </c>
      <c r="AE249" s="33">
        <v>89.909617310000002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4.0140233030000001</v>
      </c>
      <c r="AD251" s="33">
        <v>66.727457880000003</v>
      </c>
      <c r="AE251" s="33">
        <v>127.60236399999999</v>
      </c>
      <c r="AF251" s="33">
        <v>189.3327165</v>
      </c>
      <c r="AG251" s="33">
        <v>97.157794280000005</v>
      </c>
      <c r="AH251" s="33">
        <v>66.727457880000003</v>
      </c>
      <c r="AI251" s="33">
        <v>127.60236399999999</v>
      </c>
      <c r="AJ251" s="33">
        <v>279.91480610000002</v>
      </c>
      <c r="AK251" s="33">
        <v>273.0338979</v>
      </c>
      <c r="AL251" s="33">
        <v>61.407801310000004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193.63768049999999</v>
      </c>
      <c r="AS251" s="33">
        <v>89.412165790000003</v>
      </c>
      <c r="AT251" s="33">
        <v>163.84764620000001</v>
      </c>
      <c r="AU251" s="33">
        <v>198.2845548</v>
      </c>
      <c r="AV251" s="33">
        <v>279.91480610000002</v>
      </c>
      <c r="AW251" s="33">
        <v>182.55593680000001</v>
      </c>
      <c r="AX251" s="33">
        <v>163.84764620000001</v>
      </c>
      <c r="AY251" s="33">
        <v>198.2845548</v>
      </c>
      <c r="AZ251" s="33">
        <v>193.63768049999999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85.398142489999998</v>
      </c>
      <c r="BJ251" s="33">
        <v>163.84764620000001</v>
      </c>
      <c r="BK251" s="33">
        <v>198.2845548</v>
      </c>
      <c r="BL251" s="33">
        <v>279.91480610000002</v>
      </c>
      <c r="BM251" s="33">
        <v>182.55593680000001</v>
      </c>
      <c r="BN251" s="33">
        <v>163.84764620000001</v>
      </c>
      <c r="BO251" s="33">
        <v>198.2845548</v>
      </c>
      <c r="BP251" s="33">
        <v>279.91480610000002</v>
      </c>
      <c r="BQ251" s="33">
        <v>89.412165790000003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89.412165790000003</v>
      </c>
      <c r="BZ251" s="33">
        <v>163.84764620000001</v>
      </c>
      <c r="CA251" s="33">
        <v>198.2845548</v>
      </c>
      <c r="CB251" s="33">
        <v>279.91480610000002</v>
      </c>
      <c r="CC251" s="33">
        <v>182.55593680000001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89.412165790000003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89.412165790000003</v>
      </c>
      <c r="DV251" s="33">
        <v>163.84764620000001</v>
      </c>
      <c r="DW251" s="33">
        <v>198.2845548</v>
      </c>
      <c r="DX251" s="33">
        <v>279.91480610000002</v>
      </c>
      <c r="DY251" s="33">
        <v>182.55593680000001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K253" s="33">
        <v>1.706231469</v>
      </c>
      <c r="AL253" s="33">
        <v>1.4807809949999999</v>
      </c>
      <c r="AM253" s="33">
        <v>1.706231469</v>
      </c>
      <c r="AO253" s="33">
        <v>0.96665047420000005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1.2553305210000001</v>
      </c>
      <c r="BN253" s="33">
        <v>1.4807809949999999</v>
      </c>
      <c r="BO253" s="33">
        <v>1.706231469</v>
      </c>
      <c r="BP253" s="33">
        <v>2.0989980300000002</v>
      </c>
      <c r="BQ253" s="33">
        <v>1.0165245970000001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B254" s="33">
        <v>2.0531999999999999</v>
      </c>
      <c r="DC254" s="33">
        <v>2.0531999999999999</v>
      </c>
      <c r="DD254" s="33">
        <v>2.0531999999999999</v>
      </c>
      <c r="DF254" s="33">
        <v>2.0531999999999999</v>
      </c>
      <c r="DG254" s="33">
        <v>2.0531999999999999</v>
      </c>
      <c r="DH254" s="33">
        <v>2.0531999999999999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3148.648154</v>
      </c>
      <c r="AD257" s="33">
        <v>2755.0166509999999</v>
      </c>
      <c r="AE257" s="33">
        <v>3123.1952759999999</v>
      </c>
      <c r="AF257" s="33">
        <v>3577.1675919999998</v>
      </c>
      <c r="AG257" s="33">
        <v>3365.109606</v>
      </c>
      <c r="AH257" s="33">
        <v>2831.6094760000001</v>
      </c>
      <c r="AI257" s="33">
        <v>3184.5163849999999</v>
      </c>
      <c r="AJ257" s="33">
        <v>3833.4954320000002</v>
      </c>
      <c r="AK257" s="33">
        <v>3594.4946989999999</v>
      </c>
      <c r="AL257" s="33">
        <v>2887.8889290000002</v>
      </c>
      <c r="AM257" s="33">
        <v>3314.0706719999998</v>
      </c>
      <c r="AN257" s="33">
        <v>5327.082437</v>
      </c>
      <c r="AO257" s="33">
        <v>5001.8652240000001</v>
      </c>
      <c r="AP257" s="33">
        <v>3959.464528</v>
      </c>
      <c r="AQ257" s="33">
        <v>4479.5328760000002</v>
      </c>
      <c r="AR257" s="33">
        <v>6375.6964669999998</v>
      </c>
      <c r="AS257" s="33">
        <v>5875.1792930000001</v>
      </c>
      <c r="AT257" s="33">
        <v>4693.1903609999999</v>
      </c>
      <c r="AU257" s="33">
        <v>5363.7694110000002</v>
      </c>
      <c r="AV257" s="33">
        <v>3884.1634570000001</v>
      </c>
      <c r="AW257" s="33">
        <v>3504.114286</v>
      </c>
      <c r="AX257" s="33">
        <v>4693.1903609999999</v>
      </c>
      <c r="AY257" s="33">
        <v>5363.7694110000002</v>
      </c>
      <c r="AZ257" s="33">
        <v>7851.8364769999998</v>
      </c>
      <c r="BA257" s="33">
        <v>5055.0961770000004</v>
      </c>
      <c r="BB257" s="33">
        <v>6399.1372419999998</v>
      </c>
      <c r="BC257" s="33">
        <v>6983.5825960000002</v>
      </c>
      <c r="BD257" s="33">
        <v>7936.4073710000002</v>
      </c>
      <c r="BE257" s="33">
        <v>5055.0961770000004</v>
      </c>
      <c r="BF257" s="33">
        <v>6399.1372419999998</v>
      </c>
      <c r="BG257" s="33">
        <v>6983.5825960000002</v>
      </c>
      <c r="BH257" s="33">
        <v>7938.5063689999997</v>
      </c>
      <c r="BI257" s="33">
        <v>7347.6790849999998</v>
      </c>
      <c r="BJ257" s="33">
        <v>6399.1372419999998</v>
      </c>
      <c r="BK257" s="33">
        <v>6983.5825960000002</v>
      </c>
      <c r="BL257" s="33">
        <v>7937.6627019999996</v>
      </c>
      <c r="BM257" s="33">
        <v>7441.0618969999996</v>
      </c>
      <c r="BN257" s="33">
        <v>6399.1372419999998</v>
      </c>
      <c r="BO257" s="33">
        <v>6983.5825960000002</v>
      </c>
      <c r="BP257" s="33">
        <v>7938.5063689999997</v>
      </c>
      <c r="BQ257" s="33">
        <v>7292.9184839999998</v>
      </c>
      <c r="BR257" s="33">
        <v>6399.1372419999998</v>
      </c>
      <c r="BS257" s="33">
        <v>6983.5825960000002</v>
      </c>
      <c r="BT257" s="33">
        <v>9150.8405299999995</v>
      </c>
      <c r="BU257" s="33">
        <v>6539.0533990000004</v>
      </c>
      <c r="BV257" s="33">
        <v>7184.1114100000004</v>
      </c>
      <c r="BW257" s="33">
        <v>7929.5801419999998</v>
      </c>
      <c r="BX257" s="33">
        <v>9150.8405299999995</v>
      </c>
      <c r="BY257" s="33">
        <v>7032.3385559999997</v>
      </c>
      <c r="BZ257" s="33">
        <v>7184.1114100000004</v>
      </c>
      <c r="CA257" s="33">
        <v>7929.5801419999998</v>
      </c>
      <c r="CB257" s="33">
        <v>9150.8405299999995</v>
      </c>
      <c r="CC257" s="33">
        <v>8585.818835</v>
      </c>
      <c r="CD257" s="33">
        <v>7184.1114100000004</v>
      </c>
      <c r="CE257" s="33">
        <v>7929.5801419999998</v>
      </c>
      <c r="CF257" s="33">
        <v>9150.8405299999995</v>
      </c>
      <c r="CG257" s="33">
        <v>8676.4642179999992</v>
      </c>
      <c r="CH257" s="33">
        <v>7184.1114100000004</v>
      </c>
      <c r="CI257" s="33">
        <v>7929.5801419999998</v>
      </c>
      <c r="CJ257" s="33">
        <v>9150.8405299999995</v>
      </c>
      <c r="CK257" s="33">
        <v>8676.2967960000005</v>
      </c>
      <c r="CL257" s="33">
        <v>7184.1114100000004</v>
      </c>
      <c r="CM257" s="33">
        <v>7929.5801419999998</v>
      </c>
      <c r="CN257" s="33">
        <v>9150.8405299999995</v>
      </c>
      <c r="CO257" s="33">
        <v>8201.7094230000002</v>
      </c>
      <c r="CP257" s="33">
        <v>7184.1114100000004</v>
      </c>
      <c r="CQ257" s="33">
        <v>7929.5801419999998</v>
      </c>
      <c r="CR257" s="33">
        <v>9150.8405299999995</v>
      </c>
      <c r="CS257" s="33">
        <v>8676.4642179999992</v>
      </c>
      <c r="CT257" s="33">
        <v>7184.1114100000004</v>
      </c>
      <c r="CU257" s="33">
        <v>7929.5801419999998</v>
      </c>
      <c r="CV257" s="33">
        <v>9150.8405299999995</v>
      </c>
      <c r="CW257" s="33">
        <v>8492.6750639999991</v>
      </c>
      <c r="CX257" s="33">
        <v>7184.1114100000004</v>
      </c>
      <c r="CY257" s="33">
        <v>7929.5801419999998</v>
      </c>
      <c r="CZ257" s="33">
        <v>9150.8405299999995</v>
      </c>
      <c r="DA257" s="33">
        <v>8676.4642179999992</v>
      </c>
      <c r="DB257" s="33">
        <v>7184.1114100000004</v>
      </c>
      <c r="DC257" s="33">
        <v>7929.5801419999998</v>
      </c>
      <c r="DD257" s="33">
        <v>9150.8405299999995</v>
      </c>
      <c r="DE257" s="33">
        <v>7533.5110599999998</v>
      </c>
      <c r="DF257" s="33">
        <v>7184.1114100000004</v>
      </c>
      <c r="DG257" s="33">
        <v>7929.5801419999998</v>
      </c>
      <c r="DH257" s="33">
        <v>9150.8405299999995</v>
      </c>
      <c r="DI257" s="33">
        <v>8674.4930160000004</v>
      </c>
      <c r="DJ257" s="33">
        <v>7184.1114100000004</v>
      </c>
      <c r="DK257" s="33">
        <v>7929.5801419999998</v>
      </c>
      <c r="DL257" s="33">
        <v>9150.8405299999995</v>
      </c>
      <c r="DM257" s="33">
        <v>8676.2967960000005</v>
      </c>
      <c r="DN257" s="33">
        <v>7184.1114100000004</v>
      </c>
      <c r="DO257" s="33">
        <v>7929.5801419999998</v>
      </c>
      <c r="DP257" s="33">
        <v>9150.8405299999995</v>
      </c>
      <c r="DQ257" s="33">
        <v>8676.4642179999992</v>
      </c>
      <c r="DR257" s="33">
        <v>7184.1114100000004</v>
      </c>
      <c r="DS257" s="33">
        <v>7929.5801419999998</v>
      </c>
      <c r="DT257" s="33">
        <v>9150.8405299999995</v>
      </c>
      <c r="DU257" s="33">
        <v>8494.6462659999997</v>
      </c>
      <c r="DV257" s="33">
        <v>7184.1114100000004</v>
      </c>
      <c r="DW257" s="33">
        <v>7929.5801419999998</v>
      </c>
      <c r="DX257" s="33">
        <v>9150.8405299999995</v>
      </c>
      <c r="DY257" s="33">
        <v>8587.7900370000007</v>
      </c>
      <c r="DZ257" s="33">
        <v>7184.1114100000004</v>
      </c>
      <c r="EA257" s="33">
        <v>7929.5801419999998</v>
      </c>
      <c r="EB257" s="33">
        <v>9150.8405299999995</v>
      </c>
      <c r="EC257" s="33">
        <v>8676.2967960000005</v>
      </c>
      <c r="ED257" s="33">
        <v>7184.1114100000004</v>
      </c>
      <c r="EE257" s="33">
        <v>7929.5801419999998</v>
      </c>
      <c r="EF257" s="33">
        <v>9150.8405299999995</v>
      </c>
      <c r="EG257" s="33">
        <v>8676.2967960000005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7073.6712690000004</v>
      </c>
      <c r="EM257" s="33">
        <v>7929.5801419999998</v>
      </c>
      <c r="EN257" s="33">
        <v>9150.8405299999995</v>
      </c>
      <c r="EO257" s="33">
        <v>8678.2679979999994</v>
      </c>
      <c r="EP257" s="33">
        <v>7073.6712690000004</v>
      </c>
      <c r="EQ257" s="33">
        <v>7929.5801419999998</v>
      </c>
      <c r="ER257" s="33">
        <v>9150.8405299999995</v>
      </c>
      <c r="ES257" s="33">
        <v>7214.156508</v>
      </c>
      <c r="ET257" s="33">
        <v>7128.318593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7127.360267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12901.28664</v>
      </c>
      <c r="FA306" s="33">
        <v>12814.73036</v>
      </c>
      <c r="FB306" s="33">
        <v>12516.918079999999</v>
      </c>
      <c r="FC306" s="33">
        <v>12814.73036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12901.28664</v>
      </c>
      <c r="FA317" s="33">
        <v>12814.73036</v>
      </c>
      <c r="FB317" s="33">
        <v>12516.918079999999</v>
      </c>
      <c r="FC317" s="33">
        <v>12814.73036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180.85908190000001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110.0114169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320.61190920000001</v>
      </c>
      <c r="AD377" s="58">
        <v>483.57535919999998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632.49241189999998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596.75653680000005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170.66357600000001</v>
      </c>
      <c r="AS416" s="33">
        <v>207.28666089999999</v>
      </c>
      <c r="AT416" s="33">
        <v>275.405599</v>
      </c>
      <c r="AU416" s="33">
        <v>226.3306651</v>
      </c>
      <c r="AV416" s="33">
        <v>2229.6309780000001</v>
      </c>
      <c r="AW416" s="33">
        <v>2708.0925609999999</v>
      </c>
      <c r="AX416" s="33">
        <v>3598.0311059999999</v>
      </c>
      <c r="AY416" s="33">
        <v>2956.8925850000001</v>
      </c>
      <c r="AZ416" s="33">
        <v>3174.3751950000001</v>
      </c>
      <c r="BA416" s="33">
        <v>3855.5715890000001</v>
      </c>
      <c r="BB416" s="33">
        <v>5122.5968810000004</v>
      </c>
      <c r="BC416" s="33">
        <v>4209.793713</v>
      </c>
      <c r="BD416" s="33">
        <v>6070.1910099999996</v>
      </c>
      <c r="BE416" s="33">
        <v>7372.8071060000002</v>
      </c>
      <c r="BF416" s="33">
        <v>9795.6730459999999</v>
      </c>
      <c r="BG416" s="33">
        <v>8050.1674759999996</v>
      </c>
      <c r="BH416" s="33">
        <v>6840.6850590000004</v>
      </c>
      <c r="BI416" s="33">
        <v>8308.6432260000001</v>
      </c>
      <c r="BJ416" s="33">
        <v>11039.04542</v>
      </c>
      <c r="BK416" s="33">
        <v>9071.9814729999998</v>
      </c>
      <c r="BL416" s="33">
        <v>8603.3094860000001</v>
      </c>
      <c r="BM416" s="33">
        <v>10449.51324</v>
      </c>
      <c r="BN416" s="33">
        <v>13883.452219999999</v>
      </c>
      <c r="BO416" s="33">
        <v>11409.53919</v>
      </c>
      <c r="BP416" s="33">
        <v>9029.2017059999998</v>
      </c>
      <c r="BQ416" s="33">
        <v>10966.798640000001</v>
      </c>
      <c r="BR416" s="33">
        <v>14570.728929999999</v>
      </c>
      <c r="BS416" s="33">
        <v>11974.349039999999</v>
      </c>
      <c r="BT416" s="33">
        <v>9057.9025920000004</v>
      </c>
      <c r="BU416" s="33">
        <v>11001.658509999999</v>
      </c>
      <c r="BV416" s="33">
        <v>14617.044529999999</v>
      </c>
      <c r="BW416" s="33">
        <v>12012.41159</v>
      </c>
      <c r="BX416" s="33">
        <v>9057.9025920000004</v>
      </c>
      <c r="BY416" s="33">
        <v>11001.658509999999</v>
      </c>
      <c r="BZ416" s="33">
        <v>14617.044529999999</v>
      </c>
      <c r="CA416" s="33">
        <v>12012.41159</v>
      </c>
      <c r="CB416" s="33">
        <v>9057.9025920000004</v>
      </c>
      <c r="CC416" s="33">
        <v>11001.658509999999</v>
      </c>
      <c r="CD416" s="33">
        <v>14617.044529999999</v>
      </c>
      <c r="CE416" s="33">
        <v>12012.41159</v>
      </c>
      <c r="CF416" s="33">
        <v>9057.9025920000004</v>
      </c>
      <c r="CG416" s="33">
        <v>11001.658509999999</v>
      </c>
      <c r="CH416" s="33">
        <v>14617.044529999999</v>
      </c>
      <c r="CI416" s="33">
        <v>12012.41159</v>
      </c>
      <c r="CJ416" s="33">
        <v>9057.9025920000004</v>
      </c>
      <c r="CK416" s="33">
        <v>11001.658509999999</v>
      </c>
      <c r="CL416" s="33">
        <v>14617.044529999999</v>
      </c>
      <c r="CM416" s="33">
        <v>12012.41159</v>
      </c>
      <c r="CN416" s="33">
        <v>9057.9025920000004</v>
      </c>
      <c r="CO416" s="33">
        <v>11001.658509999999</v>
      </c>
      <c r="CP416" s="33">
        <v>14617.044529999999</v>
      </c>
      <c r="CQ416" s="33">
        <v>12012.41159</v>
      </c>
      <c r="CR416" s="33">
        <v>9057.9025920000004</v>
      </c>
      <c r="CS416" s="33">
        <v>11001.658509999999</v>
      </c>
      <c r="CT416" s="33">
        <v>14617.044529999999</v>
      </c>
      <c r="CU416" s="33">
        <v>12012.41159</v>
      </c>
      <c r="CV416" s="33">
        <v>9057.9025920000004</v>
      </c>
      <c r="CW416" s="33">
        <v>11001.658509999999</v>
      </c>
      <c r="CX416" s="33">
        <v>14617.044529999999</v>
      </c>
      <c r="CY416" s="33">
        <v>12012.41159</v>
      </c>
      <c r="CZ416" s="33">
        <v>9057.9025920000004</v>
      </c>
      <c r="DA416" s="33">
        <v>11001.658509999999</v>
      </c>
      <c r="DB416" s="33">
        <v>14617.044529999999</v>
      </c>
      <c r="DC416" s="33">
        <v>12012.41159</v>
      </c>
      <c r="DD416" s="33">
        <v>9057.9025920000004</v>
      </c>
      <c r="DE416" s="33">
        <v>11001.658509999999</v>
      </c>
      <c r="DF416" s="33">
        <v>14617.044529999999</v>
      </c>
      <c r="DG416" s="33">
        <v>12012.41159</v>
      </c>
      <c r="DH416" s="33">
        <v>9057.9025920000004</v>
      </c>
      <c r="DI416" s="33">
        <v>11001.658509999999</v>
      </c>
      <c r="DJ416" s="33">
        <v>14617.044529999999</v>
      </c>
      <c r="DK416" s="33">
        <v>12012.41159</v>
      </c>
      <c r="DL416" s="33">
        <v>9057.9025920000004</v>
      </c>
      <c r="DM416" s="33">
        <v>11001.658509999999</v>
      </c>
      <c r="DN416" s="33">
        <v>14617.044529999999</v>
      </c>
      <c r="DO416" s="33">
        <v>12012.41159</v>
      </c>
      <c r="DP416" s="33">
        <v>9057.9025920000004</v>
      </c>
      <c r="DQ416" s="33">
        <v>11001.658509999999</v>
      </c>
      <c r="DR416" s="33">
        <v>14617.044529999999</v>
      </c>
      <c r="DS416" s="33">
        <v>12012.41159</v>
      </c>
      <c r="DT416" s="33">
        <v>9057.9025920000004</v>
      </c>
      <c r="DU416" s="33">
        <v>11001.658509999999</v>
      </c>
      <c r="DV416" s="33">
        <v>14617.044529999999</v>
      </c>
      <c r="DW416" s="33">
        <v>12012.41159</v>
      </c>
      <c r="DX416" s="33">
        <v>9057.9025920000004</v>
      </c>
      <c r="DY416" s="33">
        <v>11001.658509999999</v>
      </c>
      <c r="DZ416" s="33">
        <v>14617.044529999999</v>
      </c>
      <c r="EA416" s="33">
        <v>12012.41159</v>
      </c>
      <c r="EB416" s="33">
        <v>9057.9025920000004</v>
      </c>
      <c r="EC416" s="33">
        <v>11001.658509999999</v>
      </c>
      <c r="ED416" s="33">
        <v>14617.044529999999</v>
      </c>
      <c r="EE416" s="33">
        <v>12012.41159</v>
      </c>
      <c r="EF416" s="33">
        <v>9057.9025920000004</v>
      </c>
      <c r="EG416" s="33">
        <v>11001.658509999999</v>
      </c>
      <c r="EH416" s="33">
        <v>14617.044529999999</v>
      </c>
      <c r="EI416" s="33">
        <v>12012.41159</v>
      </c>
      <c r="EJ416" s="33">
        <v>9057.9025920000004</v>
      </c>
      <c r="EK416" s="33">
        <v>11001.658509999999</v>
      </c>
      <c r="EL416" s="33">
        <v>14617.044529999999</v>
      </c>
      <c r="EM416" s="33">
        <v>12012.41159</v>
      </c>
      <c r="EN416" s="33">
        <v>9057.9025920000004</v>
      </c>
      <c r="EO416" s="33">
        <v>11001.658509999999</v>
      </c>
      <c r="EP416" s="33">
        <v>14617.044529999999</v>
      </c>
      <c r="EQ416" s="33">
        <v>12012.41159</v>
      </c>
      <c r="ER416" s="33">
        <v>9057.9025920000004</v>
      </c>
      <c r="ES416" s="33">
        <v>11001.658509999999</v>
      </c>
      <c r="ET416" s="33">
        <v>14617.044529999999</v>
      </c>
      <c r="EU416" s="33">
        <v>12012.41159</v>
      </c>
      <c r="EV416" s="33">
        <v>9057.9025920000004</v>
      </c>
      <c r="EW416" s="33">
        <v>11001.658509999999</v>
      </c>
      <c r="EX416" s="33">
        <v>14617.044529999999</v>
      </c>
      <c r="EY416" s="33">
        <v>12012.41159</v>
      </c>
      <c r="EZ416" s="33">
        <v>9057.9025920000004</v>
      </c>
      <c r="FA416" s="33">
        <v>11001.658509999999</v>
      </c>
      <c r="FB416" s="33">
        <v>14617.044529999999</v>
      </c>
      <c r="FC416" s="33">
        <v>12012.41159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170.66357600000001</v>
      </c>
      <c r="AS425" s="33">
        <v>207.28666089999999</v>
      </c>
      <c r="AT425" s="33">
        <v>275.405599</v>
      </c>
      <c r="AU425" s="33">
        <v>226.3306651</v>
      </c>
      <c r="AV425" s="33">
        <v>2229.6309780000001</v>
      </c>
      <c r="AW425" s="33">
        <v>2708.0925609999999</v>
      </c>
      <c r="AX425" s="33">
        <v>3598.0311059999999</v>
      </c>
      <c r="AY425" s="33">
        <v>2956.8925850000001</v>
      </c>
      <c r="AZ425" s="33">
        <v>3174.3751950000001</v>
      </c>
      <c r="BA425" s="33">
        <v>3855.5715890000001</v>
      </c>
      <c r="BB425" s="33">
        <v>5122.5968810000004</v>
      </c>
      <c r="BC425" s="33">
        <v>4209.793713</v>
      </c>
      <c r="BD425" s="33">
        <v>6070.1910099999996</v>
      </c>
      <c r="BE425" s="33">
        <v>7372.8071060000002</v>
      </c>
      <c r="BF425" s="33">
        <v>9795.6730459999999</v>
      </c>
      <c r="BG425" s="33">
        <v>8050.1674759999996</v>
      </c>
      <c r="BH425" s="33">
        <v>6840.6850590000004</v>
      </c>
      <c r="BI425" s="33">
        <v>8308.6432260000001</v>
      </c>
      <c r="BJ425" s="33">
        <v>11039.04542</v>
      </c>
      <c r="BK425" s="33">
        <v>9071.9814729999998</v>
      </c>
      <c r="BL425" s="33">
        <v>8603.3094860000001</v>
      </c>
      <c r="BM425" s="33">
        <v>10449.51324</v>
      </c>
      <c r="BN425" s="33">
        <v>13883.452219999999</v>
      </c>
      <c r="BO425" s="33">
        <v>11409.53919</v>
      </c>
      <c r="BP425" s="33">
        <v>9029.2017059999998</v>
      </c>
      <c r="BQ425" s="33">
        <v>10966.798640000001</v>
      </c>
      <c r="BR425" s="33">
        <v>14570.728929999999</v>
      </c>
      <c r="BS425" s="33">
        <v>11974.349039999999</v>
      </c>
      <c r="BT425" s="33">
        <v>9057.9025920000004</v>
      </c>
      <c r="BU425" s="33">
        <v>11001.658509999999</v>
      </c>
      <c r="BV425" s="33">
        <v>14617.044529999999</v>
      </c>
      <c r="BW425" s="33">
        <v>12012.41159</v>
      </c>
      <c r="BX425" s="33">
        <v>9057.9025920000004</v>
      </c>
      <c r="BY425" s="33">
        <v>11001.658509999999</v>
      </c>
      <c r="BZ425" s="33">
        <v>14617.044529999999</v>
      </c>
      <c r="CA425" s="33">
        <v>12012.41159</v>
      </c>
      <c r="CB425" s="33">
        <v>9057.9025920000004</v>
      </c>
      <c r="CC425" s="33">
        <v>11001.658509999999</v>
      </c>
      <c r="CD425" s="33">
        <v>14617.044529999999</v>
      </c>
      <c r="CE425" s="33">
        <v>12012.41159</v>
      </c>
      <c r="CF425" s="33">
        <v>9057.9025920000004</v>
      </c>
      <c r="CG425" s="33">
        <v>11001.658509999999</v>
      </c>
      <c r="CH425" s="33">
        <v>14617.044529999999</v>
      </c>
      <c r="CI425" s="33">
        <v>12012.41159</v>
      </c>
      <c r="CJ425" s="33">
        <v>9057.9025920000004</v>
      </c>
      <c r="CK425" s="33">
        <v>11001.658509999999</v>
      </c>
      <c r="CL425" s="33">
        <v>14617.044529999999</v>
      </c>
      <c r="CM425" s="33">
        <v>12012.41159</v>
      </c>
      <c r="CN425" s="33">
        <v>9057.9025920000004</v>
      </c>
      <c r="CO425" s="33">
        <v>11001.658509999999</v>
      </c>
      <c r="CP425" s="33">
        <v>14617.044529999999</v>
      </c>
      <c r="CQ425" s="33">
        <v>12012.41159</v>
      </c>
      <c r="CR425" s="33">
        <v>9057.9025920000004</v>
      </c>
      <c r="CS425" s="33">
        <v>11001.658509999999</v>
      </c>
      <c r="CT425" s="33">
        <v>14617.044529999999</v>
      </c>
      <c r="CU425" s="33">
        <v>12012.41159</v>
      </c>
      <c r="CV425" s="33">
        <v>9057.9025920000004</v>
      </c>
      <c r="CW425" s="33">
        <v>11001.658509999999</v>
      </c>
      <c r="CX425" s="33">
        <v>14617.044529999999</v>
      </c>
      <c r="CY425" s="33">
        <v>12012.41159</v>
      </c>
      <c r="CZ425" s="33">
        <v>9057.9025920000004</v>
      </c>
      <c r="DA425" s="33">
        <v>11001.658509999999</v>
      </c>
      <c r="DB425" s="33">
        <v>14617.044529999999</v>
      </c>
      <c r="DC425" s="33">
        <v>12012.41159</v>
      </c>
      <c r="DD425" s="33">
        <v>9057.9025920000004</v>
      </c>
      <c r="DE425" s="33">
        <v>11001.658509999999</v>
      </c>
      <c r="DF425" s="33">
        <v>14617.044529999999</v>
      </c>
      <c r="DG425" s="33">
        <v>12012.41159</v>
      </c>
      <c r="DH425" s="33">
        <v>9057.9025920000004</v>
      </c>
      <c r="DI425" s="33">
        <v>11001.658509999999</v>
      </c>
      <c r="DJ425" s="33">
        <v>14617.044529999999</v>
      </c>
      <c r="DK425" s="33">
        <v>12012.41159</v>
      </c>
      <c r="DL425" s="33">
        <v>9057.9025920000004</v>
      </c>
      <c r="DM425" s="33">
        <v>11001.658509999999</v>
      </c>
      <c r="DN425" s="33">
        <v>14617.044529999999</v>
      </c>
      <c r="DO425" s="33">
        <v>12012.41159</v>
      </c>
      <c r="DP425" s="33">
        <v>9057.9025920000004</v>
      </c>
      <c r="DQ425" s="33">
        <v>11001.658509999999</v>
      </c>
      <c r="DR425" s="33">
        <v>14617.044529999999</v>
      </c>
      <c r="DS425" s="33">
        <v>12012.41159</v>
      </c>
      <c r="DT425" s="33">
        <v>9057.9025920000004</v>
      </c>
      <c r="DU425" s="33">
        <v>11001.658509999999</v>
      </c>
      <c r="DV425" s="33">
        <v>14617.044529999999</v>
      </c>
      <c r="DW425" s="33">
        <v>12012.41159</v>
      </c>
      <c r="DX425" s="33">
        <v>9057.9025920000004</v>
      </c>
      <c r="DY425" s="33">
        <v>11001.658509999999</v>
      </c>
      <c r="DZ425" s="33">
        <v>14617.044529999999</v>
      </c>
      <c r="EA425" s="33">
        <v>12012.41159</v>
      </c>
      <c r="EB425" s="33">
        <v>9057.9025920000004</v>
      </c>
      <c r="EC425" s="33">
        <v>11001.658509999999</v>
      </c>
      <c r="ED425" s="33">
        <v>14617.044529999999</v>
      </c>
      <c r="EE425" s="33">
        <v>12012.41159</v>
      </c>
      <c r="EF425" s="33">
        <v>9057.9025920000004</v>
      </c>
      <c r="EG425" s="33">
        <v>11001.658509999999</v>
      </c>
      <c r="EH425" s="33">
        <v>14617.044529999999</v>
      </c>
      <c r="EI425" s="33">
        <v>12012.41159</v>
      </c>
      <c r="EJ425" s="33">
        <v>9057.9025920000004</v>
      </c>
      <c r="EK425" s="33">
        <v>11001.658509999999</v>
      </c>
      <c r="EL425" s="33">
        <v>14617.044529999999</v>
      </c>
      <c r="EM425" s="33">
        <v>12012.41159</v>
      </c>
      <c r="EN425" s="33">
        <v>9057.9025920000004</v>
      </c>
      <c r="EO425" s="33">
        <v>11001.658509999999</v>
      </c>
      <c r="EP425" s="33">
        <v>14617.044529999999</v>
      </c>
      <c r="EQ425" s="33">
        <v>12012.41159</v>
      </c>
      <c r="ER425" s="33">
        <v>9057.9025920000004</v>
      </c>
      <c r="ES425" s="33">
        <v>11001.658509999999</v>
      </c>
      <c r="ET425" s="33">
        <v>14617.044529999999</v>
      </c>
      <c r="EU425" s="33">
        <v>12012.41159</v>
      </c>
      <c r="EV425" s="33">
        <v>9057.9025920000004</v>
      </c>
      <c r="EW425" s="33">
        <v>11001.658509999999</v>
      </c>
      <c r="EX425" s="33">
        <v>14617.044529999999</v>
      </c>
      <c r="EY425" s="33">
        <v>12012.41159</v>
      </c>
      <c r="EZ425" s="33">
        <v>9057.9025920000004</v>
      </c>
      <c r="FA425" s="33">
        <v>11001.658509999999</v>
      </c>
      <c r="FB425" s="33">
        <v>14617.044529999999</v>
      </c>
      <c r="FC425" s="33">
        <v>12012.41159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638.89772889999995</v>
      </c>
      <c r="BY440" s="33">
        <v>776.00024580000002</v>
      </c>
      <c r="BZ440" s="33">
        <v>1031.010927</v>
      </c>
      <c r="CA440" s="33">
        <v>847.29355459999999</v>
      </c>
      <c r="CB440" s="33">
        <v>1216.050941</v>
      </c>
      <c r="CC440" s="33">
        <v>1477.0060779999999</v>
      </c>
      <c r="CD440" s="33">
        <v>1962.3826340000001</v>
      </c>
      <c r="CE440" s="33">
        <v>1612.7027499999999</v>
      </c>
      <c r="CF440" s="33">
        <v>3086.7301040000002</v>
      </c>
      <c r="CG440" s="33">
        <v>3749.1185390000001</v>
      </c>
      <c r="CH440" s="33">
        <v>4981.1610270000001</v>
      </c>
      <c r="CI440" s="33">
        <v>4093.5605249999999</v>
      </c>
      <c r="CJ440" s="33">
        <v>5301.9340039999997</v>
      </c>
      <c r="CK440" s="33">
        <v>6439.6880819999997</v>
      </c>
      <c r="CL440" s="33">
        <v>8555.9106670000001</v>
      </c>
      <c r="CM440" s="33">
        <v>7031.3202019999999</v>
      </c>
      <c r="CN440" s="33">
        <v>8035.5035610000004</v>
      </c>
      <c r="CO440" s="33">
        <v>9759.8605480000006</v>
      </c>
      <c r="CP440" s="33">
        <v>12967.16454</v>
      </c>
      <c r="CQ440" s="33">
        <v>10656.526180000001</v>
      </c>
      <c r="CR440" s="33">
        <v>11052.41325</v>
      </c>
      <c r="CS440" s="33">
        <v>13424.17575</v>
      </c>
      <c r="CT440" s="33">
        <v>17835.653999999999</v>
      </c>
      <c r="CU440" s="33">
        <v>14657.492249999999</v>
      </c>
      <c r="CV440" s="33">
        <v>13989.674859999999</v>
      </c>
      <c r="CW440" s="33">
        <v>16991.75101</v>
      </c>
      <c r="CX440" s="33">
        <v>22575.612649999999</v>
      </c>
      <c r="CY440" s="33">
        <v>18552.830610000001</v>
      </c>
      <c r="CZ440" s="33">
        <v>17357.045590000002</v>
      </c>
      <c r="DA440" s="33">
        <v>21081.733489999999</v>
      </c>
      <c r="DB440" s="33">
        <v>28009.652979999999</v>
      </c>
      <c r="DC440" s="33">
        <v>23018.571199999998</v>
      </c>
      <c r="DD440" s="33">
        <v>18521.253199999999</v>
      </c>
      <c r="DE440" s="33">
        <v>22495.771059999999</v>
      </c>
      <c r="DF440" s="33">
        <v>29888.37427</v>
      </c>
      <c r="DG440" s="33">
        <v>24562.520339999999</v>
      </c>
      <c r="DH440" s="33">
        <v>20645.904849999999</v>
      </c>
      <c r="DI440" s="33">
        <v>25076.356540000001</v>
      </c>
      <c r="DJ440" s="33">
        <v>33316.99667</v>
      </c>
      <c r="DK440" s="33">
        <v>27380.191409999999</v>
      </c>
      <c r="DL440" s="33">
        <v>20645.904849999999</v>
      </c>
      <c r="DM440" s="33">
        <v>25076.356540000001</v>
      </c>
      <c r="DN440" s="33">
        <v>33316.99667</v>
      </c>
      <c r="DO440" s="33">
        <v>27380.191409999999</v>
      </c>
      <c r="DP440" s="33">
        <v>20645.904849999999</v>
      </c>
      <c r="DQ440" s="33">
        <v>25076.356540000001</v>
      </c>
      <c r="DR440" s="33">
        <v>33316.99667</v>
      </c>
      <c r="DS440" s="33">
        <v>27380.191409999999</v>
      </c>
      <c r="DT440" s="33">
        <v>20645.904849999999</v>
      </c>
      <c r="DU440" s="33">
        <v>25076.356540000001</v>
      </c>
      <c r="DV440" s="33">
        <v>33316.99667</v>
      </c>
      <c r="DW440" s="33">
        <v>27380.191409999999</v>
      </c>
      <c r="DX440" s="33">
        <v>20645.904849999999</v>
      </c>
      <c r="DY440" s="33">
        <v>25076.356540000001</v>
      </c>
      <c r="DZ440" s="33">
        <v>33316.99667</v>
      </c>
      <c r="EA440" s="33">
        <v>27380.191409999999</v>
      </c>
      <c r="EB440" s="33">
        <v>20645.904849999999</v>
      </c>
      <c r="EC440" s="33">
        <v>25076.356540000001</v>
      </c>
      <c r="ED440" s="33">
        <v>33316.99667</v>
      </c>
      <c r="EE440" s="33">
        <v>27380.191409999999</v>
      </c>
      <c r="EF440" s="33">
        <v>20645.904849999999</v>
      </c>
      <c r="EG440" s="33">
        <v>25076.356540000001</v>
      </c>
      <c r="EH440" s="33">
        <v>33316.99667</v>
      </c>
      <c r="EI440" s="33">
        <v>27380.191409999999</v>
      </c>
      <c r="EJ440" s="33">
        <v>20645.904849999999</v>
      </c>
      <c r="EK440" s="33">
        <v>25076.356540000001</v>
      </c>
      <c r="EL440" s="33">
        <v>33316.99667</v>
      </c>
      <c r="EM440" s="33">
        <v>27380.191409999999</v>
      </c>
      <c r="EN440" s="33">
        <v>20645.904849999999</v>
      </c>
      <c r="EO440" s="33">
        <v>25076.356540000001</v>
      </c>
      <c r="EP440" s="33">
        <v>33316.99667</v>
      </c>
      <c r="EQ440" s="33">
        <v>27380.191409999999</v>
      </c>
      <c r="ER440" s="33">
        <v>20645.904849999999</v>
      </c>
      <c r="ES440" s="33">
        <v>25076.356540000001</v>
      </c>
      <c r="ET440" s="33">
        <v>33316.99667</v>
      </c>
      <c r="EU440" s="33">
        <v>27380.191409999999</v>
      </c>
      <c r="EV440" s="33">
        <v>20645.904849999999</v>
      </c>
      <c r="EW440" s="33">
        <v>25076.356540000001</v>
      </c>
      <c r="EX440" s="33">
        <v>33316.99667</v>
      </c>
      <c r="EY440" s="33">
        <v>27380.191409999999</v>
      </c>
      <c r="EZ440" s="33">
        <v>20645.904849999999</v>
      </c>
      <c r="FA440" s="33">
        <v>25076.356540000001</v>
      </c>
      <c r="FB440" s="33">
        <v>33316.99667</v>
      </c>
      <c r="FC440" s="33">
        <v>27380.191409999999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638.89772889999995</v>
      </c>
      <c r="BY449" s="33">
        <v>776.00024580000002</v>
      </c>
      <c r="BZ449" s="33">
        <v>1031.010927</v>
      </c>
      <c r="CA449" s="33">
        <v>847.29355459999999</v>
      </c>
      <c r="CB449" s="33">
        <v>1216.050941</v>
      </c>
      <c r="CC449" s="33">
        <v>1477.0060779999999</v>
      </c>
      <c r="CD449" s="33">
        <v>1962.3826340000001</v>
      </c>
      <c r="CE449" s="33">
        <v>1612.7027499999999</v>
      </c>
      <c r="CF449" s="33">
        <v>3086.7301040000002</v>
      </c>
      <c r="CG449" s="33">
        <v>3749.1185390000001</v>
      </c>
      <c r="CH449" s="33">
        <v>4981.1610270000001</v>
      </c>
      <c r="CI449" s="33">
        <v>4093.5605249999999</v>
      </c>
      <c r="CJ449" s="33">
        <v>5301.9340039999997</v>
      </c>
      <c r="CK449" s="33">
        <v>6439.6880819999997</v>
      </c>
      <c r="CL449" s="33">
        <v>8555.9106670000001</v>
      </c>
      <c r="CM449" s="33">
        <v>7031.3202019999999</v>
      </c>
      <c r="CN449" s="33">
        <v>8035.5035610000004</v>
      </c>
      <c r="CO449" s="33">
        <v>9759.8605480000006</v>
      </c>
      <c r="CP449" s="33">
        <v>12967.16454</v>
      </c>
      <c r="CQ449" s="33">
        <v>10656.526180000001</v>
      </c>
      <c r="CR449" s="33">
        <v>11052.41325</v>
      </c>
      <c r="CS449" s="33">
        <v>13424.17575</v>
      </c>
      <c r="CT449" s="33">
        <v>17835.653999999999</v>
      </c>
      <c r="CU449" s="33">
        <v>14657.492249999999</v>
      </c>
      <c r="CV449" s="33">
        <v>13989.674859999999</v>
      </c>
      <c r="CW449" s="33">
        <v>16991.75101</v>
      </c>
      <c r="CX449" s="33">
        <v>22575.612649999999</v>
      </c>
      <c r="CY449" s="33">
        <v>18552.830610000001</v>
      </c>
      <c r="CZ449" s="33">
        <v>17357.045590000002</v>
      </c>
      <c r="DA449" s="33">
        <v>21081.733489999999</v>
      </c>
      <c r="DB449" s="33">
        <v>28009.652979999999</v>
      </c>
      <c r="DC449" s="33">
        <v>23018.571199999998</v>
      </c>
      <c r="DD449" s="33">
        <v>18521.253199999999</v>
      </c>
      <c r="DE449" s="33">
        <v>22495.771059999999</v>
      </c>
      <c r="DF449" s="33">
        <v>29888.37427</v>
      </c>
      <c r="DG449" s="33">
        <v>24562.520339999999</v>
      </c>
      <c r="DH449" s="33">
        <v>20645.904849999999</v>
      </c>
      <c r="DI449" s="33">
        <v>25076.356540000001</v>
      </c>
      <c r="DJ449" s="33">
        <v>33316.99667</v>
      </c>
      <c r="DK449" s="33">
        <v>27380.191409999999</v>
      </c>
      <c r="DL449" s="33">
        <v>20645.904849999999</v>
      </c>
      <c r="DM449" s="33">
        <v>25076.356540000001</v>
      </c>
      <c r="DN449" s="33">
        <v>33316.99667</v>
      </c>
      <c r="DO449" s="33">
        <v>27380.191409999999</v>
      </c>
      <c r="DP449" s="33">
        <v>20645.904849999999</v>
      </c>
      <c r="DQ449" s="33">
        <v>25076.356540000001</v>
      </c>
      <c r="DR449" s="33">
        <v>33316.99667</v>
      </c>
      <c r="DS449" s="33">
        <v>27380.191409999999</v>
      </c>
      <c r="DT449" s="33">
        <v>20645.904849999999</v>
      </c>
      <c r="DU449" s="33">
        <v>25076.356540000001</v>
      </c>
      <c r="DV449" s="33">
        <v>33316.99667</v>
      </c>
      <c r="DW449" s="33">
        <v>27380.191409999999</v>
      </c>
      <c r="DX449" s="33">
        <v>20645.904849999999</v>
      </c>
      <c r="DY449" s="33">
        <v>25076.356540000001</v>
      </c>
      <c r="DZ449" s="33">
        <v>33316.99667</v>
      </c>
      <c r="EA449" s="33">
        <v>27380.191409999999</v>
      </c>
      <c r="EB449" s="33">
        <v>20645.904849999999</v>
      </c>
      <c r="EC449" s="33">
        <v>25076.356540000001</v>
      </c>
      <c r="ED449" s="33">
        <v>33316.99667</v>
      </c>
      <c r="EE449" s="33">
        <v>27380.191409999999</v>
      </c>
      <c r="EF449" s="33">
        <v>20645.904849999999</v>
      </c>
      <c r="EG449" s="33">
        <v>25076.356540000001</v>
      </c>
      <c r="EH449" s="33">
        <v>33316.99667</v>
      </c>
      <c r="EI449" s="33">
        <v>27380.191409999999</v>
      </c>
      <c r="EJ449" s="33">
        <v>20645.904849999999</v>
      </c>
      <c r="EK449" s="33">
        <v>25076.356540000001</v>
      </c>
      <c r="EL449" s="33">
        <v>33316.99667</v>
      </c>
      <c r="EM449" s="33">
        <v>27380.191409999999</v>
      </c>
      <c r="EN449" s="33">
        <v>20645.904849999999</v>
      </c>
      <c r="EO449" s="33">
        <v>25076.356540000001</v>
      </c>
      <c r="EP449" s="33">
        <v>33316.99667</v>
      </c>
      <c r="EQ449" s="33">
        <v>27380.191409999999</v>
      </c>
      <c r="ER449" s="33">
        <v>20645.904849999999</v>
      </c>
      <c r="ES449" s="33">
        <v>25076.356540000001</v>
      </c>
      <c r="ET449" s="33">
        <v>33316.99667</v>
      </c>
      <c r="EU449" s="33">
        <v>27380.191409999999</v>
      </c>
      <c r="EV449" s="33">
        <v>20645.904849999999</v>
      </c>
      <c r="EW449" s="33">
        <v>25076.356540000001</v>
      </c>
      <c r="EX449" s="33">
        <v>33316.99667</v>
      </c>
      <c r="EY449" s="33">
        <v>27380.191409999999</v>
      </c>
      <c r="EZ449" s="33">
        <v>20645.904849999999</v>
      </c>
      <c r="FA449" s="33">
        <v>25076.356540000001</v>
      </c>
      <c r="FB449" s="33">
        <v>33316.99667</v>
      </c>
      <c r="FC449" s="33">
        <v>27380.191409999999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837.00627480000003</v>
      </c>
      <c r="DM464" s="33">
        <v>1016.621355</v>
      </c>
      <c r="DN464" s="33">
        <v>1350.7054049999999</v>
      </c>
      <c r="DO464" s="33">
        <v>1110.021197</v>
      </c>
      <c r="DP464" s="33">
        <v>1956.6104989999999</v>
      </c>
      <c r="DQ464" s="33">
        <v>2376.4839959999999</v>
      </c>
      <c r="DR464" s="33">
        <v>3157.4487020000001</v>
      </c>
      <c r="DS464" s="33">
        <v>2594.8182149999998</v>
      </c>
      <c r="DT464" s="33">
        <v>2318.704941</v>
      </c>
      <c r="DU464" s="33">
        <v>2816.281109</v>
      </c>
      <c r="DV464" s="33">
        <v>3741.7727810000001</v>
      </c>
      <c r="DW464" s="33">
        <v>3075.020716</v>
      </c>
      <c r="DX464" s="33">
        <v>2682.3471049999998</v>
      </c>
      <c r="DY464" s="33">
        <v>3257.958071</v>
      </c>
      <c r="DZ464" s="33">
        <v>4328.5944689999997</v>
      </c>
      <c r="EA464" s="33">
        <v>3557.2757740000002</v>
      </c>
      <c r="EB464" s="33">
        <v>3055.4914640000002</v>
      </c>
      <c r="EC464" s="33">
        <v>3711.1763270000001</v>
      </c>
      <c r="ED464" s="33">
        <v>4930.7501730000004</v>
      </c>
      <c r="EE464" s="33">
        <v>4052.1324559999998</v>
      </c>
      <c r="EF464" s="33">
        <v>3444.9248269999998</v>
      </c>
      <c r="EG464" s="33">
        <v>4184.1790819999997</v>
      </c>
      <c r="EH464" s="33">
        <v>5559.1919959999996</v>
      </c>
      <c r="EI464" s="33">
        <v>4568.5912950000002</v>
      </c>
      <c r="EJ464" s="33">
        <v>5844.127939</v>
      </c>
      <c r="EK464" s="33">
        <v>7098.2326469999998</v>
      </c>
      <c r="EL464" s="33">
        <v>9430.8674040000005</v>
      </c>
      <c r="EM464" s="33">
        <v>7750.3670959999999</v>
      </c>
      <c r="EN464" s="33">
        <v>8090.6556410000003</v>
      </c>
      <c r="EO464" s="33">
        <v>9826.847839</v>
      </c>
      <c r="EP464" s="33">
        <v>13056.16533</v>
      </c>
      <c r="EQ464" s="33">
        <v>10729.66778</v>
      </c>
      <c r="ER464" s="33">
        <v>8490.3320569999996</v>
      </c>
      <c r="ES464" s="33">
        <v>10312.291730000001</v>
      </c>
      <c r="ET464" s="33">
        <v>13701.136710000001</v>
      </c>
      <c r="EU464" s="33">
        <v>11259.71075</v>
      </c>
      <c r="EV464" s="33">
        <v>8886.6470210000007</v>
      </c>
      <c r="EW464" s="33">
        <v>10793.652819999999</v>
      </c>
      <c r="EX464" s="33">
        <v>14340.6836</v>
      </c>
      <c r="EY464" s="33">
        <v>11785.295829999999</v>
      </c>
      <c r="EZ464" s="33">
        <v>9286.8022139999994</v>
      </c>
      <c r="FA464" s="33">
        <v>11279.67823</v>
      </c>
      <c r="FB464" s="33">
        <v>14986.427610000001</v>
      </c>
      <c r="FC464" s="33">
        <v>12315.973749999999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837.00627480000003</v>
      </c>
      <c r="DM473" s="33">
        <v>1016.621355</v>
      </c>
      <c r="DN473" s="33">
        <v>1350.7054049999999</v>
      </c>
      <c r="DO473" s="33">
        <v>1110.021197</v>
      </c>
      <c r="DP473" s="33">
        <v>1956.6104989999999</v>
      </c>
      <c r="DQ473" s="33">
        <v>2376.4839959999999</v>
      </c>
      <c r="DR473" s="33">
        <v>3157.4487020000001</v>
      </c>
      <c r="DS473" s="33">
        <v>2594.8182149999998</v>
      </c>
      <c r="DT473" s="33">
        <v>2318.704941</v>
      </c>
      <c r="DU473" s="33">
        <v>2816.281109</v>
      </c>
      <c r="DV473" s="33">
        <v>3741.7727810000001</v>
      </c>
      <c r="DW473" s="33">
        <v>3075.020716</v>
      </c>
      <c r="DX473" s="33">
        <v>2682.3471049999998</v>
      </c>
      <c r="DY473" s="33">
        <v>3257.958071</v>
      </c>
      <c r="DZ473" s="33">
        <v>4328.5944689999997</v>
      </c>
      <c r="EA473" s="33">
        <v>3557.2757740000002</v>
      </c>
      <c r="EB473" s="33">
        <v>3055.4914640000002</v>
      </c>
      <c r="EC473" s="33">
        <v>3711.1763270000001</v>
      </c>
      <c r="ED473" s="33">
        <v>4930.7501730000004</v>
      </c>
      <c r="EE473" s="33">
        <v>4052.1324559999998</v>
      </c>
      <c r="EF473" s="33">
        <v>3444.9248269999998</v>
      </c>
      <c r="EG473" s="33">
        <v>4184.1790819999997</v>
      </c>
      <c r="EH473" s="33">
        <v>5559.1919959999996</v>
      </c>
      <c r="EI473" s="33">
        <v>4568.5912950000002</v>
      </c>
      <c r="EJ473" s="33">
        <v>5844.127939</v>
      </c>
      <c r="EK473" s="33">
        <v>7098.2326469999998</v>
      </c>
      <c r="EL473" s="33">
        <v>9430.8674040000005</v>
      </c>
      <c r="EM473" s="33">
        <v>7750.3670959999999</v>
      </c>
      <c r="EN473" s="33">
        <v>8090.6556410000003</v>
      </c>
      <c r="EO473" s="33">
        <v>9826.847839</v>
      </c>
      <c r="EP473" s="33">
        <v>13056.16533</v>
      </c>
      <c r="EQ473" s="33">
        <v>10729.66778</v>
      </c>
      <c r="ER473" s="33">
        <v>8490.3320569999996</v>
      </c>
      <c r="ES473" s="33">
        <v>10312.291730000001</v>
      </c>
      <c r="ET473" s="33">
        <v>13701.136710000001</v>
      </c>
      <c r="EU473" s="33">
        <v>11259.71075</v>
      </c>
      <c r="EV473" s="33">
        <v>8886.6470210000007</v>
      </c>
      <c r="EW473" s="33">
        <v>10793.652819999999</v>
      </c>
      <c r="EX473" s="33">
        <v>14340.6836</v>
      </c>
      <c r="EY473" s="33">
        <v>11785.295829999999</v>
      </c>
      <c r="EZ473" s="33">
        <v>9286.8022139999994</v>
      </c>
      <c r="FA473" s="33">
        <v>11279.67823</v>
      </c>
      <c r="FB473" s="33">
        <v>14986.427610000001</v>
      </c>
      <c r="FC473" s="33">
        <v>12315.973749999999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  <c r="DL559" s="33">
        <v>3995.5858640000001</v>
      </c>
      <c r="DM559" s="33">
        <v>4578.2754690000002</v>
      </c>
      <c r="DN559" s="33">
        <v>6492.8270279999997</v>
      </c>
      <c r="DO559" s="33">
        <v>6076.6201680000004</v>
      </c>
      <c r="DP559" s="33">
        <v>4948.8986599999998</v>
      </c>
      <c r="DQ559" s="33">
        <v>5670.6130480000002</v>
      </c>
      <c r="DR559" s="33">
        <v>8041.9603219999999</v>
      </c>
      <c r="DS559" s="33">
        <v>7526.4500449999996</v>
      </c>
      <c r="DT559" s="33">
        <v>5782.0964910000002</v>
      </c>
      <c r="DU559" s="33">
        <v>6625.3188959999998</v>
      </c>
      <c r="DV559" s="33">
        <v>9395.9067969999996</v>
      </c>
      <c r="DW559" s="33">
        <v>8793.6050799999994</v>
      </c>
      <c r="DX559" s="33">
        <v>6623.4952800000001</v>
      </c>
      <c r="DY559" s="33">
        <v>7589.4216749999996</v>
      </c>
      <c r="DZ559" s="33">
        <v>10763.179829999999</v>
      </c>
      <c r="EA559" s="33">
        <v>10073.232400000001</v>
      </c>
      <c r="EB559" s="33">
        <v>7481.2157459999999</v>
      </c>
      <c r="EC559" s="33">
        <v>8572.2263760000005</v>
      </c>
      <c r="ED559" s="33">
        <v>12156.97559</v>
      </c>
      <c r="EE559" s="33">
        <v>11377.682280000001</v>
      </c>
      <c r="EF559" s="33">
        <v>7481.2157459999999</v>
      </c>
      <c r="EG559" s="33">
        <v>8572.2263760000005</v>
      </c>
      <c r="EH559" s="33">
        <v>12156.97559</v>
      </c>
      <c r="EI559" s="33">
        <v>11377.682280000001</v>
      </c>
      <c r="EJ559" s="33">
        <v>7481.2157459999999</v>
      </c>
      <c r="EK559" s="33">
        <v>8572.2263760000005</v>
      </c>
      <c r="EL559" s="33">
        <v>12156.97559</v>
      </c>
      <c r="EM559" s="33">
        <v>11377.682280000001</v>
      </c>
      <c r="EN559" s="33">
        <v>7481.2157459999999</v>
      </c>
      <c r="EO559" s="33">
        <v>8572.2263760000005</v>
      </c>
      <c r="EP559" s="33">
        <v>12156.97559</v>
      </c>
      <c r="EQ559" s="33">
        <v>11377.682280000001</v>
      </c>
      <c r="ER559" s="33">
        <v>7481.2157459999999</v>
      </c>
      <c r="ES559" s="33">
        <v>8572.2263760000005</v>
      </c>
      <c r="ET559" s="33">
        <v>12156.97559</v>
      </c>
      <c r="EU559" s="33">
        <v>11377.682280000001</v>
      </c>
      <c r="EV559" s="33">
        <v>7481.2157459999999</v>
      </c>
      <c r="EW559" s="33">
        <v>8572.2263760000005</v>
      </c>
      <c r="EX559" s="33">
        <v>12156.97559</v>
      </c>
      <c r="EY559" s="33">
        <v>11377.682280000001</v>
      </c>
      <c r="EZ559" s="33">
        <v>7481.2157459999999</v>
      </c>
      <c r="FA559" s="33">
        <v>8572.2263760000005</v>
      </c>
      <c r="FB559" s="33">
        <v>12156.97559</v>
      </c>
      <c r="FC559" s="33">
        <v>11377.682280000001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3995.5858640000001</v>
      </c>
      <c r="DM569" s="33">
        <v>4578.2754690000002</v>
      </c>
      <c r="DN569" s="33">
        <v>6492.8270279999997</v>
      </c>
      <c r="DO569" s="33">
        <v>6076.6201680000004</v>
      </c>
      <c r="DP569" s="33">
        <v>4948.8986599999998</v>
      </c>
      <c r="DQ569" s="33">
        <v>5670.6130480000002</v>
      </c>
      <c r="DR569" s="33">
        <v>8041.9603219999999</v>
      </c>
      <c r="DS569" s="33">
        <v>7526.4500449999996</v>
      </c>
      <c r="DT569" s="33">
        <v>5782.0964910000002</v>
      </c>
      <c r="DU569" s="33">
        <v>6625.3188959999998</v>
      </c>
      <c r="DV569" s="33">
        <v>9395.9067969999996</v>
      </c>
      <c r="DW569" s="33">
        <v>8793.6050799999994</v>
      </c>
      <c r="DX569" s="33">
        <v>6623.4952800000001</v>
      </c>
      <c r="DY569" s="33">
        <v>7589.4216749999996</v>
      </c>
      <c r="DZ569" s="33">
        <v>10763.179829999999</v>
      </c>
      <c r="EA569" s="33">
        <v>10073.232400000001</v>
      </c>
      <c r="EB569" s="33">
        <v>7481.2157459999999</v>
      </c>
      <c r="EC569" s="33">
        <v>8572.2263760000005</v>
      </c>
      <c r="ED569" s="33">
        <v>12156.97559</v>
      </c>
      <c r="EE569" s="33">
        <v>11377.682280000001</v>
      </c>
      <c r="EF569" s="33">
        <v>7481.2157459999999</v>
      </c>
      <c r="EG569" s="33">
        <v>8572.2263760000005</v>
      </c>
      <c r="EH569" s="33">
        <v>12156.97559</v>
      </c>
      <c r="EI569" s="33">
        <v>11377.682280000001</v>
      </c>
      <c r="EJ569" s="33">
        <v>7481.2157459999999</v>
      </c>
      <c r="EK569" s="33">
        <v>8572.2263760000005</v>
      </c>
      <c r="EL569" s="33">
        <v>12156.97559</v>
      </c>
      <c r="EM569" s="33">
        <v>11377.682280000001</v>
      </c>
      <c r="EN569" s="33">
        <v>7481.2157459999999</v>
      </c>
      <c r="EO569" s="33">
        <v>8572.2263760000005</v>
      </c>
      <c r="EP569" s="33">
        <v>12156.97559</v>
      </c>
      <c r="EQ569" s="33">
        <v>11377.682280000001</v>
      </c>
      <c r="ER569" s="33">
        <v>7481.2157459999999</v>
      </c>
      <c r="ES569" s="33">
        <v>8572.2263760000005</v>
      </c>
      <c r="ET569" s="33">
        <v>12156.97559</v>
      </c>
      <c r="EU569" s="33">
        <v>11377.682280000001</v>
      </c>
      <c r="EV569" s="33">
        <v>7481.2157459999999</v>
      </c>
      <c r="EW569" s="33">
        <v>8572.2263760000005</v>
      </c>
      <c r="EX569" s="33">
        <v>12156.97559</v>
      </c>
      <c r="EY569" s="33">
        <v>11377.682280000001</v>
      </c>
      <c r="EZ569" s="33">
        <v>7481.2157459999999</v>
      </c>
      <c r="FA569" s="33">
        <v>8572.2263760000005</v>
      </c>
      <c r="FB569" s="33">
        <v>12156.97559</v>
      </c>
      <c r="FC569" s="33">
        <v>11377.682280000001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743.90235050000001</v>
      </c>
      <c r="CE654" s="33">
        <v>1359.6216890000001</v>
      </c>
      <c r="CH654" s="33">
        <v>1359.6216890000001</v>
      </c>
      <c r="CI654" s="33">
        <v>1359.6216890000001</v>
      </c>
      <c r="CL654" s="33">
        <v>405.29381269999999</v>
      </c>
      <c r="CM654" s="33">
        <v>1359.6216890000001</v>
      </c>
      <c r="CP654" s="33">
        <v>1359.6216890000001</v>
      </c>
      <c r="CQ654" s="33">
        <v>1861.7816150000001</v>
      </c>
      <c r="CT654" s="33">
        <v>502.15992679999999</v>
      </c>
      <c r="CU654" s="33">
        <v>1861.7816150000001</v>
      </c>
      <c r="CY654" s="33">
        <v>1861.7816150000001</v>
      </c>
      <c r="CZ654" s="33">
        <v>711.18789719999995</v>
      </c>
      <c r="DC654" s="33">
        <v>1861.7816150000001</v>
      </c>
      <c r="DF654" s="33">
        <v>502.15992679999999</v>
      </c>
      <c r="DG654" s="33">
        <v>1861.7816150000001</v>
      </c>
      <c r="DH654" s="33">
        <v>1359.6216890000001</v>
      </c>
      <c r="DJ654" s="33">
        <v>1861.7816150000001</v>
      </c>
      <c r="DK654" s="33">
        <v>1861.7816150000001</v>
      </c>
      <c r="DL654" s="33">
        <v>502.15992679999999</v>
      </c>
      <c r="DO654" s="33">
        <v>1861.7816150000001</v>
      </c>
      <c r="DP654" s="33">
        <v>1861.7816150000001</v>
      </c>
      <c r="DS654" s="33">
        <v>1861.7816150000001</v>
      </c>
      <c r="DT654" s="33">
        <v>1359.6216890000001</v>
      </c>
      <c r="DW654" s="33">
        <v>1861.7816150000001</v>
      </c>
      <c r="DX654" s="33">
        <v>1861.7816150000001</v>
      </c>
      <c r="EA654" s="33">
        <v>1861.7816150000001</v>
      </c>
      <c r="EB654" s="33">
        <v>1805.969646</v>
      </c>
      <c r="EE654" s="33">
        <v>1861.7816150000001</v>
      </c>
      <c r="EF654" s="33">
        <v>1861.7816150000001</v>
      </c>
      <c r="EH654" s="33">
        <v>502.15992679999999</v>
      </c>
      <c r="EI654" s="33">
        <v>1861.7816150000001</v>
      </c>
      <c r="EJ654" s="33">
        <v>1861.7816150000001</v>
      </c>
      <c r="EL654" s="33">
        <v>619.77241509999999</v>
      </c>
      <c r="EM654" s="33">
        <v>1861.7816150000001</v>
      </c>
      <c r="EN654" s="33">
        <v>1861.7816150000001</v>
      </c>
      <c r="EP654" s="33">
        <v>1861.7816150000001</v>
      </c>
      <c r="EQ654" s="33">
        <v>1861.7816150000001</v>
      </c>
      <c r="ER654" s="33">
        <v>1861.7816150000001</v>
      </c>
      <c r="ET654" s="33">
        <v>285.93178870000003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T656" s="33">
        <v>1144.545644</v>
      </c>
      <c r="DW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743.90235050000001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405.29381269999999</v>
      </c>
      <c r="CM665" s="33">
        <v>1359.6216890000001</v>
      </c>
      <c r="CN665" s="33">
        <v>0</v>
      </c>
      <c r="CO665" s="33">
        <v>0</v>
      </c>
      <c r="CP665" s="33">
        <v>1359.6216890000001</v>
      </c>
      <c r="CQ665" s="33">
        <v>1861.7816150000001</v>
      </c>
      <c r="CR665" s="33">
        <v>0</v>
      </c>
      <c r="CS665" s="33">
        <v>0</v>
      </c>
      <c r="CT665" s="33">
        <v>502.15992679999999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711.18789719999995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502.15992679999999</v>
      </c>
      <c r="DG665" s="33">
        <v>1861.7816150000001</v>
      </c>
      <c r="DH665" s="33">
        <v>1359.6216890000001</v>
      </c>
      <c r="DI665" s="33">
        <v>0</v>
      </c>
      <c r="DJ665" s="33">
        <v>1861.7816150000001</v>
      </c>
      <c r="DK665" s="33">
        <v>1888.310819</v>
      </c>
      <c r="DL665" s="33">
        <v>502.15992679999999</v>
      </c>
      <c r="DM665" s="33">
        <v>0</v>
      </c>
      <c r="DN665" s="33">
        <v>0</v>
      </c>
      <c r="DO665" s="33">
        <v>1888.310819</v>
      </c>
      <c r="DP665" s="33">
        <v>1861.7816150000001</v>
      </c>
      <c r="DQ665" s="33">
        <v>0</v>
      </c>
      <c r="DR665" s="33">
        <v>0</v>
      </c>
      <c r="DS665" s="33">
        <v>3032.856464</v>
      </c>
      <c r="DT665" s="33">
        <v>2504.1673329999999</v>
      </c>
      <c r="DU665" s="33">
        <v>0</v>
      </c>
      <c r="DV665" s="33">
        <v>0</v>
      </c>
      <c r="DW665" s="33">
        <v>3032.856464</v>
      </c>
      <c r="DX665" s="33">
        <v>1861.7816150000001</v>
      </c>
      <c r="DY665" s="33">
        <v>0</v>
      </c>
      <c r="DZ665" s="33">
        <v>0</v>
      </c>
      <c r="EA665" s="33">
        <v>3032.856464</v>
      </c>
      <c r="EB665" s="33">
        <v>2977.0444940000002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502.15992679999999</v>
      </c>
      <c r="EI665" s="33">
        <v>3032.856464</v>
      </c>
      <c r="EJ665" s="33">
        <v>3032.856464</v>
      </c>
      <c r="EK665" s="33">
        <v>0</v>
      </c>
      <c r="EL665" s="33">
        <v>619.77241509999999</v>
      </c>
      <c r="EM665" s="33">
        <v>3032.856464</v>
      </c>
      <c r="EN665" s="33">
        <v>3032.856464</v>
      </c>
      <c r="EO665" s="33">
        <v>0</v>
      </c>
      <c r="EP665" s="33">
        <v>1861.7816150000001</v>
      </c>
      <c r="EQ665" s="33">
        <v>3032.856464</v>
      </c>
      <c r="ER665" s="33">
        <v>3032.856464</v>
      </c>
      <c r="ES665" s="33">
        <v>0</v>
      </c>
      <c r="ET665" s="33">
        <v>285.93178870000003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1748.663618</v>
      </c>
      <c r="CY666" s="33">
        <v>546.55249739999999</v>
      </c>
      <c r="DC666" s="33">
        <v>55.221892160000003</v>
      </c>
      <c r="DG666" s="33">
        <v>1311.554545</v>
      </c>
      <c r="DK666" s="33">
        <v>2714.5060189999999</v>
      </c>
      <c r="DO666" s="33">
        <v>193.28419819999999</v>
      </c>
      <c r="DW666" s="33">
        <v>683.74807859999999</v>
      </c>
      <c r="EA666" s="33">
        <v>906.94791050000003</v>
      </c>
      <c r="EE666" s="33">
        <v>82.430025720000003</v>
      </c>
      <c r="EI666" s="33">
        <v>2714.5060189999999</v>
      </c>
      <c r="EQ666" s="33">
        <v>1333.1884869999999</v>
      </c>
      <c r="EY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EI667" s="33">
        <v>235.92041839999999</v>
      </c>
      <c r="EQ667" s="33">
        <v>235.92041839999999</v>
      </c>
      <c r="FC667" s="33">
        <v>109.35506530000001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1146.7064820000001</v>
      </c>
      <c r="BW668" s="33">
        <v>1369.426027</v>
      </c>
      <c r="CA668" s="33">
        <v>943.79642760000002</v>
      </c>
      <c r="CE668" s="33">
        <v>922.00016330000005</v>
      </c>
      <c r="CI668" s="33">
        <v>930.31884669999999</v>
      </c>
      <c r="CM668" s="33">
        <v>756.916427</v>
      </c>
      <c r="CQ668" s="33">
        <v>76.909759710000003</v>
      </c>
      <c r="DK668" s="33">
        <v>820.32334000000003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4265.7828579999996</v>
      </c>
      <c r="BT677" s="33">
        <v>0</v>
      </c>
      <c r="BU677" s="33">
        <v>0</v>
      </c>
      <c r="BV677" s="33">
        <v>0</v>
      </c>
      <c r="BW677" s="33">
        <v>4252.5819840000004</v>
      </c>
      <c r="BX677" s="33">
        <v>0</v>
      </c>
      <c r="BY677" s="33">
        <v>0</v>
      </c>
      <c r="BZ677" s="33">
        <v>0</v>
      </c>
      <c r="CA677" s="33">
        <v>4062.8728030000002</v>
      </c>
      <c r="CB677" s="33">
        <v>0</v>
      </c>
      <c r="CC677" s="33">
        <v>0</v>
      </c>
      <c r="CD677" s="33">
        <v>0</v>
      </c>
      <c r="CE677" s="33">
        <v>4041.0765390000001</v>
      </c>
      <c r="CF677" s="33">
        <v>0</v>
      </c>
      <c r="CG677" s="33">
        <v>0</v>
      </c>
      <c r="CH677" s="33">
        <v>0</v>
      </c>
      <c r="CI677" s="33">
        <v>4049.3952220000001</v>
      </c>
      <c r="CJ677" s="33">
        <v>0</v>
      </c>
      <c r="CK677" s="33">
        <v>0</v>
      </c>
      <c r="CL677" s="33">
        <v>0</v>
      </c>
      <c r="CM677" s="33">
        <v>3875.9928030000001</v>
      </c>
      <c r="CN677" s="33">
        <v>0</v>
      </c>
      <c r="CO677" s="33">
        <v>0</v>
      </c>
      <c r="CP677" s="33">
        <v>0</v>
      </c>
      <c r="CQ677" s="33">
        <v>3195.9861350000001</v>
      </c>
      <c r="CR677" s="33">
        <v>0</v>
      </c>
      <c r="CS677" s="33">
        <v>0</v>
      </c>
      <c r="CT677" s="33">
        <v>0</v>
      </c>
      <c r="CU677" s="33">
        <v>2153.2339740000002</v>
      </c>
      <c r="CV677" s="33">
        <v>0</v>
      </c>
      <c r="CW677" s="33">
        <v>0</v>
      </c>
      <c r="CX677" s="33">
        <v>0</v>
      </c>
      <c r="CY677" s="33">
        <v>951.12285359999998</v>
      </c>
      <c r="CZ677" s="33">
        <v>0</v>
      </c>
      <c r="DA677" s="33">
        <v>0</v>
      </c>
      <c r="DB677" s="33">
        <v>0</v>
      </c>
      <c r="DC677" s="33">
        <v>459.79224829999998</v>
      </c>
      <c r="DD677" s="33">
        <v>0</v>
      </c>
      <c r="DE677" s="33">
        <v>0</v>
      </c>
      <c r="DF677" s="33">
        <v>0</v>
      </c>
      <c r="DG677" s="33">
        <v>1716.124902</v>
      </c>
      <c r="DH677" s="33">
        <v>0</v>
      </c>
      <c r="DI677" s="33">
        <v>0</v>
      </c>
      <c r="DJ677" s="33">
        <v>0</v>
      </c>
      <c r="DK677" s="33">
        <v>3939.3997159999999</v>
      </c>
      <c r="DL677" s="33">
        <v>0</v>
      </c>
      <c r="DM677" s="33">
        <v>0</v>
      </c>
      <c r="DN677" s="33">
        <v>0</v>
      </c>
      <c r="DO677" s="33">
        <v>361.9341359</v>
      </c>
      <c r="DP677" s="33">
        <v>0</v>
      </c>
      <c r="DQ677" s="33">
        <v>0</v>
      </c>
      <c r="DR677" s="33">
        <v>0</v>
      </c>
      <c r="DS677" s="33">
        <v>168.64993770000001</v>
      </c>
      <c r="DT677" s="33">
        <v>0</v>
      </c>
      <c r="DU677" s="33">
        <v>0</v>
      </c>
      <c r="DV677" s="33">
        <v>0</v>
      </c>
      <c r="DW677" s="33">
        <v>852.39801629999999</v>
      </c>
      <c r="DX677" s="33">
        <v>0</v>
      </c>
      <c r="DY677" s="33">
        <v>0</v>
      </c>
      <c r="DZ677" s="33">
        <v>0</v>
      </c>
      <c r="EA677" s="33">
        <v>1075.5978480000001</v>
      </c>
      <c r="EB677" s="33">
        <v>0</v>
      </c>
      <c r="EC677" s="33">
        <v>0</v>
      </c>
      <c r="ED677" s="33">
        <v>0</v>
      </c>
      <c r="EE677" s="33">
        <v>251.0799634</v>
      </c>
      <c r="EF677" s="33">
        <v>0</v>
      </c>
      <c r="EG677" s="33">
        <v>0</v>
      </c>
      <c r="EH677" s="33">
        <v>0</v>
      </c>
      <c r="EI677" s="33">
        <v>3119.076376</v>
      </c>
      <c r="EJ677" s="33">
        <v>0</v>
      </c>
      <c r="EK677" s="33">
        <v>0</v>
      </c>
      <c r="EL677" s="33">
        <v>0</v>
      </c>
      <c r="EM677" s="33">
        <v>168.64993770000001</v>
      </c>
      <c r="EN677" s="33">
        <v>0</v>
      </c>
      <c r="EO677" s="33">
        <v>0</v>
      </c>
      <c r="EP677" s="33">
        <v>0</v>
      </c>
      <c r="EQ677" s="33">
        <v>1737.758844</v>
      </c>
      <c r="ER677" s="33">
        <v>0</v>
      </c>
      <c r="ES677" s="33">
        <v>0</v>
      </c>
      <c r="ET677" s="33">
        <v>0</v>
      </c>
      <c r="EU677" s="33">
        <v>168.64993770000001</v>
      </c>
      <c r="EV677" s="33">
        <v>0</v>
      </c>
      <c r="EW677" s="33">
        <v>0</v>
      </c>
      <c r="EX677" s="33">
        <v>0</v>
      </c>
      <c r="EY677" s="33">
        <v>2883.1559569999999</v>
      </c>
      <c r="EZ677" s="33">
        <v>0</v>
      </c>
      <c r="FA677" s="33">
        <v>0</v>
      </c>
      <c r="FB677" s="33">
        <v>0</v>
      </c>
      <c r="FC677" s="33">
        <v>2992.5110220000001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160.9767722</v>
      </c>
      <c r="BK678" s="33">
        <v>15.269568769999999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160.9767722</v>
      </c>
      <c r="BH689" s="33">
        <v>0</v>
      </c>
      <c r="BI689" s="33">
        <v>0</v>
      </c>
      <c r="BJ689" s="33">
        <v>0</v>
      </c>
      <c r="BK689" s="33">
        <v>15.269568769999999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D751" s="33">
        <v>335.97329830000001</v>
      </c>
      <c r="DG751" s="33">
        <v>1515.9544960000001</v>
      </c>
      <c r="DH751" s="33">
        <v>1161.696248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2417.9845919999998</v>
      </c>
      <c r="EE751" s="33">
        <v>2417.9845919999998</v>
      </c>
      <c r="EI751" s="33">
        <v>2417.9845919999998</v>
      </c>
      <c r="EM751" s="33">
        <v>2417.9845919999998</v>
      </c>
      <c r="EQ751" s="33">
        <v>2417.9845919999998</v>
      </c>
      <c r="ER751" s="33">
        <v>392.65294360000001</v>
      </c>
      <c r="EU751" s="33">
        <v>2417.9845919999998</v>
      </c>
      <c r="EV751" s="33">
        <v>2191.0354750000001</v>
      </c>
      <c r="EY751" s="33">
        <v>2417.9845919999998</v>
      </c>
      <c r="EZ751" s="33">
        <v>2130.040011</v>
      </c>
      <c r="FC751" s="33">
        <v>2417.9845919999998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B753" s="33">
        <v>462.60610860000003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T756" s="33">
        <v>25.816079550000001</v>
      </c>
      <c r="CU756" s="33">
        <v>366.67149369999998</v>
      </c>
      <c r="CX756" s="33">
        <v>84.055802940000007</v>
      </c>
      <c r="CY756" s="33">
        <v>366.67149369999998</v>
      </c>
      <c r="DB756" s="33">
        <v>612.67936259999999</v>
      </c>
      <c r="DC756" s="33">
        <v>926.62718570000004</v>
      </c>
      <c r="DF756" s="33">
        <v>700.35698479999996</v>
      </c>
      <c r="DG756" s="33">
        <v>926.62718570000004</v>
      </c>
      <c r="DJ756" s="33">
        <v>627.66911259999995</v>
      </c>
      <c r="DK756" s="33">
        <v>926.62718570000004</v>
      </c>
      <c r="DN756" s="33">
        <v>590.10753450000004</v>
      </c>
      <c r="DO756" s="33">
        <v>926.62718570000004</v>
      </c>
      <c r="DR756" s="33">
        <v>496.94319719999999</v>
      </c>
      <c r="DS756" s="33">
        <v>926.62718570000004</v>
      </c>
      <c r="DV756" s="33">
        <v>584.72997869999995</v>
      </c>
      <c r="DW756" s="33">
        <v>926.62718570000004</v>
      </c>
      <c r="DZ756" s="33">
        <v>671.82418089999999</v>
      </c>
      <c r="EA756" s="33">
        <v>926.62718570000004</v>
      </c>
      <c r="ED756" s="33">
        <v>758.02073670000004</v>
      </c>
      <c r="EE756" s="33">
        <v>926.62718570000004</v>
      </c>
      <c r="EH756" s="33">
        <v>719.80218379999997</v>
      </c>
      <c r="EI756" s="33">
        <v>926.62718570000004</v>
      </c>
      <c r="EL756" s="33">
        <v>803.47709250000003</v>
      </c>
      <c r="EM756" s="33">
        <v>926.62718570000004</v>
      </c>
      <c r="EP756" s="33">
        <v>885.46070889999999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25.816079550000001</v>
      </c>
      <c r="CU761" s="33">
        <v>2499.429975</v>
      </c>
      <c r="CV761" s="33">
        <v>0</v>
      </c>
      <c r="CW761" s="33">
        <v>0</v>
      </c>
      <c r="CX761" s="33">
        <v>84.055802940000007</v>
      </c>
      <c r="CY761" s="33">
        <v>2688.9242869999998</v>
      </c>
      <c r="CZ761" s="33">
        <v>0</v>
      </c>
      <c r="DA761" s="33">
        <v>0</v>
      </c>
      <c r="DB761" s="33">
        <v>612.67936259999999</v>
      </c>
      <c r="DC761" s="33">
        <v>3438.3742910000001</v>
      </c>
      <c r="DD761" s="33">
        <v>335.97329830000001</v>
      </c>
      <c r="DE761" s="33">
        <v>0</v>
      </c>
      <c r="DF761" s="33">
        <v>700.35698479999996</v>
      </c>
      <c r="DG761" s="33">
        <v>3627.8686029999999</v>
      </c>
      <c r="DH761" s="33">
        <v>1161.696248</v>
      </c>
      <c r="DI761" s="33">
        <v>0</v>
      </c>
      <c r="DJ761" s="33">
        <v>627.66911259999995</v>
      </c>
      <c r="DK761" s="33">
        <v>3817.3629150000002</v>
      </c>
      <c r="DL761" s="33">
        <v>0</v>
      </c>
      <c r="DM761" s="33">
        <v>0</v>
      </c>
      <c r="DN761" s="33">
        <v>590.10753450000004</v>
      </c>
      <c r="DO761" s="33">
        <v>4006.857227</v>
      </c>
      <c r="DP761" s="33">
        <v>0</v>
      </c>
      <c r="DQ761" s="33">
        <v>0</v>
      </c>
      <c r="DR761" s="33">
        <v>496.94319719999999</v>
      </c>
      <c r="DS761" s="33">
        <v>4202.0363690000004</v>
      </c>
      <c r="DT761" s="33">
        <v>0</v>
      </c>
      <c r="DU761" s="33">
        <v>0</v>
      </c>
      <c r="DV761" s="33">
        <v>584.72997869999995</v>
      </c>
      <c r="DW761" s="33">
        <v>4391.5306810000002</v>
      </c>
      <c r="DX761" s="33">
        <v>0</v>
      </c>
      <c r="DY761" s="33">
        <v>0</v>
      </c>
      <c r="DZ761" s="33">
        <v>671.82418089999999</v>
      </c>
      <c r="EA761" s="33">
        <v>4535.5835290000005</v>
      </c>
      <c r="EB761" s="33">
        <v>0</v>
      </c>
      <c r="EC761" s="33">
        <v>0</v>
      </c>
      <c r="ED761" s="33">
        <v>758.02073670000004</v>
      </c>
      <c r="EE761" s="33">
        <v>4535.5835290000005</v>
      </c>
      <c r="EF761" s="33">
        <v>0</v>
      </c>
      <c r="EG761" s="33">
        <v>0</v>
      </c>
      <c r="EH761" s="33">
        <v>719.80218379999997</v>
      </c>
      <c r="EI761" s="33">
        <v>4535.5835290000005</v>
      </c>
      <c r="EJ761" s="33">
        <v>0</v>
      </c>
      <c r="EK761" s="33">
        <v>0</v>
      </c>
      <c r="EL761" s="33">
        <v>803.47709250000003</v>
      </c>
      <c r="EM761" s="33">
        <v>4535.5835290000005</v>
      </c>
      <c r="EN761" s="33">
        <v>0</v>
      </c>
      <c r="EO761" s="33">
        <v>0</v>
      </c>
      <c r="EP761" s="33">
        <v>885.46070889999999</v>
      </c>
      <c r="EQ761" s="33">
        <v>4535.5835290000005</v>
      </c>
      <c r="ER761" s="33">
        <v>392.65294360000001</v>
      </c>
      <c r="ES761" s="33">
        <v>0</v>
      </c>
      <c r="ET761" s="33">
        <v>926.62718570000004</v>
      </c>
      <c r="EU761" s="33">
        <v>4535.5835290000005</v>
      </c>
      <c r="EV761" s="33">
        <v>2191.0354750000001</v>
      </c>
      <c r="EW761" s="33">
        <v>0</v>
      </c>
      <c r="EX761" s="33">
        <v>926.62718570000004</v>
      </c>
      <c r="EY761" s="33">
        <v>4535.5835290000005</v>
      </c>
      <c r="EZ761" s="33">
        <v>2130.040011</v>
      </c>
      <c r="FA761" s="33">
        <v>0</v>
      </c>
      <c r="FB761" s="33">
        <v>1389.2332939999999</v>
      </c>
      <c r="FC761" s="33">
        <v>4535.5835290000005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60206.256909999996</v>
      </c>
      <c r="G762" s="33">
        <v>62102.603900000002</v>
      </c>
      <c r="H762" s="33">
        <v>66584.919219999996</v>
      </c>
      <c r="I762" s="33">
        <v>62562.378299999997</v>
      </c>
      <c r="J762" s="33">
        <v>62802.950709999997</v>
      </c>
      <c r="K762" s="33">
        <v>64761.400430000002</v>
      </c>
      <c r="L762" s="33">
        <v>65641.422260000007</v>
      </c>
      <c r="M762" s="33">
        <v>61707.588430000003</v>
      </c>
      <c r="N762" s="33">
        <v>61949.431859999997</v>
      </c>
      <c r="O762" s="33">
        <v>63865.230450000003</v>
      </c>
      <c r="P762" s="33">
        <v>68278.414000000004</v>
      </c>
      <c r="Q762" s="33">
        <v>64194.103069999997</v>
      </c>
      <c r="R762" s="33">
        <v>64437.881410000002</v>
      </c>
      <c r="S762" s="33">
        <v>66440.042549999998</v>
      </c>
      <c r="T762" s="33">
        <v>68315.506080000006</v>
      </c>
      <c r="U762" s="33">
        <v>64242.549529999997</v>
      </c>
      <c r="V762" s="33">
        <v>64484.443160000003</v>
      </c>
      <c r="W762" s="33">
        <v>66486.229420000003</v>
      </c>
      <c r="X762" s="33">
        <v>69555.939859999999</v>
      </c>
      <c r="Y762" s="33">
        <v>65414.351020000002</v>
      </c>
      <c r="Z762" s="33">
        <v>65659.027679999999</v>
      </c>
      <c r="AA762" s="33">
        <v>67692.905960000004</v>
      </c>
      <c r="AB762" s="33">
        <v>70679.116869999998</v>
      </c>
      <c r="AC762" s="33">
        <v>66462.671520000004</v>
      </c>
      <c r="AD762" s="33">
        <v>66706.301460000002</v>
      </c>
      <c r="AE762" s="33">
        <v>68778.391489999995</v>
      </c>
      <c r="AF762" s="33">
        <v>75854.249819999997</v>
      </c>
      <c r="AG762" s="33">
        <v>71336.487890000004</v>
      </c>
      <c r="AH762" s="33">
        <v>71606.282760000002</v>
      </c>
      <c r="AI762" s="33">
        <v>73824.958480000001</v>
      </c>
      <c r="AJ762" s="33">
        <v>79651.511459999994</v>
      </c>
      <c r="AK762" s="33">
        <v>74921.983829999997</v>
      </c>
      <c r="AL762" s="33">
        <v>75213.353140000007</v>
      </c>
      <c r="AM762" s="33">
        <v>77536.344979999994</v>
      </c>
      <c r="AN762" s="33">
        <v>83543.572849999997</v>
      </c>
      <c r="AO762" s="33">
        <v>78603.96789</v>
      </c>
      <c r="AP762" s="33">
        <v>78918.614679999999</v>
      </c>
      <c r="AQ762" s="33">
        <v>81343.340060000002</v>
      </c>
      <c r="AR762" s="33">
        <v>86965.174809999997</v>
      </c>
      <c r="AS762" s="33">
        <v>81817.157470000006</v>
      </c>
      <c r="AT762" s="33">
        <v>82142.166819999999</v>
      </c>
      <c r="AU762" s="33">
        <v>84670.769260000001</v>
      </c>
      <c r="AV762" s="33">
        <v>90531.516239999997</v>
      </c>
      <c r="AW762" s="33">
        <v>85161.357099999994</v>
      </c>
      <c r="AX762" s="33">
        <v>85496.795790000004</v>
      </c>
      <c r="AY762" s="33">
        <v>88136.405719999995</v>
      </c>
      <c r="AZ762" s="33">
        <v>94135.37298</v>
      </c>
      <c r="BA762" s="33">
        <v>88541.137530000007</v>
      </c>
      <c r="BB762" s="33">
        <v>88888.795610000001</v>
      </c>
      <c r="BC762" s="33">
        <v>91640.134059999997</v>
      </c>
      <c r="BD762" s="33">
        <v>97866.61765</v>
      </c>
      <c r="BE762" s="33">
        <v>92036.303599999999</v>
      </c>
      <c r="BF762" s="33">
        <v>92394.92323</v>
      </c>
      <c r="BG762" s="33">
        <v>95265.371809999997</v>
      </c>
      <c r="BH762" s="33">
        <v>101071.2231</v>
      </c>
      <c r="BI762" s="33">
        <v>95046.342319999996</v>
      </c>
      <c r="BJ762" s="33">
        <v>95413.505950000006</v>
      </c>
      <c r="BK762" s="33">
        <v>98386.885580000002</v>
      </c>
      <c r="BL762" s="33">
        <v>104084.2773</v>
      </c>
      <c r="BM762" s="33">
        <v>97865.238490000003</v>
      </c>
      <c r="BN762" s="33">
        <v>98242.43462</v>
      </c>
      <c r="BO762" s="33">
        <v>101312.6586</v>
      </c>
      <c r="BP762" s="33">
        <v>107212.57150000001</v>
      </c>
      <c r="BQ762" s="33">
        <v>100791.2124</v>
      </c>
      <c r="BR762" s="33">
        <v>101179.2221</v>
      </c>
      <c r="BS762" s="33">
        <v>104349.3478</v>
      </c>
      <c r="BT762" s="33">
        <v>110429.5172</v>
      </c>
      <c r="BU762" s="33">
        <v>103802.42849999999</v>
      </c>
      <c r="BV762" s="33">
        <v>104202.8241</v>
      </c>
      <c r="BW762" s="33">
        <v>107473.7692</v>
      </c>
      <c r="BX762" s="33">
        <v>113747.87089999999</v>
      </c>
      <c r="BY762" s="33">
        <v>106913.4944</v>
      </c>
      <c r="BZ762" s="33">
        <v>107328.2023</v>
      </c>
      <c r="CA762" s="33">
        <v>110700.77099999999</v>
      </c>
      <c r="CB762" s="33">
        <v>117231.3287</v>
      </c>
      <c r="CC762" s="33">
        <v>110175.2536</v>
      </c>
      <c r="CD762" s="33">
        <v>110601.6914</v>
      </c>
      <c r="CE762" s="33">
        <v>114084.1683</v>
      </c>
      <c r="CF762" s="33">
        <v>120773.31479999999</v>
      </c>
      <c r="CG762" s="33">
        <v>113496.069</v>
      </c>
      <c r="CH762" s="33">
        <v>113934.5229</v>
      </c>
      <c r="CI762" s="33">
        <v>117526.61870000001</v>
      </c>
      <c r="CJ762" s="33">
        <v>124312.0123</v>
      </c>
      <c r="CK762" s="33">
        <v>116817.81479999999</v>
      </c>
      <c r="CL762" s="33">
        <v>117268.8443</v>
      </c>
      <c r="CM762" s="33">
        <v>120968.5866</v>
      </c>
      <c r="CN762" s="33">
        <v>127965.19409999999</v>
      </c>
      <c r="CO762" s="33">
        <v>120239.01420000001</v>
      </c>
      <c r="CP762" s="33">
        <v>120702.5284</v>
      </c>
      <c r="CQ762" s="33">
        <v>124514.81660000001</v>
      </c>
      <c r="CR762" s="33">
        <v>131740.57320000001</v>
      </c>
      <c r="CS762" s="33">
        <v>123779.80009999999</v>
      </c>
      <c r="CT762" s="33">
        <v>124256.3296</v>
      </c>
      <c r="CU762" s="33">
        <v>128184.16250000001</v>
      </c>
      <c r="CV762" s="33">
        <v>135761.79670000001</v>
      </c>
      <c r="CW762" s="33">
        <v>127557.607</v>
      </c>
      <c r="CX762" s="33">
        <v>128050.2436</v>
      </c>
      <c r="CY762" s="33">
        <v>132096.75700000001</v>
      </c>
      <c r="CZ762" s="33">
        <v>139735.14540000001</v>
      </c>
      <c r="DA762" s="33">
        <v>131282.5815</v>
      </c>
      <c r="DB762" s="33">
        <v>131788.46720000001</v>
      </c>
      <c r="DC762" s="33">
        <v>135958.0338</v>
      </c>
      <c r="DD762" s="33">
        <v>143746.84830000001</v>
      </c>
      <c r="DE762" s="33">
        <v>135029.42120000001</v>
      </c>
      <c r="DF762" s="33">
        <v>135549.66339999999</v>
      </c>
      <c r="DG762" s="33">
        <v>139850.7726</v>
      </c>
      <c r="DH762" s="33">
        <v>147605.7543</v>
      </c>
      <c r="DI762" s="33">
        <v>138631.24419999999</v>
      </c>
      <c r="DJ762" s="33">
        <v>139165.01550000001</v>
      </c>
      <c r="DK762" s="33">
        <v>143594.17679999999</v>
      </c>
      <c r="DL762" s="33">
        <v>151431.66310000001</v>
      </c>
      <c r="DM762" s="33">
        <v>142203.38</v>
      </c>
      <c r="DN762" s="33">
        <v>142751.72279999999</v>
      </c>
      <c r="DO762" s="33">
        <v>147307.1317</v>
      </c>
      <c r="DP762" s="33">
        <v>154810.9136</v>
      </c>
      <c r="DQ762" s="33">
        <v>145355.68059999999</v>
      </c>
      <c r="DR762" s="33">
        <v>145917.04990000001</v>
      </c>
      <c r="DS762" s="33">
        <v>150585.04190000001</v>
      </c>
      <c r="DT762" s="33">
        <v>158201.04500000001</v>
      </c>
      <c r="DU762" s="33">
        <v>148516.4332</v>
      </c>
      <c r="DV762" s="33">
        <v>149089.9975</v>
      </c>
      <c r="DW762" s="33">
        <v>153872.0466</v>
      </c>
      <c r="DX762" s="33">
        <v>161604.46100000001</v>
      </c>
      <c r="DY762" s="33">
        <v>151688.07560000001</v>
      </c>
      <c r="DZ762" s="33">
        <v>152274.40479999999</v>
      </c>
      <c r="EA762" s="33">
        <v>157171.60029999999</v>
      </c>
      <c r="EB762" s="33">
        <v>165075.00719999999</v>
      </c>
      <c r="EC762" s="33">
        <v>154919.4584</v>
      </c>
      <c r="ED762" s="33">
        <v>155518.09460000001</v>
      </c>
      <c r="EE762" s="33">
        <v>160534.56589999999</v>
      </c>
      <c r="EF762" s="33">
        <v>168614.6684</v>
      </c>
      <c r="EG762" s="33">
        <v>158214.95310000001</v>
      </c>
      <c r="EH762" s="33">
        <v>158825.49679999999</v>
      </c>
      <c r="EI762" s="33">
        <v>163964.44510000001</v>
      </c>
      <c r="EJ762" s="33">
        <v>172178.11480000001</v>
      </c>
      <c r="EK762" s="33">
        <v>161531.10800000001</v>
      </c>
      <c r="EL762" s="33">
        <v>162153.3437</v>
      </c>
      <c r="EM762" s="33">
        <v>167417.041</v>
      </c>
      <c r="EN762" s="33">
        <v>175710.1874</v>
      </c>
      <c r="EO762" s="33">
        <v>164814.64379999999</v>
      </c>
      <c r="EP762" s="33">
        <v>165449.14499999999</v>
      </c>
      <c r="EQ762" s="33">
        <v>170837.29990000001</v>
      </c>
      <c r="ER762" s="33">
        <v>179590.8622</v>
      </c>
      <c r="ES762" s="33">
        <v>168413.91930000001</v>
      </c>
      <c r="ET762" s="33">
        <v>169062.02840000001</v>
      </c>
      <c r="EU762" s="33">
        <v>174587.98120000001</v>
      </c>
      <c r="EV762" s="33">
        <v>183320.09030000001</v>
      </c>
      <c r="EW762" s="33">
        <v>171871.6709</v>
      </c>
      <c r="EX762" s="33">
        <v>172532.77369999999</v>
      </c>
      <c r="EY762" s="33">
        <v>178193.3265</v>
      </c>
      <c r="EZ762" s="33">
        <v>187005.2488</v>
      </c>
      <c r="FA762" s="33">
        <v>175289.64499999999</v>
      </c>
      <c r="FB762" s="33">
        <v>175963.78140000001</v>
      </c>
      <c r="FC762" s="33">
        <v>181757.66810000001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50608.454250000003</v>
      </c>
      <c r="D4" s="1">
        <f>PLANEL_GerMED_Trim_Resultado!Q245</f>
        <v>44242.424879999999</v>
      </c>
      <c r="E4" s="1">
        <f>PLANEL_GerMED_Trim_Resultado!R245</f>
        <v>45075.402220000004</v>
      </c>
      <c r="F4" s="1">
        <f>PLANEL_GerMED_Trim_Resultado!S245</f>
        <v>44400.424729999999</v>
      </c>
      <c r="G4" s="1">
        <f>PLANEL_GerMED_Trim_Resultado!T245</f>
        <v>53829.993390000003</v>
      </c>
      <c r="H4" s="1">
        <f>PLANEL_GerMED_Trim_Resultado!U245</f>
        <v>45067.71617</v>
      </c>
      <c r="I4" s="1">
        <f>PLANEL_GerMED_Trim_Resultado!V245</f>
        <v>42827.057860000001</v>
      </c>
      <c r="J4" s="1">
        <f>PLANEL_GerMED_Trim_Resultado!W245</f>
        <v>45172.438040000001</v>
      </c>
      <c r="K4" s="1">
        <f>PLANEL_GerMED_Trim_Resultado!X245</f>
        <v>54641.550389999997</v>
      </c>
      <c r="L4" s="1">
        <f>PLANEL_GerMED_Trim_Resultado!Y245</f>
        <v>45826.041140000001</v>
      </c>
      <c r="M4" s="1">
        <f>PLANEL_GerMED_Trim_Resultado!Z245</f>
        <v>43527.741479999997</v>
      </c>
      <c r="N4" s="1">
        <f>PLANEL_GerMED_Trim_Resultado!AA245</f>
        <v>45172.438040000001</v>
      </c>
      <c r="O4" s="1">
        <f>PLANEL_GerMED_Trim_Resultado!AB245</f>
        <v>53420.499790000002</v>
      </c>
      <c r="P4" s="1">
        <f>PLANEL_GerMED_Trim_Resultado!AC245</f>
        <v>44615.76384</v>
      </c>
      <c r="Q4" s="1">
        <f>PLANEL_GerMED_Trim_Resultado!AD245</f>
        <v>41227.444499999998</v>
      </c>
      <c r="R4" s="1">
        <f>PLANEL_GerMED_Trim_Resultado!AE245</f>
        <v>46641.726900000001</v>
      </c>
      <c r="S4" s="1">
        <f>PLANEL_GerMED_Trim_Resultado!AF245</f>
        <v>57788.353969999996</v>
      </c>
      <c r="T4" s="1">
        <f>PLANEL_GerMED_Trim_Resultado!AG245</f>
        <v>48182.252840000001</v>
      </c>
      <c r="U4" s="1">
        <f>PLANEL_GerMED_Trim_Resultado!AH245</f>
        <v>44977.968710000001</v>
      </c>
      <c r="V4" s="1">
        <f>PLANEL_GerMED_Trim_Resultado!AI245</f>
        <v>48426.768210000002</v>
      </c>
      <c r="W4" s="1">
        <f>PLANEL_GerMED_Trim_Resultado!AJ245</f>
        <v>60730.54739</v>
      </c>
      <c r="X4" s="1">
        <f>PLANEL_GerMED_Trim_Resultado!AK245</f>
        <v>50895.38998</v>
      </c>
      <c r="Y4" s="1">
        <f>PLANEL_GerMED_Trim_Resultado!AL245</f>
        <v>47838.665589999997</v>
      </c>
      <c r="Z4" s="1">
        <f>PLANEL_GerMED_Trim_Resultado!AM245</f>
        <v>50290.599589999998</v>
      </c>
      <c r="AA4" s="1">
        <f>PLANEL_GerMED_Trim_Resultado!AN245</f>
        <v>63088.045619999997</v>
      </c>
      <c r="AB4" s="1">
        <f>PLANEL_GerMED_Trim_Resultado!AO245</f>
        <v>53165.271090000002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65505.727590000002</v>
      </c>
      <c r="AF4" s="1">
        <f>PLANEL_GerMED_Trim_Resultado!AS245</f>
        <v>54409.698499999999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69577.433499999999</v>
      </c>
      <c r="AJ4" s="1">
        <f>PLANEL_GerMED_Trim_Resultado!AW245</f>
        <v>57741.193149999999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68485.999160000007</v>
      </c>
      <c r="AN4" s="1">
        <f>PLANEL_GerMED_Trim_Resultado!BA245</f>
        <v>58688.652829999999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70754.329100000003</v>
      </c>
      <c r="AR4" s="1">
        <f>PLANEL_GerMED_Trim_Resultado!BE245</f>
        <v>60156.355199999998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72002.0723</v>
      </c>
      <c r="AV4" s="1">
        <f>PLANEL_GerMED_Trim_Resultado!BI245</f>
        <v>58753.696739999999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73327.976389999996</v>
      </c>
      <c r="AZ4" s="1">
        <f>PLANEL_GerMED_Trim_Resultado!BM245</f>
        <v>59416.109360000002</v>
      </c>
      <c r="BA4" s="1">
        <f>PLANEL_GerMED_Trim_Resultado!BN245</f>
        <v>51492.177790000002</v>
      </c>
      <c r="BB4" s="1">
        <f>PLANEL_GerMED_Trim_Resultado!BO245</f>
        <v>51291.961900000002</v>
      </c>
      <c r="BC4" s="1">
        <f>PLANEL_GerMED_Trim_Resultado!BP245</f>
        <v>75914.619680000003</v>
      </c>
      <c r="BD4" s="1">
        <f>PLANEL_GerMED_Trim_Resultado!BQ245</f>
        <v>61728.803540000001</v>
      </c>
      <c r="BE4" s="1">
        <f>PLANEL_GerMED_Trim_Resultado!BR245</f>
        <v>53332.476990000003</v>
      </c>
      <c r="BF4" s="1">
        <f>PLANEL_GerMED_Trim_Resultado!BS245</f>
        <v>53406.631439999997</v>
      </c>
      <c r="BG4" s="1">
        <f>PLANEL_GerMED_Trim_Resultado!BT245</f>
        <v>77551.621499999994</v>
      </c>
      <c r="BH4" s="1">
        <f>PLANEL_GerMED_Trim_Resultado!BU245</f>
        <v>64052.712350000002</v>
      </c>
      <c r="BI4" s="1">
        <f>PLANEL_GerMED_Trim_Resultado!BV245</f>
        <v>54137.35153</v>
      </c>
      <c r="BJ4" s="1">
        <f>PLANEL_GerMED_Trim_Resultado!BW245</f>
        <v>54450.974439999998</v>
      </c>
      <c r="BK4" s="1">
        <f>PLANEL_GerMED_Trim_Resultado!BX245</f>
        <v>81369.488989999998</v>
      </c>
      <c r="BL4" s="1">
        <f>PLANEL_GerMED_Trim_Resultado!BY245</f>
        <v>65972.451369999995</v>
      </c>
      <c r="BM4" s="1">
        <f>PLANEL_GerMED_Trim_Resultado!BZ245</f>
        <v>56155.786489999999</v>
      </c>
      <c r="BN4" s="1">
        <f>PLANEL_GerMED_Trim_Resultado!CA245</f>
        <v>57031.386050000001</v>
      </c>
      <c r="BO4" s="1">
        <f>PLANEL_GerMED_Trim_Resultado!CB245</f>
        <v>85491.676990000007</v>
      </c>
      <c r="BP4" s="1">
        <f>PLANEL_GerMED_Trim_Resultado!CC245</f>
        <v>68167.214380000005</v>
      </c>
      <c r="BQ4" s="1">
        <f>PLANEL_GerMED_Trim_Resultado!CD245</f>
        <v>57935.806799999998</v>
      </c>
      <c r="BR4" s="1">
        <f>PLANEL_GerMED_Trim_Resultado!CE245</f>
        <v>59588.538410000001</v>
      </c>
      <c r="BS4" s="1">
        <f>PLANEL_GerMED_Trim_Resultado!CF245</f>
        <v>87313.942490000001</v>
      </c>
      <c r="BT4" s="1">
        <f>PLANEL_GerMED_Trim_Resultado!CG245</f>
        <v>69285.078339999993</v>
      </c>
      <c r="BU4" s="1">
        <f>PLANEL_GerMED_Trim_Resultado!CH245</f>
        <v>58103.891510000001</v>
      </c>
      <c r="BV4" s="1">
        <f>PLANEL_GerMED_Trim_Resultado!CI245</f>
        <v>59844.317840000003</v>
      </c>
      <c r="BW4" s="1">
        <f>PLANEL_GerMED_Trim_Resultado!CJ245</f>
        <v>89274.112359999999</v>
      </c>
      <c r="BX4" s="1">
        <f>PLANEL_GerMED_Trim_Resultado!CK245</f>
        <v>70673.748699999996</v>
      </c>
      <c r="BY4" s="1">
        <f>PLANEL_GerMED_Trim_Resultado!CL245</f>
        <v>58534.250379999998</v>
      </c>
      <c r="BZ4" s="1">
        <f>PLANEL_GerMED_Trim_Resultado!CM245</f>
        <v>60475.413679999998</v>
      </c>
      <c r="CA4" s="1">
        <f>PLANEL_GerMED_Trim_Resultado!CN245</f>
        <v>90272.912580000004</v>
      </c>
      <c r="CB4" s="1">
        <f>PLANEL_GerMED_Trim_Resultado!CO245</f>
        <v>72335.948699999994</v>
      </c>
      <c r="CC4" s="1">
        <f>PLANEL_GerMED_Trim_Resultado!CP245</f>
        <v>58779.288489999999</v>
      </c>
      <c r="CD4" s="1">
        <f>PLANEL_GerMED_Trim_Resultado!CQ245</f>
        <v>60845.401850000002</v>
      </c>
      <c r="CE4" s="1">
        <f>PLANEL_GerMED_Trim_Resultado!CR245</f>
        <v>91558.062969999999</v>
      </c>
      <c r="CF4" s="1">
        <f>PLANEL_GerMED_Trim_Resultado!CS245</f>
        <v>72330.247610000006</v>
      </c>
      <c r="CG4" s="1">
        <f>PLANEL_GerMED_Trim_Resultado!CT245</f>
        <v>59072.358690000001</v>
      </c>
      <c r="CH4" s="1">
        <f>PLANEL_GerMED_Trim_Resultado!CU245</f>
        <v>61336.18677</v>
      </c>
      <c r="CI4" s="1">
        <f>PLANEL_GerMED_Trim_Resultado!CV245</f>
        <v>92844.165229999999</v>
      </c>
      <c r="CJ4" s="1">
        <f>PLANEL_GerMED_Trim_Resultado!CW245</f>
        <v>72977.273490000007</v>
      </c>
      <c r="CK4" s="1">
        <f>PLANEL_GerMED_Trim_Resultado!CX245</f>
        <v>59564.867200000001</v>
      </c>
      <c r="CL4" s="1">
        <f>PLANEL_GerMED_Trim_Resultado!CY245</f>
        <v>61952.419009999998</v>
      </c>
      <c r="CM4" s="1">
        <f>PLANEL_GerMED_Trim_Resultado!CZ245</f>
        <v>94218.873460000003</v>
      </c>
      <c r="CN4" s="1">
        <f>PLANEL_GerMED_Trim_Resultado!DA245</f>
        <v>74146.775989999995</v>
      </c>
      <c r="CO4" s="1">
        <f>PLANEL_GerMED_Trim_Resultado!DB245</f>
        <v>59970.852350000001</v>
      </c>
      <c r="CP4" s="1">
        <f>PLANEL_GerMED_Trim_Resultado!DC245</f>
        <v>62511.387589999998</v>
      </c>
      <c r="CQ4" s="1">
        <f>PLANEL_GerMED_Trim_Resultado!DD245</f>
        <v>95279.907890000002</v>
      </c>
      <c r="CR4" s="1">
        <f>PLANEL_GerMED_Trim_Resultado!DE245</f>
        <v>77862.675199999998</v>
      </c>
      <c r="CS4" s="1">
        <f>PLANEL_GerMED_Trim_Resultado!DF245</f>
        <v>60337.343509999999</v>
      </c>
      <c r="CT4" s="1">
        <f>PLANEL_GerMED_Trim_Resultado!DG245</f>
        <v>63030.37066</v>
      </c>
      <c r="CU4" s="1">
        <f>PLANEL_GerMED_Trim_Resultado!DH245</f>
        <v>96262.222540000002</v>
      </c>
      <c r="CV4" s="1">
        <f>PLANEL_GerMED_Trim_Resultado!DI245</f>
        <v>80134.751329999999</v>
      </c>
      <c r="CW4" s="1">
        <f>PLANEL_GerMED_Trim_Resultado!DJ245</f>
        <v>60651.277110000003</v>
      </c>
      <c r="CX4" s="1">
        <f>PLANEL_GerMED_Trim_Resultado!DK245</f>
        <v>63500.329899999997</v>
      </c>
      <c r="CY4" s="68">
        <f>PLANEL_GerMED_Trim_Resultado!DL245</f>
        <v>96262.222540000002</v>
      </c>
      <c r="CZ4" s="68">
        <f>PLANEL_GerMED_Trim_Resultado!DM245</f>
        <v>77363.106</v>
      </c>
      <c r="DA4" s="68">
        <f>PLANEL_GerMED_Trim_Resultado!DN245</f>
        <v>60651.277110000003</v>
      </c>
      <c r="DB4" s="68">
        <f>PLANEL_GerMED_Trim_Resultado!DO245</f>
        <v>63500.329899999997</v>
      </c>
      <c r="DC4" s="1">
        <f>PLANEL_GerMED_Trim_Resultado!DP245</f>
        <v>96262.222540000002</v>
      </c>
      <c r="DD4" s="1">
        <f>PLANEL_GerMED_Trim_Resultado!DQ245</f>
        <v>77531.807339999999</v>
      </c>
      <c r="DE4" s="1">
        <f>PLANEL_GerMED_Trim_Resultado!DR245</f>
        <v>60651.277110000003</v>
      </c>
      <c r="DF4" s="1">
        <f>PLANEL_GerMED_Trim_Resultado!DS245</f>
        <v>63500.329899999997</v>
      </c>
      <c r="DG4" s="1">
        <f>PLANEL_GerMED_Trim_Resultado!DT245</f>
        <v>96262.222540000002</v>
      </c>
      <c r="DH4" s="1">
        <f>PLANEL_GerMED_Trim_Resultado!DU245</f>
        <v>78305.696949999998</v>
      </c>
      <c r="DI4" s="1">
        <f>PLANEL_GerMED_Trim_Resultado!DV245</f>
        <v>60651.277110000003</v>
      </c>
      <c r="DJ4" s="1">
        <f>PLANEL_GerMED_Trim_Resultado!DW245</f>
        <v>63500.329899999997</v>
      </c>
      <c r="DK4" s="1">
        <f>PLANEL_GerMED_Trim_Resultado!DX245</f>
        <v>96262.222540000002</v>
      </c>
      <c r="DL4" s="1">
        <f>PLANEL_GerMED_Trim_Resultado!DY245</f>
        <v>78807.997090000004</v>
      </c>
      <c r="DM4" s="1">
        <f>PLANEL_GerMED_Trim_Resultado!DZ245</f>
        <v>60651.277110000003</v>
      </c>
      <c r="DN4" s="1">
        <f>PLANEL_GerMED_Trim_Resultado!EA245</f>
        <v>63500.329899999997</v>
      </c>
      <c r="DO4" s="1">
        <f>PLANEL_GerMED_Trim_Resultado!EB245</f>
        <v>96262.222540000002</v>
      </c>
      <c r="DP4" s="1">
        <f>PLANEL_GerMED_Trim_Resultado!EC245</f>
        <v>79325.672120000003</v>
      </c>
      <c r="DQ4" s="1">
        <f>PLANEL_GerMED_Trim_Resultado!ED245</f>
        <v>60651.277110000003</v>
      </c>
      <c r="DR4" s="1">
        <f>PLANEL_GerMED_Trim_Resultado!EE245</f>
        <v>63500.329899999997</v>
      </c>
      <c r="DS4" s="1">
        <f>PLANEL_GerMED_Trim_Resultado!EF245</f>
        <v>96842.647930000006</v>
      </c>
      <c r="DT4" s="1">
        <f>PLANEL_GerMED_Trim_Resultado!EG245</f>
        <v>81255.550780000005</v>
      </c>
      <c r="DU4" s="1">
        <f>PLANEL_GerMED_Trim_Resultado!EH245</f>
        <v>60798.67267</v>
      </c>
      <c r="DV4" s="1">
        <f>PLANEL_GerMED_Trim_Resultado!EI245</f>
        <v>63715.073040000003</v>
      </c>
      <c r="DW4" s="1">
        <f>PLANEL_GerMED_Trim_Resultado!EJ245</f>
        <v>97124.299180000002</v>
      </c>
      <c r="DX4" s="1">
        <f>PLANEL_GerMED_Trim_Resultado!EK245</f>
        <v>80653.624500000005</v>
      </c>
      <c r="DY4" s="1">
        <f>PLANEL_GerMED_Trim_Resultado!EL245</f>
        <v>57960.283069999998</v>
      </c>
      <c r="DZ4" s="1">
        <f>PLANEL_GerMED_Trim_Resultado!EM245</f>
        <v>63856.332569999999</v>
      </c>
      <c r="EA4" s="1">
        <f>PLANEL_GerMED_Trim_Resultado!EN245</f>
        <v>97207.460510000004</v>
      </c>
      <c r="EB4" s="1">
        <f>PLANEL_GerMED_Trim_Resultado!EO245</f>
        <v>80014.228430000003</v>
      </c>
      <c r="EC4" s="1">
        <f>PLANEL_GerMED_Trim_Resultado!EP245</f>
        <v>55002.309500000003</v>
      </c>
      <c r="ED4" s="1">
        <f>PLANEL_GerMED_Trim_Resultado!EQ245</f>
        <v>63920.771939999999</v>
      </c>
      <c r="EE4" s="1">
        <f>PLANEL_GerMED_Trim_Resultado!ER245</f>
        <v>98961.083570000003</v>
      </c>
      <c r="EF4" s="1">
        <f>PLANEL_GerMED_Trim_Resultado!ES245</f>
        <v>83266.403999999995</v>
      </c>
      <c r="EG4" s="1">
        <f>PLANEL_GerMED_Trim_Resultado!ET245</f>
        <v>55719.711620000002</v>
      </c>
      <c r="EH4" s="1">
        <f>PLANEL_GerMED_Trim_Resultado!EU245</f>
        <v>64652.894610000003</v>
      </c>
      <c r="EI4" s="1">
        <f>PLANEL_GerMED_Trim_Resultado!EV245</f>
        <v>99222.548760000005</v>
      </c>
      <c r="EJ4" s="1">
        <f>PLANEL_GerMED_Trim_Resultado!EW245</f>
        <v>83514.158750000002</v>
      </c>
      <c r="EK4" s="1">
        <f>PLANEL_GerMED_Trim_Resultado!EX245</f>
        <v>55871.491950000003</v>
      </c>
      <c r="EL4" s="1">
        <f>PLANEL_GerMED_Trim_Resultado!EY245</f>
        <v>64780.401059999997</v>
      </c>
      <c r="EM4" s="1">
        <f>PLANEL_GerMED_Trim_Resultado!EZ245</f>
        <v>101984.6706</v>
      </c>
      <c r="EN4" s="1">
        <f>PLANEL_GerMED_Trim_Resultado!FA245</f>
        <v>85866.147889999993</v>
      </c>
      <c r="EO4" s="1">
        <f>PLANEL_GerMED_Trim_Resultado!FB245</f>
        <v>57029.457739999998</v>
      </c>
      <c r="EP4" s="1">
        <f>PLANEL_GerMED_Trim_Resultado!FC245</f>
        <v>65989.669349999996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2581.018145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3148.648154</v>
      </c>
      <c r="Q5" s="1">
        <f>PLANEL_GerMED_Trim_Resultado!AD257</f>
        <v>2755.0166509999999</v>
      </c>
      <c r="R5" s="1">
        <f>PLANEL_GerMED_Trim_Resultado!AE257</f>
        <v>3123.1952759999999</v>
      </c>
      <c r="S5" s="1">
        <f>PLANEL_GerMED_Trim_Resultado!AF257</f>
        <v>3577.1675919999998</v>
      </c>
      <c r="T5" s="1">
        <f>PLANEL_GerMED_Trim_Resultado!AG257</f>
        <v>3365.109606</v>
      </c>
      <c r="U5" s="1">
        <f>PLANEL_GerMED_Trim_Resultado!AH257</f>
        <v>2831.6094760000001</v>
      </c>
      <c r="V5" s="1">
        <f>PLANEL_GerMED_Trim_Resultado!AI257</f>
        <v>3184.5163849999999</v>
      </c>
      <c r="W5" s="1">
        <f>PLANEL_GerMED_Trim_Resultado!AJ257</f>
        <v>3833.4954320000002</v>
      </c>
      <c r="X5" s="1">
        <f>PLANEL_GerMED_Trim_Resultado!AK257</f>
        <v>3594.4946989999999</v>
      </c>
      <c r="Y5" s="1">
        <f>PLANEL_GerMED_Trim_Resultado!AL257</f>
        <v>2887.8889290000002</v>
      </c>
      <c r="Z5" s="1">
        <f>PLANEL_GerMED_Trim_Resultado!AM257</f>
        <v>3314.0706719999998</v>
      </c>
      <c r="AA5" s="1">
        <f>PLANEL_GerMED_Trim_Resultado!AN257</f>
        <v>5327.082437</v>
      </c>
      <c r="AB5" s="1">
        <f>PLANEL_GerMED_Trim_Resultado!AO257</f>
        <v>5001.8652240000001</v>
      </c>
      <c r="AC5" s="1">
        <f>PLANEL_GerMED_Trim_Resultado!AP257</f>
        <v>3959.464528</v>
      </c>
      <c r="AD5" s="1">
        <f>PLANEL_GerMED_Trim_Resultado!AQ257</f>
        <v>4479.5328760000002</v>
      </c>
      <c r="AE5" s="1">
        <f>PLANEL_GerMED_Trim_Resultado!AR257</f>
        <v>6375.6964669999998</v>
      </c>
      <c r="AF5" s="1">
        <f>PLANEL_GerMED_Trim_Resultado!AS257</f>
        <v>5875.1792930000001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3884.1634570000001</v>
      </c>
      <c r="AJ5" s="1">
        <f>PLANEL_GerMED_Trim_Resultado!AW257</f>
        <v>3504.114286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7851.8364769999998</v>
      </c>
      <c r="AN5" s="1">
        <f>PLANEL_GerMED_Trim_Resultado!BA257</f>
        <v>5055.0961770000004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7936.4073710000002</v>
      </c>
      <c r="AR5" s="1">
        <f>PLANEL_GerMED_Trim_Resultado!BE257</f>
        <v>5055.0961770000004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7938.5063689999997</v>
      </c>
      <c r="AV5" s="1">
        <f>PLANEL_GerMED_Trim_Resultado!BI257</f>
        <v>7347.6790849999998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7937.6627019999996</v>
      </c>
      <c r="AZ5" s="1">
        <f>PLANEL_GerMED_Trim_Resultado!BM257</f>
        <v>7441.0618969999996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7292.9184839999998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6539.0533990000004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7032.3385559999997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8585.818835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8676.4642179999992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8676.2967960000005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8201.7094230000002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8676.4642179999992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8492.6750639999991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8676.4642179999992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7533.5110599999998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8674.4930160000004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8676.2967960000005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8676.4642179999992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8494.6462659999997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8587.7900370000007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8676.2967960000005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8676.2967960000005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7073.6712690000004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7073.6712690000004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7214.156508</v>
      </c>
      <c r="EG5" s="1">
        <f>PLANEL_GerMED_Trim_Resultado!ET257</f>
        <v>7128.318593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7127.360267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8668.026385000001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10160.954879000001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3933.0779080000002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4775.5848530000003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10956.7885885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2445.0136349999998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10685.7597572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10972.52247177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11616.465458999999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3379.1048620000001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11662.215026999998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2977.7600819999998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2763.8474740000001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11824.599498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2849.4282360000002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11744.475555000001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3848.0828641000003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12248.280486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4195.3439049999997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12943.516050000002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4523.2688957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13457.030512000001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4077.9138361999999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12976.960954999999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3209.6043204000002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12621.125675000001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2045.1972883000001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12105.9314356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2040.9895031999999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11779.082499299999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3785.3506229999998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3028.9711367999998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13722.332033999999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5787.5499959999997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6073.9873250000001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16632.979333000003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5110.8470328000003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1316.7648059999999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12288.512415900001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5281.6099838999999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11322.2225113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6294.3402519000001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11498.1974145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7314.3910233999995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11721.3972462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8356.8621033999989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12095.878118500001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10035.8578751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1859.0143307999999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13911.897605599999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10035.8578751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3154.2588380999996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13057.505465800001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10035.8578751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4534.1911760000003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12239.707584899999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10035.8578751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5393.9303909899991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13402.455743800001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10035.8578751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6894.9626319999998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15090.185175099999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10035.8578751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7437.3801580999998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16334.620959100001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372.77452829999999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3039.8875520000001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199.31731439999999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189.34996939999999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595.93068949999997</v>
      </c>
      <c r="AF14" s="24">
        <f>PLANEL_GerMED_Trim_Resultado!AS17+PLANEL_GerMED_Trim_Resultado!AS29+PLANEL_GerMED_Trim_Resultado!AS629+PLANEL_GerMED_Trim_Resultado!AS713</f>
        <v>6096.2738879999997</v>
      </c>
      <c r="AG14" s="24">
        <f>PLANEL_GerMED_Trim_Resultado!AT17+PLANEL_GerMED_Trim_Resultado!AT29+PLANEL_GerMED_Trim_Resultado!AT629+PLANEL_GerMED_Trim_Resultado!AT713</f>
        <v>8342.1417760000004</v>
      </c>
      <c r="AH14" s="24">
        <f>PLANEL_GerMED_Trim_Resultado!AU17+PLANEL_GerMED_Trim_Resultado!AU29+PLANEL_GerMED_Trim_Resultado!AU629+PLANEL_GerMED_Trim_Resultado!AU713</f>
        <v>5316.0665140000001</v>
      </c>
      <c r="AI14" s="24">
        <f>PLANEL_GerMED_Trim_Resultado!AV17+PLANEL_GerMED_Trim_Resultado!AV29+PLANEL_GerMED_Trim_Resultado!AV629+PLANEL_GerMED_Trim_Resultado!AV713</f>
        <v>595.93068949999997</v>
      </c>
      <c r="AJ14" s="24">
        <f>PLANEL_GerMED_Trim_Resultado!AW17+PLANEL_GerMED_Trim_Resultado!AW29+PLANEL_GerMED_Trim_Resultado!AW629+PLANEL_GerMED_Trim_Resultado!AW713</f>
        <v>6096.2738879999997</v>
      </c>
      <c r="AK14" s="24">
        <f>PLANEL_GerMED_Trim_Resultado!AX17+PLANEL_GerMED_Trim_Resultado!AX29+PLANEL_GerMED_Trim_Resultado!AX629+PLANEL_GerMED_Trim_Resultado!AX713</f>
        <v>8342.1417760000004</v>
      </c>
      <c r="AL14" s="24">
        <f>PLANEL_GerMED_Trim_Resultado!AY17+PLANEL_GerMED_Trim_Resultado!AY29+PLANEL_GerMED_Trim_Resultado!AY629+PLANEL_GerMED_Trim_Resultado!AY713</f>
        <v>5316.0665140000001</v>
      </c>
      <c r="AM14" s="24">
        <f>PLANEL_GerMED_Trim_Resultado!AZ17+PLANEL_GerMED_Trim_Resultado!AZ29+PLANEL_GerMED_Trim_Resultado!AZ629+PLANEL_GerMED_Trim_Resultado!AZ713</f>
        <v>585.30812680000008</v>
      </c>
      <c r="AN14" s="24">
        <f>PLANEL_GerMED_Trim_Resultado!BA17+PLANEL_GerMED_Trim_Resultado!BA29+PLANEL_GerMED_Trim_Resultado!BA629+PLANEL_GerMED_Trim_Resultado!BA713</f>
        <v>5987.6068009999999</v>
      </c>
      <c r="AO14" s="24">
        <f>PLANEL_GerMED_Trim_Resultado!BB17+PLANEL_GerMED_Trim_Resultado!BB29+PLANEL_GerMED_Trim_Resultado!BB629+PLANEL_GerMED_Trim_Resultado!BB713</f>
        <v>8193.4417229999999</v>
      </c>
      <c r="AP14" s="24">
        <f>PLANEL_GerMED_Trim_Resultado!BC17+PLANEL_GerMED_Trim_Resultado!BC29+PLANEL_GerMED_Trim_Resultado!BC629+PLANEL_GerMED_Trim_Resultado!BC713</f>
        <v>5221.3067520000004</v>
      </c>
      <c r="AQ14" s="24">
        <f>PLANEL_GerMED_Trim_Resultado!BD17+PLANEL_GerMED_Trim_Resultado!BD29+PLANEL_GerMED_Trim_Resultado!BD629+PLANEL_GerMED_Trim_Resultado!BD713</f>
        <v>585.30812680000008</v>
      </c>
      <c r="AR14" s="24">
        <f>PLANEL_GerMED_Trim_Resultado!BE17+PLANEL_GerMED_Trim_Resultado!BE29+PLANEL_GerMED_Trim_Resultado!BE629+PLANEL_GerMED_Trim_Resultado!BE713</f>
        <v>5987.6068009999999</v>
      </c>
      <c r="AS14" s="24">
        <f>PLANEL_GerMED_Trim_Resultado!BF17+PLANEL_GerMED_Trim_Resultado!BF29+PLANEL_GerMED_Trim_Resultado!BF629+PLANEL_GerMED_Trim_Resultado!BF713</f>
        <v>8193.4417229999999</v>
      </c>
      <c r="AT14" s="24">
        <f>PLANEL_GerMED_Trim_Resultado!BG17+PLANEL_GerMED_Trim_Resultado!BG29+PLANEL_GerMED_Trim_Resultado!BG629+PLANEL_GerMED_Trim_Resultado!BG713</f>
        <v>5221.3067520000004</v>
      </c>
      <c r="AU14" s="24">
        <f>PLANEL_GerMED_Trim_Resultado!BH17+PLANEL_GerMED_Trim_Resultado!BH29+PLANEL_GerMED_Trim_Resultado!BH629+PLANEL_GerMED_Trim_Resultado!BH713</f>
        <v>585.30812680000008</v>
      </c>
      <c r="AV14" s="24">
        <f>PLANEL_GerMED_Trim_Resultado!BI17+PLANEL_GerMED_Trim_Resultado!BI29+PLANEL_GerMED_Trim_Resultado!BI629+PLANEL_GerMED_Trim_Resultado!BI713</f>
        <v>5987.6068009999999</v>
      </c>
      <c r="AW14" s="24">
        <f>PLANEL_GerMED_Trim_Resultado!BJ17+PLANEL_GerMED_Trim_Resultado!BJ29+PLANEL_GerMED_Trim_Resultado!BJ629+PLANEL_GerMED_Trim_Resultado!BJ713</f>
        <v>8193.4417229999999</v>
      </c>
      <c r="AX14" s="24">
        <f>PLANEL_GerMED_Trim_Resultado!BK17+PLANEL_GerMED_Trim_Resultado!BK29+PLANEL_GerMED_Trim_Resultado!BK629+PLANEL_GerMED_Trim_Resultado!BK713</f>
        <v>5221.3067520000004</v>
      </c>
      <c r="AY14" s="24">
        <f>PLANEL_GerMED_Trim_Resultado!BL17+PLANEL_GerMED_Trim_Resultado!BL29+PLANEL_GerMED_Trim_Resultado!BL629+PLANEL_GerMED_Trim_Resultado!BL713</f>
        <v>585.30812680000008</v>
      </c>
      <c r="AZ14" s="24">
        <f>PLANEL_GerMED_Trim_Resultado!BM17+PLANEL_GerMED_Trim_Resultado!BM29+PLANEL_GerMED_Trim_Resultado!BM629+PLANEL_GerMED_Trim_Resultado!BM713</f>
        <v>5987.6068009999999</v>
      </c>
      <c r="BA14" s="24">
        <f>PLANEL_GerMED_Trim_Resultado!BN17+PLANEL_GerMED_Trim_Resultado!BN29+PLANEL_GerMED_Trim_Resultado!BN629+PLANEL_GerMED_Trim_Resultado!BN713</f>
        <v>8193.4417229999999</v>
      </c>
      <c r="BB14" s="24">
        <f>PLANEL_GerMED_Trim_Resultado!BO17+PLANEL_GerMED_Trim_Resultado!BO29+PLANEL_GerMED_Trim_Resultado!BO629+PLANEL_GerMED_Trim_Resultado!BO713</f>
        <v>5221.3067520000004</v>
      </c>
      <c r="BC14" s="24">
        <f>PLANEL_GerMED_Trim_Resultado!BP17+PLANEL_GerMED_Trim_Resultado!BP29+PLANEL_GerMED_Trim_Resultado!BP629+PLANEL_GerMED_Trim_Resultado!BP713</f>
        <v>621.07856820000006</v>
      </c>
      <c r="BD14" s="24">
        <f>PLANEL_GerMED_Trim_Resultado!BQ17+PLANEL_GerMED_Trim_Resultado!BQ29+PLANEL_GerMED_Trim_Resultado!BQ629+PLANEL_GerMED_Trim_Resultado!BQ713</f>
        <v>6353.5325910000001</v>
      </c>
      <c r="BE14" s="24">
        <f>PLANEL_GerMED_Trim_Resultado!BR17+PLANEL_GerMED_Trim_Resultado!BR29+PLANEL_GerMED_Trim_Resultado!BR629+PLANEL_GerMED_Trim_Resultado!BR713</f>
        <v>8694.1746089999997</v>
      </c>
      <c r="BF14" s="24">
        <f>PLANEL_GerMED_Trim_Resultado!BS17+PLANEL_GerMED_Trim_Resultado!BS29+PLANEL_GerMED_Trim_Resultado!BS629+PLANEL_GerMED_Trim_Resultado!BS713</f>
        <v>5540.4009839999999</v>
      </c>
      <c r="BG14" s="24">
        <f>PLANEL_GerMED_Trim_Resultado!BT17+PLANEL_GerMED_Trim_Resultado!BT29+PLANEL_GerMED_Trim_Resultado!BT629+PLANEL_GerMED_Trim_Resultado!BT713</f>
        <v>832.88174000000004</v>
      </c>
      <c r="BH14" s="24">
        <f>PLANEL_GerMED_Trim_Resultado!BU17+PLANEL_GerMED_Trim_Resultado!BU29+PLANEL_GerMED_Trim_Resultado!BU629+PLANEL_GerMED_Trim_Resultado!BU713</f>
        <v>8520.2445399999997</v>
      </c>
      <c r="BI14" s="24">
        <f>PLANEL_GerMED_Trim_Resultado!BV17+PLANEL_GerMED_Trim_Resultado!BV29+PLANEL_GerMED_Trim_Resultado!BV629+PLANEL_GerMED_Trim_Resultado!BV713</f>
        <v>11659.103449</v>
      </c>
      <c r="BJ14" s="24">
        <f>PLANEL_GerMED_Trim_Resultado!BW17+PLANEL_GerMED_Trim_Resultado!BW29+PLANEL_GerMED_Trim_Resultado!BW629+PLANEL_GerMED_Trim_Resultado!BW713</f>
        <v>7429.8149200000007</v>
      </c>
      <c r="BK14" s="24">
        <f>PLANEL_GerMED_Trim_Resultado!BX17+PLANEL_GerMED_Trim_Resultado!BX29+PLANEL_GerMED_Trim_Resultado!BX629+PLANEL_GerMED_Trim_Resultado!BX713</f>
        <v>832.88174000000004</v>
      </c>
      <c r="BL14" s="24">
        <f>PLANEL_GerMED_Trim_Resultado!BY17+PLANEL_GerMED_Trim_Resultado!BY29+PLANEL_GerMED_Trim_Resultado!BY629+PLANEL_GerMED_Trim_Resultado!BY713</f>
        <v>8520.2445399999997</v>
      </c>
      <c r="BM14" s="24">
        <f>PLANEL_GerMED_Trim_Resultado!BZ17+PLANEL_GerMED_Trim_Resultado!BZ29+PLANEL_GerMED_Trim_Resultado!BZ629+PLANEL_GerMED_Trim_Resultado!BZ713</f>
        <v>11659.103449</v>
      </c>
      <c r="BN14" s="24">
        <f>PLANEL_GerMED_Trim_Resultado!CA17+PLANEL_GerMED_Trim_Resultado!CA29+PLANEL_GerMED_Trim_Resultado!CA629+PLANEL_GerMED_Trim_Resultado!CA713</f>
        <v>7429.8149200000007</v>
      </c>
      <c r="BO14" s="24">
        <f>PLANEL_GerMED_Trim_Resultado!CB17+PLANEL_GerMED_Trim_Resultado!CB29+PLANEL_GerMED_Trim_Resultado!CB629+PLANEL_GerMED_Trim_Resultado!CB713</f>
        <v>838.19098469999994</v>
      </c>
      <c r="BP14" s="24">
        <f>PLANEL_GerMED_Trim_Resultado!CC17+PLANEL_GerMED_Trim_Resultado!CC29+PLANEL_GerMED_Trim_Resultado!CC629+PLANEL_GerMED_Trim_Resultado!CC713</f>
        <v>8574.557248000001</v>
      </c>
      <c r="BQ14" s="24">
        <f>PLANEL_GerMED_Trim_Resultado!CD17+PLANEL_GerMED_Trim_Resultado!CD29+PLANEL_GerMED_Trim_Resultado!CD629+PLANEL_GerMED_Trim_Resultado!CD713</f>
        <v>11733.424965</v>
      </c>
      <c r="BR14" s="24">
        <f>PLANEL_GerMED_Trim_Resultado!CE17+PLANEL_GerMED_Trim_Resultado!CE29+PLANEL_GerMED_Trim_Resultado!CE629+PLANEL_GerMED_Trim_Resultado!CE713</f>
        <v>7477.176633</v>
      </c>
      <c r="BS14" s="24">
        <f>PLANEL_GerMED_Trim_Resultado!CF17+PLANEL_GerMED_Trim_Resultado!CF29+PLANEL_GerMED_Trim_Resultado!CF629+PLANEL_GerMED_Trim_Resultado!CF713</f>
        <v>838.19098469999994</v>
      </c>
      <c r="BT14" s="24">
        <f>PLANEL_GerMED_Trim_Resultado!CG17+PLANEL_GerMED_Trim_Resultado!CG29+PLANEL_GerMED_Trim_Resultado!CG629+PLANEL_GerMED_Trim_Resultado!CG713</f>
        <v>8574.557248000001</v>
      </c>
      <c r="BU14" s="24">
        <f>PLANEL_GerMED_Trim_Resultado!CH17+PLANEL_GerMED_Trim_Resultado!CH29+PLANEL_GerMED_Trim_Resultado!CH629+PLANEL_GerMED_Trim_Resultado!CH713</f>
        <v>11733.424965</v>
      </c>
      <c r="BV14" s="24">
        <f>PLANEL_GerMED_Trim_Resultado!CI17+PLANEL_GerMED_Trim_Resultado!CI29+PLANEL_GerMED_Trim_Resultado!CI629+PLANEL_GerMED_Trim_Resultado!CI713</f>
        <v>7477.176633</v>
      </c>
      <c r="BW14" s="24">
        <f>PLANEL_GerMED_Trim_Resultado!CJ17+PLANEL_GerMED_Trim_Resultado!CJ29+PLANEL_GerMED_Trim_Resultado!CJ629+PLANEL_GerMED_Trim_Resultado!CJ713</f>
        <v>838.19098469999994</v>
      </c>
      <c r="BX14" s="24">
        <f>PLANEL_GerMED_Trim_Resultado!CK17+PLANEL_GerMED_Trim_Resultado!CK29+PLANEL_GerMED_Trim_Resultado!CK629+PLANEL_GerMED_Trim_Resultado!CK713</f>
        <v>8574.557248000001</v>
      </c>
      <c r="BY14" s="24">
        <f>PLANEL_GerMED_Trim_Resultado!CL17+PLANEL_GerMED_Trim_Resultado!CL29+PLANEL_GerMED_Trim_Resultado!CL629+PLANEL_GerMED_Trim_Resultado!CL713</f>
        <v>11733.424965</v>
      </c>
      <c r="BZ14" s="24">
        <f>PLANEL_GerMED_Trim_Resultado!CM17+PLANEL_GerMED_Trim_Resultado!CM29+PLANEL_GerMED_Trim_Resultado!CM629+PLANEL_GerMED_Trim_Resultado!CM713</f>
        <v>7477.176633</v>
      </c>
      <c r="CA14" s="24">
        <f>PLANEL_GerMED_Trim_Resultado!CN17+PLANEL_GerMED_Trim_Resultado!CN29+PLANEL_GerMED_Trim_Resultado!CN629+PLANEL_GerMED_Trim_Resultado!CN713</f>
        <v>838.19098469999994</v>
      </c>
      <c r="CB14" s="24">
        <f>PLANEL_GerMED_Trim_Resultado!CO17+PLANEL_GerMED_Trim_Resultado!CO29+PLANEL_GerMED_Trim_Resultado!CO629+PLANEL_GerMED_Trim_Resultado!CO713</f>
        <v>8574.557248000001</v>
      </c>
      <c r="CC14" s="24">
        <f>PLANEL_GerMED_Trim_Resultado!CP17+PLANEL_GerMED_Trim_Resultado!CP29+PLANEL_GerMED_Trim_Resultado!CP629+PLANEL_GerMED_Trim_Resultado!CP713</f>
        <v>11733.424965</v>
      </c>
      <c r="CD14" s="24">
        <f>PLANEL_GerMED_Trim_Resultado!CQ17+PLANEL_GerMED_Trim_Resultado!CQ29+PLANEL_GerMED_Trim_Resultado!CQ629+PLANEL_GerMED_Trim_Resultado!CQ713</f>
        <v>7477.176633</v>
      </c>
      <c r="CE14" s="24">
        <f>PLANEL_GerMED_Trim_Resultado!CR17+PLANEL_GerMED_Trim_Resultado!CR29+PLANEL_GerMED_Trim_Resultado!CR629+PLANEL_GerMED_Trim_Resultado!CR713</f>
        <v>838.19098469999994</v>
      </c>
      <c r="CF14" s="24">
        <f>PLANEL_GerMED_Trim_Resultado!CS17+PLANEL_GerMED_Trim_Resultado!CS29+PLANEL_GerMED_Trim_Resultado!CS629+PLANEL_GerMED_Trim_Resultado!CS713</f>
        <v>8574.557248000001</v>
      </c>
      <c r="CG14" s="24">
        <f>PLANEL_GerMED_Trim_Resultado!CT17+PLANEL_GerMED_Trim_Resultado!CT29+PLANEL_GerMED_Trim_Resultado!CT629+PLANEL_GerMED_Trim_Resultado!CT713</f>
        <v>11733.424965</v>
      </c>
      <c r="CH14" s="24">
        <f>PLANEL_GerMED_Trim_Resultado!CU17+PLANEL_GerMED_Trim_Resultado!CU29+PLANEL_GerMED_Trim_Resultado!CU629+PLANEL_GerMED_Trim_Resultado!CU713</f>
        <v>7477.176633</v>
      </c>
      <c r="CI14" s="24">
        <f>PLANEL_GerMED_Trim_Resultado!CV17+PLANEL_GerMED_Trim_Resultado!CV29+PLANEL_GerMED_Trim_Resultado!CV629+PLANEL_GerMED_Trim_Resultado!CV713</f>
        <v>836.6743621999999</v>
      </c>
      <c r="CJ14" s="24">
        <f>PLANEL_GerMED_Trim_Resultado!CW17+PLANEL_GerMED_Trim_Resultado!CW29+PLANEL_GerMED_Trim_Resultado!CW629+PLANEL_GerMED_Trim_Resultado!CW713</f>
        <v>8559.0424469999998</v>
      </c>
      <c r="CK14" s="24">
        <f>PLANEL_GerMED_Trim_Resultado!CX17+PLANEL_GerMED_Trim_Resultado!CX29+PLANEL_GerMED_Trim_Resultado!CX629+PLANEL_GerMED_Trim_Resultado!CX713</f>
        <v>11712.194508</v>
      </c>
      <c r="CL14" s="24">
        <f>PLANEL_GerMED_Trim_Resultado!CY17+PLANEL_GerMED_Trim_Resultado!CY29+PLANEL_GerMED_Trim_Resultado!CY629+PLANEL_GerMED_Trim_Resultado!CY713</f>
        <v>7463.6474319999998</v>
      </c>
      <c r="CM14" s="24">
        <f>PLANEL_GerMED_Trim_Resultado!CZ17+PLANEL_GerMED_Trim_Resultado!CZ29+PLANEL_GerMED_Trim_Resultado!CZ629+PLANEL_GerMED_Trim_Resultado!CZ713</f>
        <v>836.6743621999999</v>
      </c>
      <c r="CN14" s="24">
        <f>PLANEL_GerMED_Trim_Resultado!DA17+PLANEL_GerMED_Trim_Resultado!DA29+PLANEL_GerMED_Trim_Resultado!DA629+PLANEL_GerMED_Trim_Resultado!DA713</f>
        <v>8559.0424469999998</v>
      </c>
      <c r="CO14" s="24">
        <f>PLANEL_GerMED_Trim_Resultado!DB17+PLANEL_GerMED_Trim_Resultado!DB29+PLANEL_GerMED_Trim_Resultado!DB629+PLANEL_GerMED_Trim_Resultado!DB713</f>
        <v>11712.194508</v>
      </c>
      <c r="CP14" s="24">
        <f>PLANEL_GerMED_Trim_Resultado!DC17+PLANEL_GerMED_Trim_Resultado!DC29+PLANEL_GerMED_Trim_Resultado!DC629+PLANEL_GerMED_Trim_Resultado!DC713</f>
        <v>7463.6474319999998</v>
      </c>
      <c r="CQ14" s="24">
        <f>PLANEL_GerMED_Trim_Resultado!DD17+PLANEL_GerMED_Trim_Resultado!DD29+PLANEL_GerMED_Trim_Resultado!DD629+PLANEL_GerMED_Trim_Resultado!DD713</f>
        <v>836.6743621999999</v>
      </c>
      <c r="CR14" s="24">
        <f>PLANEL_GerMED_Trim_Resultado!DE17+PLANEL_GerMED_Trim_Resultado!DE29+PLANEL_GerMED_Trim_Resultado!DE629+PLANEL_GerMED_Trim_Resultado!DE713</f>
        <v>8559.0424469999998</v>
      </c>
      <c r="CS14" s="24">
        <f>PLANEL_GerMED_Trim_Resultado!DF17+PLANEL_GerMED_Trim_Resultado!DF29+PLANEL_GerMED_Trim_Resultado!DF629+PLANEL_GerMED_Trim_Resultado!DF713</f>
        <v>11712.194508</v>
      </c>
      <c r="CT14" s="24">
        <f>PLANEL_GerMED_Trim_Resultado!DG17+PLANEL_GerMED_Trim_Resultado!DG29+PLANEL_GerMED_Trim_Resultado!DG629+PLANEL_GerMED_Trim_Resultado!DG713</f>
        <v>7463.6474319999998</v>
      </c>
      <c r="CU14" s="24">
        <f>PLANEL_GerMED_Trim_Resultado!DH17+PLANEL_GerMED_Trim_Resultado!DH29+PLANEL_GerMED_Trim_Resultado!DH629+PLANEL_GerMED_Trim_Resultado!DH713</f>
        <v>836.6743621999999</v>
      </c>
      <c r="CV14" s="24">
        <f>PLANEL_GerMED_Trim_Resultado!DI17+PLANEL_GerMED_Trim_Resultado!DI29+PLANEL_GerMED_Trim_Resultado!DI629+PLANEL_GerMED_Trim_Resultado!DI713</f>
        <v>8559.0424469999998</v>
      </c>
      <c r="CW14" s="24">
        <f>PLANEL_GerMED_Trim_Resultado!DJ17+PLANEL_GerMED_Trim_Resultado!DJ29+PLANEL_GerMED_Trim_Resultado!DJ629+PLANEL_GerMED_Trim_Resultado!DJ713</f>
        <v>11712.194508</v>
      </c>
      <c r="CX14" s="24">
        <f>PLANEL_GerMED_Trim_Resultado!DK17+PLANEL_GerMED_Trim_Resultado!DK29+PLANEL_GerMED_Trim_Resultado!DK629+PLANEL_GerMED_Trim_Resultado!DK713</f>
        <v>7463.6474319999998</v>
      </c>
      <c r="CY14" s="24">
        <f>PLANEL_GerMED_Trim_Resultado!DL17+PLANEL_GerMED_Trim_Resultado!DL29+PLANEL_GerMED_Trim_Resultado!DL629+PLANEL_GerMED_Trim_Resultado!DL713</f>
        <v>836.6743621999999</v>
      </c>
      <c r="CZ14" s="24">
        <f>PLANEL_GerMED_Trim_Resultado!DM17+PLANEL_GerMED_Trim_Resultado!DM29+PLANEL_GerMED_Trim_Resultado!DM629+PLANEL_GerMED_Trim_Resultado!DM713</f>
        <v>8559.0424469999998</v>
      </c>
      <c r="DA14" s="24">
        <f>PLANEL_GerMED_Trim_Resultado!DN17+PLANEL_GerMED_Trim_Resultado!DN29+PLANEL_GerMED_Trim_Resultado!DN629+PLANEL_GerMED_Trim_Resultado!DN713</f>
        <v>11712.194508</v>
      </c>
      <c r="DB14" s="24">
        <f>PLANEL_GerMED_Trim_Resultado!DO17+PLANEL_GerMED_Trim_Resultado!DO29+PLANEL_GerMED_Trim_Resultado!DO629+PLANEL_GerMED_Trim_Resultado!DO713</f>
        <v>7463.6474319999998</v>
      </c>
      <c r="DC14" s="24">
        <f>PLANEL_GerMED_Trim_Resultado!DP17+PLANEL_GerMED_Trim_Resultado!DP29+PLANEL_GerMED_Trim_Resultado!DP629+PLANEL_GerMED_Trim_Resultado!DP713</f>
        <v>836.6743621999999</v>
      </c>
      <c r="DD14" s="24">
        <f>PLANEL_GerMED_Trim_Resultado!DQ17+PLANEL_GerMED_Trim_Resultado!DQ29+PLANEL_GerMED_Trim_Resultado!DQ629+PLANEL_GerMED_Trim_Resultado!DQ713</f>
        <v>8559.0424469999998</v>
      </c>
      <c r="DE14" s="24">
        <f>PLANEL_GerMED_Trim_Resultado!DR17+PLANEL_GerMED_Trim_Resultado!DR29+PLANEL_GerMED_Trim_Resultado!DR629+PLANEL_GerMED_Trim_Resultado!DR713</f>
        <v>11712.194508</v>
      </c>
      <c r="DF14" s="24">
        <f>PLANEL_GerMED_Trim_Resultado!DS17+PLANEL_GerMED_Trim_Resultado!DS29+PLANEL_GerMED_Trim_Resultado!DS629+PLANEL_GerMED_Trim_Resultado!DS713</f>
        <v>7463.6474319999998</v>
      </c>
      <c r="DG14" s="24">
        <f>PLANEL_GerMED_Trim_Resultado!DT17+PLANEL_GerMED_Trim_Resultado!DT29+PLANEL_GerMED_Trim_Resultado!DT629+PLANEL_GerMED_Trim_Resultado!DT713</f>
        <v>836.6743621999999</v>
      </c>
      <c r="DH14" s="24">
        <f>PLANEL_GerMED_Trim_Resultado!DU17+PLANEL_GerMED_Trim_Resultado!DU29+PLANEL_GerMED_Trim_Resultado!DU629+PLANEL_GerMED_Trim_Resultado!DU713</f>
        <v>8559.0424469999998</v>
      </c>
      <c r="DI14" s="24">
        <f>PLANEL_GerMED_Trim_Resultado!DV17+PLANEL_GerMED_Trim_Resultado!DV29+PLANEL_GerMED_Trim_Resultado!DV629+PLANEL_GerMED_Trim_Resultado!DV713</f>
        <v>11712.194508</v>
      </c>
      <c r="DJ14" s="24">
        <f>PLANEL_GerMED_Trim_Resultado!DW17+PLANEL_GerMED_Trim_Resultado!DW29+PLANEL_GerMED_Trim_Resultado!DW629+PLANEL_GerMED_Trim_Resultado!DW713</f>
        <v>7463.6474319999998</v>
      </c>
      <c r="DK14" s="24">
        <f>PLANEL_GerMED_Trim_Resultado!DX17+PLANEL_GerMED_Trim_Resultado!DX29+PLANEL_GerMED_Trim_Resultado!DX629+PLANEL_GerMED_Trim_Resultado!DX713</f>
        <v>836.6743621999999</v>
      </c>
      <c r="DL14" s="24">
        <f>PLANEL_GerMED_Trim_Resultado!DY17+PLANEL_GerMED_Trim_Resultado!DY29+PLANEL_GerMED_Trim_Resultado!DY629+PLANEL_GerMED_Trim_Resultado!DY713</f>
        <v>8559.0424469999998</v>
      </c>
      <c r="DM14" s="24">
        <f>PLANEL_GerMED_Trim_Resultado!DZ17+PLANEL_GerMED_Trim_Resultado!DZ29+PLANEL_GerMED_Trim_Resultado!DZ629+PLANEL_GerMED_Trim_Resultado!DZ713</f>
        <v>11712.194508</v>
      </c>
      <c r="DN14" s="24">
        <f>PLANEL_GerMED_Trim_Resultado!EA17+PLANEL_GerMED_Trim_Resultado!EA29+PLANEL_GerMED_Trim_Resultado!EA629+PLANEL_GerMED_Trim_Resultado!EA713</f>
        <v>7463.6474319999998</v>
      </c>
      <c r="DO14" s="24">
        <f>PLANEL_GerMED_Trim_Resultado!EB17+PLANEL_GerMED_Trim_Resultado!EB29+PLANEL_GerMED_Trim_Resultado!EB629+PLANEL_GerMED_Trim_Resultado!EB713</f>
        <v>836.6743621999999</v>
      </c>
      <c r="DP14" s="24">
        <f>PLANEL_GerMED_Trim_Resultado!EC17+PLANEL_GerMED_Trim_Resultado!EC29+PLANEL_GerMED_Trim_Resultado!EC629+PLANEL_GerMED_Trim_Resultado!EC713</f>
        <v>8559.0424469999998</v>
      </c>
      <c r="DQ14" s="24">
        <f>PLANEL_GerMED_Trim_Resultado!ED17+PLANEL_GerMED_Trim_Resultado!ED29+PLANEL_GerMED_Trim_Resultado!ED629+PLANEL_GerMED_Trim_Resultado!ED713</f>
        <v>11712.194508</v>
      </c>
      <c r="DR14" s="24">
        <f>PLANEL_GerMED_Trim_Resultado!EE17+PLANEL_GerMED_Trim_Resultado!EE29+PLANEL_GerMED_Trim_Resultado!EE629+PLANEL_GerMED_Trim_Resultado!EE713</f>
        <v>7463.6474319999998</v>
      </c>
      <c r="DS14" s="24">
        <f>PLANEL_GerMED_Trim_Resultado!EF17+PLANEL_GerMED_Trim_Resultado!EF29+PLANEL_GerMED_Trim_Resultado!EF629+PLANEL_GerMED_Trim_Resultado!EF713</f>
        <v>836.6743621999999</v>
      </c>
      <c r="DT14" s="24">
        <f>PLANEL_GerMED_Trim_Resultado!EG17+PLANEL_GerMED_Trim_Resultado!EG29+PLANEL_GerMED_Trim_Resultado!EG629+PLANEL_GerMED_Trim_Resultado!EG713</f>
        <v>8559.0424469999998</v>
      </c>
      <c r="DU14" s="24">
        <f>PLANEL_GerMED_Trim_Resultado!EH17+PLANEL_GerMED_Trim_Resultado!EH29+PLANEL_GerMED_Trim_Resultado!EH629+PLANEL_GerMED_Trim_Resultado!EH713</f>
        <v>11712.194508</v>
      </c>
      <c r="DV14" s="24">
        <f>PLANEL_GerMED_Trim_Resultado!EI17+PLANEL_GerMED_Trim_Resultado!EI29+PLANEL_GerMED_Trim_Resultado!EI629+PLANEL_GerMED_Trim_Resultado!EI713</f>
        <v>7463.6474319999998</v>
      </c>
      <c r="DW14" s="24">
        <f>PLANEL_GerMED_Trim_Resultado!EJ17+PLANEL_GerMED_Trim_Resultado!EJ29+PLANEL_GerMED_Trim_Resultado!EJ629+PLANEL_GerMED_Trim_Resultado!EJ713</f>
        <v>850.5020667</v>
      </c>
      <c r="DX14" s="24">
        <f>PLANEL_GerMED_Trim_Resultado!EK17+PLANEL_GerMED_Trim_Resultado!EK29+PLANEL_GerMED_Trim_Resultado!EK629+PLANEL_GerMED_Trim_Resultado!EK713</f>
        <v>8700.4976109999989</v>
      </c>
      <c r="DY14" s="24">
        <f>PLANEL_GerMED_Trim_Resultado!EL17+PLANEL_GerMED_Trim_Resultado!EL29+PLANEL_GerMED_Trim_Resultado!EL629+PLANEL_GerMED_Trim_Resultado!EL713</f>
        <v>11905.761769000001</v>
      </c>
      <c r="DZ14" s="24">
        <f>PLANEL_GerMED_Trim_Resultado!EM17+PLANEL_GerMED_Trim_Resultado!EM29+PLANEL_GerMED_Trim_Resultado!EM629+PLANEL_GerMED_Trim_Resultado!EM713</f>
        <v>7586.9990190000008</v>
      </c>
      <c r="EA14" s="24">
        <f>PLANEL_GerMED_Trim_Resultado!EN17+PLANEL_GerMED_Trim_Resultado!EN29+PLANEL_GerMED_Trim_Resultado!EN629+PLANEL_GerMED_Trim_Resultado!EN713</f>
        <v>850.5020667</v>
      </c>
      <c r="EB14" s="24">
        <f>PLANEL_GerMED_Trim_Resultado!EO17+PLANEL_GerMED_Trim_Resultado!EO29+PLANEL_GerMED_Trim_Resultado!EO629+PLANEL_GerMED_Trim_Resultado!EO713</f>
        <v>8700.4976109999989</v>
      </c>
      <c r="EC14" s="24">
        <f>PLANEL_GerMED_Trim_Resultado!EP17+PLANEL_GerMED_Trim_Resultado!EP29+PLANEL_GerMED_Trim_Resultado!EP629+PLANEL_GerMED_Trim_Resultado!EP713</f>
        <v>11905.761769000001</v>
      </c>
      <c r="ED14" s="24">
        <f>PLANEL_GerMED_Trim_Resultado!EQ17+PLANEL_GerMED_Trim_Resultado!EQ29+PLANEL_GerMED_Trim_Resultado!EQ629+PLANEL_GerMED_Trim_Resultado!EQ713</f>
        <v>7586.9990190000008</v>
      </c>
      <c r="EE14" s="24">
        <f>PLANEL_GerMED_Trim_Resultado!ER17+PLANEL_GerMED_Trim_Resultado!ER29+PLANEL_GerMED_Trim_Resultado!ER629+PLANEL_GerMED_Trim_Resultado!ER713</f>
        <v>850.5020667</v>
      </c>
      <c r="EF14" s="24">
        <f>PLANEL_GerMED_Trim_Resultado!ES17+PLANEL_GerMED_Trim_Resultado!ES29+PLANEL_GerMED_Trim_Resultado!ES629+PLANEL_GerMED_Trim_Resultado!ES713</f>
        <v>8700.4976109999989</v>
      </c>
      <c r="EG14" s="24">
        <f>PLANEL_GerMED_Trim_Resultado!ET17+PLANEL_GerMED_Trim_Resultado!ET29+PLANEL_GerMED_Trim_Resultado!ET629+PLANEL_GerMED_Trim_Resultado!ET713</f>
        <v>11905.761769000001</v>
      </c>
      <c r="EH14" s="24">
        <f>PLANEL_GerMED_Trim_Resultado!EU17+PLANEL_GerMED_Trim_Resultado!EU29+PLANEL_GerMED_Trim_Resultado!EU629+PLANEL_GerMED_Trim_Resultado!EU713</f>
        <v>7586.9990190000008</v>
      </c>
      <c r="EI14" s="24">
        <f>PLANEL_GerMED_Trim_Resultado!EV17+PLANEL_GerMED_Trim_Resultado!EV29+PLANEL_GerMED_Trim_Resultado!EV629+PLANEL_GerMED_Trim_Resultado!EV713</f>
        <v>850.5020667</v>
      </c>
      <c r="EJ14" s="24">
        <f>PLANEL_GerMED_Trim_Resultado!EW17+PLANEL_GerMED_Trim_Resultado!EW29+PLANEL_GerMED_Trim_Resultado!EW629+PLANEL_GerMED_Trim_Resultado!EW713</f>
        <v>8700.4976109999989</v>
      </c>
      <c r="EK14" s="24">
        <f>PLANEL_GerMED_Trim_Resultado!EX17+PLANEL_GerMED_Trim_Resultado!EX29+PLANEL_GerMED_Trim_Resultado!EX629+PLANEL_GerMED_Trim_Resultado!EX713</f>
        <v>11905.761769000001</v>
      </c>
      <c r="EL14" s="24">
        <f>PLANEL_GerMED_Trim_Resultado!EY17+PLANEL_GerMED_Trim_Resultado!EY29+PLANEL_GerMED_Trim_Resultado!EY629+PLANEL_GerMED_Trim_Resultado!EY713</f>
        <v>7586.9990190000008</v>
      </c>
      <c r="EM14" s="24">
        <f>PLANEL_GerMED_Trim_Resultado!EZ17+PLANEL_GerMED_Trim_Resultado!EZ29+PLANEL_GerMED_Trim_Resultado!EZ629+PLANEL_GerMED_Trim_Resultado!EZ713</f>
        <v>850.5020667</v>
      </c>
      <c r="EN14" s="24">
        <f>PLANEL_GerMED_Trim_Resultado!FA17+PLANEL_GerMED_Trim_Resultado!FA29+PLANEL_GerMED_Trim_Resultado!FA629+PLANEL_GerMED_Trim_Resultado!FA713</f>
        <v>8700.4976109999989</v>
      </c>
      <c r="EO14" s="24">
        <f>PLANEL_GerMED_Trim_Resultado!FB17+PLANEL_GerMED_Trim_Resultado!FB29+PLANEL_GerMED_Trim_Resultado!FB629+PLANEL_GerMED_Trim_Resultado!FB713</f>
        <v>11905.761769000001</v>
      </c>
      <c r="EP14" s="24">
        <f>PLANEL_GerMED_Trim_Resultado!FC17+PLANEL_GerMED_Trim_Resultado!FC29+PLANEL_GerMED_Trim_Resultado!FC629+PLANEL_GerMED_Trim_Resultado!FC713</f>
        <v>7586.9990190000008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320.61190920000001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632.49241189999998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596.75653680000005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6024.9181529000007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7147.0221541000001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9415.6272091999999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7835.6276286000002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8083.8855549000009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9647.8280541999993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12738.252716200001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10566.1895485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9028.6297719000013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10795.307082200001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14262.8184912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11819.0906765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11922.719407000001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14310.8350472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18933.8083381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15657.527144199999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12693.213456000001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15246.6711672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20177.180712100002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16679.341141199999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14381.198317800001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17309.771912200002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22924.302660699999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18929.571030399999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14801.218148799999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17820.094883900001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23602.4086862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19486.7469303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14795.140980799999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17812.713596900001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23592.601760199999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19478.687511299999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15343.1164087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18478.280319700003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24476.8882882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20205.4017059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15810.452135199999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19048.858671099995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25236.356841300003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20827.847055599999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17530.452382000003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21161.381899099997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28054.081852900003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23130.066561799998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19108.979992299999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23094.6248161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30630.119433699998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25237.929849999997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21338.7740342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25822.781437099999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34264.120501799996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28213.009124700002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23831.412687700002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28896.3245436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38369.261861099993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31560.311217499999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26577.690670199998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32235.4259346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42807.302679300003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35205.530902600003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28734.531018300004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34876.496547000002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46326.313290399994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38085.238098100002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29867.5715413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36252.678813999999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48154.739196399998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39587.8540631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30183.077995300002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36658.6744139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48704.834053600003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40026.8824073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30581.541580899997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37144.104154100001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49350.470540199996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40556.6366863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31660.417940999996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38454.499046000004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51091.489902000001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41987.421215000002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32022.512382999997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38894.296159000005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51675.813980999999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42467.623716000002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32386.154546999998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39335.973121000003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52262.635668999996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42949.878774000004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32759.298905999996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39789.191377000003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52864.791373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43444.735456000002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33148.732269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40262.194132000004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53493.233196000001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43961.194295000001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35547.935380999996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43176.247696999999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57364.908603999997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47142.970096000005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37794.463082999995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45904.862889000004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60990.206529999996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50122.270780000006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38194.139498999997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46390.306779999999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61635.177909999999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50652.313750000001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38590.454463000002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46871.667870000005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62274.724799999996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51177.898830000006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38990.609656000001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47357.69328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62920.468809999998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51708.57675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3995.5858640000001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4578.2754690000002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6492.8270279999997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6076.6201680000004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4948.8986599999998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5670.6130480000002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8041.9603219999999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7526.4500449999996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5782.0964910000002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6625.3188959999998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9395.9067969999996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8793.6050799999994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6623.4952800000001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7589.4216749999996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10763.179829999999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10073.232400000001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7481.2157459999999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8572.2263760000005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12156.97559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11377.682280000001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7481.2157459999999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8572.2263760000005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12156.97559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11377.682280000001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7481.2157459999999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8572.2263760000005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12156.97559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11377.682280000001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7481.2157459999999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8572.2263760000005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12156.97559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11377.682280000001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7481.2157459999999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8572.2263760000005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12156.97559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11377.682280000001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7481.2157459999999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8572.2263760000005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12156.97559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11377.682280000001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7481.2157459999999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8572.2263760000005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12156.97559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11377.682280000001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8507.2383389999995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8450.1622580000003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8253.781841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8450.1622580000003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9709.6219639999999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9644.4789469999996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9420.3428019999992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9644.4789469999996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11044.34432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10970.24649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10715.299720000001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10970.24649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12317.409739999999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12234.770759999999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11950.43665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12234.770759999999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12901.28664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12814.73036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12516.918079999999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12814.73036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68270.869753452003</v>
      </c>
      <c r="D24" s="28">
        <f t="shared" si="0"/>
        <v>63578.196349247999</v>
      </c>
      <c r="E24" s="28">
        <f t="shared" si="0"/>
        <v>65366.522726184005</v>
      </c>
      <c r="F24" s="28">
        <f t="shared" si="0"/>
        <v>65191.122388900003</v>
      </c>
      <c r="G24" s="28">
        <f t="shared" si="0"/>
        <v>68315.506075652011</v>
      </c>
      <c r="H24" s="28">
        <f t="shared" si="0"/>
        <v>64242.549520747998</v>
      </c>
      <c r="I24" s="28">
        <f t="shared" si="0"/>
        <v>65725.819080084009</v>
      </c>
      <c r="J24" s="28">
        <f t="shared" si="0"/>
        <v>65244.853510200002</v>
      </c>
      <c r="K24" s="28">
        <f t="shared" si="0"/>
        <v>69555.93985570001</v>
      </c>
      <c r="L24" s="28">
        <f t="shared" si="0"/>
        <v>65414.3510245</v>
      </c>
      <c r="M24" s="28">
        <f t="shared" si="0"/>
        <v>66900.4035898</v>
      </c>
      <c r="N24" s="28">
        <f t="shared" si="0"/>
        <v>66451.530048399989</v>
      </c>
      <c r="O24" s="28">
        <f t="shared" si="0"/>
        <v>70679.116868099998</v>
      </c>
      <c r="P24" s="28">
        <f t="shared" si="0"/>
        <v>66462.671516400005</v>
      </c>
      <c r="Q24" s="28">
        <f t="shared" si="0"/>
        <v>66706.301455299996</v>
      </c>
      <c r="R24" s="28">
        <f t="shared" si="0"/>
        <v>68778.3914946</v>
      </c>
      <c r="S24" s="28">
        <f t="shared" si="0"/>
        <v>75854.249818499986</v>
      </c>
      <c r="T24" s="28">
        <f t="shared" si="0"/>
        <v>71336.487895400001</v>
      </c>
      <c r="U24" s="28">
        <f t="shared" si="0"/>
        <v>72506.786047100017</v>
      </c>
      <c r="V24" s="28">
        <f t="shared" si="0"/>
        <v>72924.455193799993</v>
      </c>
      <c r="W24" s="28">
        <f t="shared" si="0"/>
        <v>79651.511455200001</v>
      </c>
      <c r="X24" s="28">
        <f t="shared" si="0"/>
        <v>74921.983835100007</v>
      </c>
      <c r="Y24" s="28">
        <f t="shared" si="0"/>
        <v>76454.729050800015</v>
      </c>
      <c r="Z24" s="28">
        <f t="shared" si="0"/>
        <v>76294.96907050001</v>
      </c>
      <c r="AA24" s="28">
        <f t="shared" si="0"/>
        <v>83543.572848199983</v>
      </c>
      <c r="AB24" s="28">
        <f t="shared" si="0"/>
        <v>78603.967895099995</v>
      </c>
      <c r="AC24" s="28">
        <f t="shared" si="0"/>
        <v>80159.990594800009</v>
      </c>
      <c r="AD24" s="28">
        <f t="shared" si="0"/>
        <v>80101.964152500004</v>
      </c>
      <c r="AE24" s="28">
        <f t="shared" si="0"/>
        <v>86965.174813299993</v>
      </c>
      <c r="AF24" s="28">
        <f t="shared" si="0"/>
        <v>81817.157461999988</v>
      </c>
      <c r="AG24" s="28">
        <f t="shared" si="0"/>
        <v>83383.542740799996</v>
      </c>
      <c r="AH24" s="28">
        <f t="shared" si="0"/>
        <v>83429.393343700023</v>
      </c>
      <c r="AI24" s="28">
        <f t="shared" ref="AI24:BN24" si="1">SUM(AI4:AI23)</f>
        <v>90531.51623329999</v>
      </c>
      <c r="AJ24" s="28">
        <f t="shared" si="1"/>
        <v>85161.357100000008</v>
      </c>
      <c r="AK24" s="28">
        <f t="shared" si="1"/>
        <v>86738.171705800007</v>
      </c>
      <c r="AL24" s="28">
        <f t="shared" si="1"/>
        <v>86895.029800900011</v>
      </c>
      <c r="AM24" s="28">
        <f t="shared" si="1"/>
        <v>94135.372981599998</v>
      </c>
      <c r="AN24" s="28">
        <f t="shared" si="1"/>
        <v>88541.137534099995</v>
      </c>
      <c r="AO24" s="28">
        <f t="shared" si="1"/>
        <v>90130.171519399999</v>
      </c>
      <c r="AP24" s="28">
        <f t="shared" si="1"/>
        <v>90398.758147000015</v>
      </c>
      <c r="AQ24" s="28">
        <f t="shared" si="1"/>
        <v>97866.617652699977</v>
      </c>
      <c r="AR24" s="28">
        <f t="shared" si="1"/>
        <v>92036.303596099999</v>
      </c>
      <c r="AS24" s="28">
        <f t="shared" si="1"/>
        <v>93636.299143300013</v>
      </c>
      <c r="AT24" s="28">
        <f t="shared" si="1"/>
        <v>94023.995893400002</v>
      </c>
      <c r="AU24" s="28">
        <f t="shared" si="1"/>
        <v>101071.22310669998</v>
      </c>
      <c r="AV24" s="28">
        <f t="shared" si="1"/>
        <v>95046.342316099981</v>
      </c>
      <c r="AW24" s="28">
        <f t="shared" si="1"/>
        <v>96654.881865300005</v>
      </c>
      <c r="AX24" s="28">
        <f t="shared" si="1"/>
        <v>97145.509664970014</v>
      </c>
      <c r="AY24" s="28">
        <f t="shared" si="1"/>
        <v>104084.27733649999</v>
      </c>
      <c r="AZ24" s="28">
        <f t="shared" si="1"/>
        <v>97865.238493099998</v>
      </c>
      <c r="BA24" s="28">
        <f t="shared" si="1"/>
        <v>99483.810533900018</v>
      </c>
      <c r="BB24" s="28">
        <f t="shared" si="1"/>
        <v>100071.28266139999</v>
      </c>
      <c r="BC24" s="28">
        <f t="shared" si="1"/>
        <v>107212.57149189997</v>
      </c>
      <c r="BD24" s="28">
        <f t="shared" si="1"/>
        <v>100791.2124258</v>
      </c>
      <c r="BE24" s="28">
        <f t="shared" si="1"/>
        <v>102420.5980594</v>
      </c>
      <c r="BF24" s="28">
        <f t="shared" si="1"/>
        <v>103107.97190129997</v>
      </c>
      <c r="BG24" s="28">
        <f t="shared" si="1"/>
        <v>110429.5172226</v>
      </c>
      <c r="BH24" s="28">
        <f t="shared" si="1"/>
        <v>103802.42852069999</v>
      </c>
      <c r="BI24" s="28">
        <f t="shared" si="1"/>
        <v>105444.2000009</v>
      </c>
      <c r="BJ24" s="28">
        <f t="shared" si="1"/>
        <v>106232.3932565</v>
      </c>
      <c r="BK24" s="28">
        <f t="shared" si="1"/>
        <v>113747.87085129999</v>
      </c>
      <c r="BL24" s="28">
        <f t="shared" si="1"/>
        <v>106913.4944305</v>
      </c>
      <c r="BM24" s="28">
        <f t="shared" si="1"/>
        <v>108569.5782224</v>
      </c>
      <c r="BN24" s="28">
        <f t="shared" si="1"/>
        <v>109459.39511810002</v>
      </c>
      <c r="BO24" s="28">
        <f t="shared" ref="BO24:CT24" si="2">SUM(BO4:BO23)</f>
        <v>117231.32865050003</v>
      </c>
      <c r="BP24" s="28">
        <f t="shared" si="2"/>
        <v>110175.25360690001</v>
      </c>
      <c r="BQ24" s="28">
        <f t="shared" si="2"/>
        <v>110601.6914343</v>
      </c>
      <c r="BR24" s="28">
        <f t="shared" si="2"/>
        <v>112834.45332579999</v>
      </c>
      <c r="BS24" s="28">
        <f t="shared" si="2"/>
        <v>120773.31481330002</v>
      </c>
      <c r="BT24" s="28">
        <f t="shared" si="2"/>
        <v>113496.06896189999</v>
      </c>
      <c r="BU24" s="28">
        <f t="shared" si="2"/>
        <v>113934.52286879999</v>
      </c>
      <c r="BV24" s="28">
        <f t="shared" si="2"/>
        <v>116087.409426</v>
      </c>
      <c r="BW24" s="28">
        <f t="shared" si="2"/>
        <v>124312.01229360001</v>
      </c>
      <c r="BX24" s="28">
        <f t="shared" si="2"/>
        <v>116817.81481689999</v>
      </c>
      <c r="BY24" s="28">
        <f t="shared" si="2"/>
        <v>117268.8443103</v>
      </c>
      <c r="BZ24" s="28">
        <f t="shared" si="2"/>
        <v>119339.88301619999</v>
      </c>
      <c r="CA24" s="28">
        <f t="shared" si="2"/>
        <v>127965.19414970001</v>
      </c>
      <c r="CB24" s="28">
        <f t="shared" si="2"/>
        <v>120239.0142169</v>
      </c>
      <c r="CC24" s="28">
        <f t="shared" si="2"/>
        <v>120702.52842889998</v>
      </c>
      <c r="CD24" s="28">
        <f t="shared" si="2"/>
        <v>122204.88090389999</v>
      </c>
      <c r="CE24" s="28">
        <f t="shared" si="2"/>
        <v>131740.57324629999</v>
      </c>
      <c r="CF24" s="28">
        <f t="shared" si="2"/>
        <v>123779.80013110001</v>
      </c>
      <c r="CG24" s="28">
        <f t="shared" si="2"/>
        <v>124230.5135551</v>
      </c>
      <c r="CH24" s="28">
        <f t="shared" si="2"/>
        <v>125684.7325503</v>
      </c>
      <c r="CI24" s="28">
        <f t="shared" si="2"/>
        <v>135761.79670629997</v>
      </c>
      <c r="CJ24" s="28">
        <f t="shared" si="2"/>
        <v>127557.60696710002</v>
      </c>
      <c r="CK24" s="28">
        <f t="shared" si="2"/>
        <v>127966.1877942</v>
      </c>
      <c r="CL24" s="28">
        <f t="shared" si="2"/>
        <v>129407.832715</v>
      </c>
      <c r="CM24" s="28">
        <f t="shared" si="2"/>
        <v>139735.14542660001</v>
      </c>
      <c r="CN24" s="28">
        <f t="shared" si="2"/>
        <v>131282.58147829998</v>
      </c>
      <c r="CO24" s="28">
        <f t="shared" si="2"/>
        <v>131175.78787299996</v>
      </c>
      <c r="CP24" s="28">
        <f t="shared" si="2"/>
        <v>132519.65955420001</v>
      </c>
      <c r="CQ24" s="28">
        <f t="shared" si="2"/>
        <v>143410.8750421</v>
      </c>
      <c r="CR24" s="28">
        <f t="shared" si="2"/>
        <v>135029.42115859999</v>
      </c>
      <c r="CS24" s="28">
        <f t="shared" si="2"/>
        <v>134849.306408</v>
      </c>
      <c r="CT24" s="28">
        <f t="shared" si="2"/>
        <v>136222.90399589998</v>
      </c>
      <c r="CU24" s="28">
        <f t="shared" ref="CU24:DZ24" si="3">SUM(CU4:CU23)</f>
        <v>146444.05801949999</v>
      </c>
      <c r="CV24" s="28">
        <f t="shared" si="3"/>
        <v>138631.24425449999</v>
      </c>
      <c r="CW24" s="28">
        <f t="shared" si="3"/>
        <v>138537.34637859999</v>
      </c>
      <c r="CX24" s="28">
        <f t="shared" si="3"/>
        <v>139776.81387429999</v>
      </c>
      <c r="CY24" s="76">
        <f t="shared" si="3"/>
        <v>151431.6630649</v>
      </c>
      <c r="CZ24" s="76">
        <f t="shared" si="3"/>
        <v>142203.3799727</v>
      </c>
      <c r="DA24" s="76">
        <f t="shared" si="3"/>
        <v>142161.61530619999</v>
      </c>
      <c r="DB24" s="76">
        <f t="shared" si="3"/>
        <v>143300.27448719999</v>
      </c>
      <c r="DC24" s="28">
        <f t="shared" si="3"/>
        <v>154810.91361010002</v>
      </c>
      <c r="DD24" s="28">
        <f t="shared" si="3"/>
        <v>145355.6806431</v>
      </c>
      <c r="DE24" s="28">
        <f t="shared" si="3"/>
        <v>145420.1067453</v>
      </c>
      <c r="DF24" s="28">
        <f t="shared" si="3"/>
        <v>146383.0055003</v>
      </c>
      <c r="DG24" s="28">
        <f t="shared" si="3"/>
        <v>158201.0450371</v>
      </c>
      <c r="DH24" s="28">
        <f t="shared" si="3"/>
        <v>148516.43323710002</v>
      </c>
      <c r="DI24" s="28">
        <f t="shared" si="3"/>
        <v>148505.26756630003</v>
      </c>
      <c r="DJ24" s="28">
        <f t="shared" si="3"/>
        <v>149480.51591450002</v>
      </c>
      <c r="DK24" s="28">
        <f t="shared" si="3"/>
        <v>161604.46096160001</v>
      </c>
      <c r="DL24" s="28">
        <f t="shared" si="3"/>
        <v>151688.07557109999</v>
      </c>
      <c r="DM24" s="28">
        <f t="shared" si="3"/>
        <v>151602.58062730002</v>
      </c>
      <c r="DN24" s="28">
        <f t="shared" si="3"/>
        <v>152636.0168062</v>
      </c>
      <c r="DO24" s="28">
        <f t="shared" si="3"/>
        <v>165075.00719560002</v>
      </c>
      <c r="DP24" s="28">
        <f t="shared" si="3"/>
        <v>154919.4584191</v>
      </c>
      <c r="DQ24" s="28">
        <f t="shared" si="3"/>
        <v>154760.07388329998</v>
      </c>
      <c r="DR24" s="28">
        <f t="shared" si="3"/>
        <v>155998.98234250001</v>
      </c>
      <c r="DS24" s="28">
        <f t="shared" si="3"/>
        <v>168614.66842810001</v>
      </c>
      <c r="DT24" s="28">
        <f t="shared" si="3"/>
        <v>158214.95313580002</v>
      </c>
      <c r="DU24" s="28">
        <f t="shared" si="3"/>
        <v>158105.69463459996</v>
      </c>
      <c r="DV24" s="28">
        <f t="shared" si="3"/>
        <v>159428.86153240001</v>
      </c>
      <c r="DW24" s="28">
        <f t="shared" si="3"/>
        <v>172178.11478190002</v>
      </c>
      <c r="DX24" s="28">
        <f t="shared" si="3"/>
        <v>161531.10797109999</v>
      </c>
      <c r="DY24" s="28">
        <f t="shared" si="3"/>
        <v>161349.86664519997</v>
      </c>
      <c r="DZ24" s="28">
        <f t="shared" si="3"/>
        <v>162881.45749490001</v>
      </c>
      <c r="EA24" s="28">
        <f t="shared" ref="EA24:EP24" si="4">SUM(EA4:EA23)</f>
        <v>175710.1874389</v>
      </c>
      <c r="EB24" s="28">
        <f t="shared" si="4"/>
        <v>164814.6437821</v>
      </c>
      <c r="EC24" s="28">
        <f t="shared" si="4"/>
        <v>164563.68430009999</v>
      </c>
      <c r="ED24" s="28">
        <f t="shared" si="4"/>
        <v>166301.716357</v>
      </c>
      <c r="EE24" s="28">
        <f t="shared" si="4"/>
        <v>179198.20927090003</v>
      </c>
      <c r="EF24" s="28">
        <f t="shared" si="4"/>
        <v>168413.91929610001</v>
      </c>
      <c r="EG24" s="28">
        <f t="shared" si="4"/>
        <v>168135.40125709001</v>
      </c>
      <c r="EH24" s="28">
        <f t="shared" si="4"/>
        <v>170052.39769890002</v>
      </c>
      <c r="EI24" s="28">
        <f t="shared" si="4"/>
        <v>181129.05484490001</v>
      </c>
      <c r="EJ24" s="28">
        <f t="shared" si="4"/>
        <v>171871.6708961</v>
      </c>
      <c r="EK24" s="28">
        <f t="shared" si="4"/>
        <v>171606.14650509998</v>
      </c>
      <c r="EL24" s="28">
        <f t="shared" si="4"/>
        <v>173657.74293020001</v>
      </c>
      <c r="EM24" s="28">
        <f t="shared" si="4"/>
        <v>184875.20877790003</v>
      </c>
      <c r="EN24" s="28">
        <f t="shared" si="4"/>
        <v>175289.64504609999</v>
      </c>
      <c r="EO24" s="28">
        <f t="shared" si="4"/>
        <v>174574.54807819999</v>
      </c>
      <c r="EP24" s="28">
        <f t="shared" si="4"/>
        <v>177222.08452419998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0.56396737962522536</v>
      </c>
      <c r="D29" s="47">
        <f>IF(PLANEL_Pot_Trim!D4&lt;&gt;0,D4/PLANEL_Pot_Trim!D4,0)</f>
        <v>0.49302601309621064</v>
      </c>
      <c r="E29" s="47">
        <f>IF(PLANEL_Pot_Trim!E4&lt;&gt;0,E4/PLANEL_Pot_Trim!E4,0)</f>
        <v>0.50230849474258477</v>
      </c>
      <c r="F29" s="47">
        <f>IF(PLANEL_Pot_Trim!F4&lt;&gt;0,F4/PLANEL_Pot_Trim!F4,0)</f>
        <v>0.49478672210631991</v>
      </c>
      <c r="G29" s="47">
        <f>IF(PLANEL_Pot_Trim!G4&lt;&gt;0,G4/PLANEL_Pot_Trim!G4,0)</f>
        <v>0.59986736934178353</v>
      </c>
      <c r="H29" s="47">
        <f>IF(PLANEL_Pot_Trim!H4&lt;&gt;0,H4/PLANEL_Pot_Trim!H4,0)</f>
        <v>0.50222284341135159</v>
      </c>
      <c r="I29" s="47">
        <f>IF(PLANEL_Pot_Trim!I4&lt;&gt;0,I4/PLANEL_Pot_Trim!I4,0)</f>
        <v>0.47725353315572</v>
      </c>
      <c r="J29" s="47">
        <f>IF(PLANEL_Pot_Trim!J4&lt;&gt;0,J4/PLANEL_Pot_Trim!J4,0)</f>
        <v>0.50338983654498104</v>
      </c>
      <c r="K29" s="47">
        <f>IF(PLANEL_Pot_Trim!K4&lt;&gt;0,K4/PLANEL_Pot_Trim!K4,0)</f>
        <v>0.60891114832079685</v>
      </c>
      <c r="L29" s="47">
        <f>IF(PLANEL_Pot_Trim!L4&lt;&gt;0,L4/PLANEL_Pot_Trim!L4,0)</f>
        <v>0.51067341856866888</v>
      </c>
      <c r="M29" s="47">
        <f>IF(PLANEL_Pot_Trim!M4&lt;&gt;0,M4/PLANEL_Pot_Trim!M4,0)</f>
        <v>0.48506176818233543</v>
      </c>
      <c r="N29" s="47">
        <f>IF(PLANEL_Pot_Trim!N4&lt;&gt;0,N4/PLANEL_Pot_Trim!N4,0)</f>
        <v>0.50338983654498104</v>
      </c>
      <c r="O29" s="47">
        <f>IF(PLANEL_Pot_Trim!O4&lt;&gt;0,O4/PLANEL_Pot_Trim!O4,0)</f>
        <v>0.53300384069874729</v>
      </c>
      <c r="P29" s="47">
        <f>IF(PLANEL_Pot_Trim!P4&lt;&gt;0,P4/PLANEL_Pot_Trim!P4,0)</f>
        <v>0.44515445523555047</v>
      </c>
      <c r="Q29" s="47">
        <f>IF(PLANEL_Pot_Trim!Q4&lt;&gt;0,Q4/PLANEL_Pot_Trim!Q4,0)</f>
        <v>0.41134744802233986</v>
      </c>
      <c r="R29" s="47">
        <f>IF(PLANEL_Pot_Trim!R4&lt;&gt;0,R4/PLANEL_Pot_Trim!R4,0)</f>
        <v>0.46536853215992863</v>
      </c>
      <c r="S29" s="47">
        <f>IF(PLANEL_Pot_Trim!S4&lt;&gt;0,S4/PLANEL_Pot_Trim!S4,0)</f>
        <v>0.54890708176300651</v>
      </c>
      <c r="T29" s="47">
        <f>IF(PLANEL_Pot_Trim!T4&lt;&gt;0,T4/PLANEL_Pot_Trim!T4,0)</f>
        <v>0.45766279850956854</v>
      </c>
      <c r="U29" s="47">
        <f>IF(PLANEL_Pot_Trim!U4&lt;&gt;0,U4/PLANEL_Pot_Trim!U4,0)</f>
        <v>0.42722666163931095</v>
      </c>
      <c r="V29" s="47">
        <f>IF(PLANEL_Pot_Trim!V4&lt;&gt;0,V4/PLANEL_Pot_Trim!V4,0)</f>
        <v>0.45998534637557248</v>
      </c>
      <c r="W29" s="47">
        <f>IF(PLANEL_Pot_Trim!W4&lt;&gt;0,W4/PLANEL_Pot_Trim!W4,0)</f>
        <v>0.55655913035546667</v>
      </c>
      <c r="X29" s="47">
        <f>IF(PLANEL_Pot_Trim!X4&lt;&gt;0,X4/PLANEL_Pot_Trim!X4,0)</f>
        <v>0.46642579729217776</v>
      </c>
      <c r="Y29" s="47">
        <f>IF(PLANEL_Pot_Trim!Y4&lt;&gt;0,Y4/PLANEL_Pot_Trim!Y4,0)</f>
        <v>0.43841274716586065</v>
      </c>
      <c r="Z29" s="47">
        <f>IF(PLANEL_Pot_Trim!Z4&lt;&gt;0,Z4/PLANEL_Pot_Trim!Z4,0)</f>
        <v>0.46088325522773438</v>
      </c>
      <c r="AA29" s="47">
        <f>IF(PLANEL_Pot_Trim!AA4&lt;&gt;0,AA4/PLANEL_Pot_Trim!AA4,0)</f>
        <v>0.57816419108836903</v>
      </c>
      <c r="AB29" s="47">
        <f>IF(PLANEL_Pot_Trim!AB4&lt;&gt;0,AB4/PLANEL_Pot_Trim!AB4,0)</f>
        <v>0.48722789954360457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0.59954113934578912</v>
      </c>
      <c r="AF29" s="47">
        <f>IF(PLANEL_Pot_Trim!AF4&lt;&gt;0,AF4/PLANEL_Pot_Trim!AF4,0)</f>
        <v>0.49798473859148029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0.63612041883720605</v>
      </c>
      <c r="AJ29" s="47">
        <f>IF(PLANEL_Pot_Trim!AJ4&lt;&gt;0,AJ4/PLANEL_Pot_Trim!AJ4,0)</f>
        <v>0.52790610580279607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0.62481541172928512</v>
      </c>
      <c r="AN29" s="47">
        <f>IF(PLANEL_Pot_Trim!AN4&lt;&gt;0,AN4/PLANEL_Pot_Trim!AN4,0)</f>
        <v>0.53543169745022556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0.6449974320645262</v>
      </c>
      <c r="AR29" s="47">
        <f>IF(PLANEL_Pot_Trim!AR4&lt;&gt;0,AR4/PLANEL_Pot_Trim!AR4,0)</f>
        <v>0.54838615700140247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0.65084812244443824</v>
      </c>
      <c r="AV29" s="47">
        <f>IF(PLANEL_Pot_Trim!AV4&lt;&gt;0,AV4/PLANEL_Pot_Trim!AV4,0)</f>
        <v>0.53109211982915261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0.66168198857670757</v>
      </c>
      <c r="AZ29" s="47">
        <f>IF(PLANEL_Pot_Trim!AZ4&lt;&gt;0,AZ4/PLANEL_Pot_Trim!AZ4,0)</f>
        <v>0.53614692959367416</v>
      </c>
      <c r="BA29" s="47">
        <f>IF(PLANEL_Pot_Trim!BA4&lt;&gt;0,BA4/PLANEL_Pot_Trim!BA4,0)</f>
        <v>0.46464457733050196</v>
      </c>
      <c r="BB29" s="47">
        <f>IF(PLANEL_Pot_Trim!BB4&lt;&gt;0,BB4/PLANEL_Pot_Trim!BB4,0)</f>
        <v>0.46283791015158987</v>
      </c>
      <c r="BC29" s="47">
        <f>IF(PLANEL_Pot_Trim!BC4&lt;&gt;0,BC4/PLANEL_Pot_Trim!BC4,0)</f>
        <v>0.66472476294757721</v>
      </c>
      <c r="BD29" s="47">
        <f>IF(PLANEL_Pot_Trim!BD4&lt;&gt;0,BD4/PLANEL_Pot_Trim!BD4,0)</f>
        <v>0.54051070101025978</v>
      </c>
      <c r="BE29" s="47">
        <f>IF(PLANEL_Pot_Trim!BE4&lt;&gt;0,BE4/PLANEL_Pot_Trim!BE4,0)</f>
        <v>0.46699065705686038</v>
      </c>
      <c r="BF29" s="47">
        <f>IF(PLANEL_Pot_Trim!BF4&lt;&gt;0,BF4/PLANEL_Pot_Trim!BF4,0)</f>
        <v>0.46763996939492564</v>
      </c>
      <c r="BG29" s="47">
        <f>IF(PLANEL_Pot_Trim!BG4&lt;&gt;0,BG4/PLANEL_Pot_Trim!BG4,0)</f>
        <v>0.66671005994410526</v>
      </c>
      <c r="BH29" s="47">
        <f>IF(PLANEL_Pot_Trim!BH4&lt;&gt;0,BH4/PLANEL_Pot_Trim!BH4,0)</f>
        <v>0.55066015209560815</v>
      </c>
      <c r="BI29" s="47">
        <f>IF(PLANEL_Pot_Trim!BI4&lt;&gt;0,BI4/PLANEL_Pot_Trim!BI4,0)</f>
        <v>0.46541795239937572</v>
      </c>
      <c r="BJ29" s="47">
        <f>IF(PLANEL_Pot_Trim!BJ4&lt;&gt;0,BJ4/PLANEL_Pot_Trim!BJ4,0)</f>
        <v>0.46811416358209024</v>
      </c>
      <c r="BK29" s="47">
        <f>IF(PLANEL_Pot_Trim!BK4&lt;&gt;0,BK4/PLANEL_Pot_Trim!BK4,0)</f>
        <v>0.67010100480147883</v>
      </c>
      <c r="BL29" s="47">
        <f>IF(PLANEL_Pot_Trim!BL4&lt;&gt;0,BL4/PLANEL_Pot_Trim!BL4,0)</f>
        <v>0.54330199809521618</v>
      </c>
      <c r="BM29" s="47">
        <f>IF(PLANEL_Pot_Trim!BM4&lt;&gt;0,BM4/PLANEL_Pot_Trim!BM4,0)</f>
        <v>0.46245895629246114</v>
      </c>
      <c r="BN29" s="47">
        <f>IF(PLANEL_Pot_Trim!BN4&lt;&gt;0,BN4/PLANEL_Pot_Trim!BN4,0)</f>
        <v>0.46966976899686247</v>
      </c>
      <c r="BO29" s="47">
        <f>IF(PLANEL_Pot_Trim!BO4&lt;&gt;0,BO4/PLANEL_Pot_Trim!BO4,0)</f>
        <v>0.66253151156483736</v>
      </c>
      <c r="BP29" s="47">
        <f>IF(PLANEL_Pot_Trim!BP4&lt;&gt;0,BP4/PLANEL_Pot_Trim!BP4,0)</f>
        <v>0.52827280002506494</v>
      </c>
      <c r="BQ29" s="47">
        <f>IF(PLANEL_Pot_Trim!BQ4&lt;&gt;0,BQ4/PLANEL_Pot_Trim!BQ4,0)</f>
        <v>0.44898286013762728</v>
      </c>
      <c r="BR29" s="47">
        <f>IF(PLANEL_Pot_Trim!BR4&lt;&gt;0,BR4/PLANEL_Pot_Trim!BR4,0)</f>
        <v>0.46179096977281864</v>
      </c>
      <c r="BS29" s="47">
        <f>IF(PLANEL_Pot_Trim!BS4&lt;&gt;0,BS4/PLANEL_Pot_Trim!BS4,0)</f>
        <v>0.67140706756637669</v>
      </c>
      <c r="BT29" s="47">
        <f>IF(PLANEL_Pot_Trim!BT4&lt;&gt;0,BT4/PLANEL_Pot_Trim!BT4,0)</f>
        <v>0.53277277314208782</v>
      </c>
      <c r="BU29" s="47">
        <f>IF(PLANEL_Pot_Trim!BU4&lt;&gt;0,BU4/PLANEL_Pot_Trim!BU4,0)</f>
        <v>0.44679420377097201</v>
      </c>
      <c r="BV29" s="47">
        <f>IF(PLANEL_Pot_Trim!BV4&lt;&gt;0,BV4/PLANEL_Pot_Trim!BV4,0)</f>
        <v>0.46017734173515729</v>
      </c>
      <c r="BW29" s="47">
        <f>IF(PLANEL_Pot_Trim!BW4&lt;&gt;0,BW4/PLANEL_Pot_Trim!BW4,0)</f>
        <v>0.67712273308593229</v>
      </c>
      <c r="BX29" s="47">
        <f>IF(PLANEL_Pot_Trim!BX4&lt;&gt;0,BX4/PLANEL_Pot_Trim!BX4,0)</f>
        <v>0.5360434353488357</v>
      </c>
      <c r="BY29" s="47">
        <f>IF(PLANEL_Pot_Trim!BY4&lt;&gt;0,BY4/PLANEL_Pot_Trim!BY4,0)</f>
        <v>0.44396825181093147</v>
      </c>
      <c r="BZ29" s="47">
        <f>IF(PLANEL_Pot_Trim!BZ4&lt;&gt;0,BZ4/PLANEL_Pot_Trim!BZ4,0)</f>
        <v>0.4586915099236723</v>
      </c>
      <c r="CA29" s="47">
        <f>IF(PLANEL_Pot_Trim!CA4&lt;&gt;0,CA4/PLANEL_Pot_Trim!CA4,0)</f>
        <v>0.67744660372788168</v>
      </c>
      <c r="CB29" s="47">
        <f>IF(PLANEL_Pot_Trim!CB4&lt;&gt;0,CB4/PLANEL_Pot_Trim!CB4,0)</f>
        <v>0.5428399436079131</v>
      </c>
      <c r="CC29" s="47">
        <f>IF(PLANEL_Pot_Trim!CC4&lt;&gt;0,CC4/PLANEL_Pot_Trim!CC4,0)</f>
        <v>0.44110495849797104</v>
      </c>
      <c r="CD29" s="47">
        <f>IF(PLANEL_Pot_Trim!CD4&lt;&gt;0,CD4/PLANEL_Pot_Trim!CD4,0)</f>
        <v>0.45660995815563027</v>
      </c>
      <c r="CE29" s="47">
        <f>IF(PLANEL_Pot_Trim!CE4&lt;&gt;0,CE4/PLANEL_Pot_Trim!CE4,0)</f>
        <v>0.67879314337874563</v>
      </c>
      <c r="CF29" s="47">
        <f>IF(PLANEL_Pot_Trim!CF4&lt;&gt;0,CF4/PLANEL_Pot_Trim!CF4,0)</f>
        <v>0.53624197087527037</v>
      </c>
      <c r="CG29" s="47">
        <f>IF(PLANEL_Pot_Trim!CG4&lt;&gt;0,CG4/PLANEL_Pot_Trim!CG4,0)</f>
        <v>0.43795063745636892</v>
      </c>
      <c r="CH29" s="47">
        <f>IF(PLANEL_Pot_Trim!CH4&lt;&gt;0,CH4/PLANEL_Pot_Trim!CH4,0)</f>
        <v>0.4547342054857163</v>
      </c>
      <c r="CI29" s="47">
        <f>IF(PLANEL_Pot_Trim!CI4&lt;&gt;0,CI4/PLANEL_Pot_Trim!CI4,0)</f>
        <v>0.67972088915120799</v>
      </c>
      <c r="CJ29" s="47">
        <f>IF(PLANEL_Pot_Trim!CJ4&lt;&gt;0,CJ4/PLANEL_Pot_Trim!CJ4,0)</f>
        <v>0.53427350121109685</v>
      </c>
      <c r="CK29" s="47">
        <f>IF(PLANEL_Pot_Trim!CK4&lt;&gt;0,CK4/PLANEL_Pot_Trim!CK4,0)</f>
        <v>0.4360800099291024</v>
      </c>
      <c r="CL29" s="47">
        <f>IF(PLANEL_Pot_Trim!CL4&lt;&gt;0,CL4/PLANEL_Pot_Trim!CL4,0)</f>
        <v>0.45355950188390098</v>
      </c>
      <c r="CM29" s="47">
        <f>IF(PLANEL_Pot_Trim!CM4&lt;&gt;0,CM4/PLANEL_Pot_Trim!CM4,0)</f>
        <v>0.68108864017418735</v>
      </c>
      <c r="CN29" s="47">
        <f>IF(PLANEL_Pot_Trim!CN4&lt;&gt;0,CN4/PLANEL_Pot_Trim!CN4,0)</f>
        <v>0.53599162224932406</v>
      </c>
      <c r="CO29" s="47">
        <f>IF(PLANEL_Pot_Trim!CO4&lt;&gt;0,CO4/PLANEL_Pot_Trim!CO4,0)</f>
        <v>0.43351681862858549</v>
      </c>
      <c r="CP29" s="47">
        <f>IF(PLANEL_Pot_Trim!CP4&lt;&gt;0,CP4/PLANEL_Pot_Trim!CP4,0)</f>
        <v>0.45188181948651657</v>
      </c>
      <c r="CQ29" s="47">
        <f>IF(PLANEL_Pot_Trim!CQ4&lt;&gt;0,CQ4/PLANEL_Pot_Trim!CQ4,0)</f>
        <v>0.68241821469600683</v>
      </c>
      <c r="CR29" s="47">
        <f>IF(PLANEL_Pot_Trim!CR4&lt;&gt;0,CR4/PLANEL_Pot_Trim!CR4,0)</f>
        <v>0.55767169572396036</v>
      </c>
      <c r="CS29" s="47">
        <f>IF(PLANEL_Pot_Trim!CS4&lt;&gt;0,CS4/PLANEL_Pot_Trim!CS4,0)</f>
        <v>0.43215094503586737</v>
      </c>
      <c r="CT29" s="47">
        <f>IF(PLANEL_Pot_Trim!CT4&lt;&gt;0,CT4/PLANEL_Pot_Trim!CT4,0)</f>
        <v>0.45143907010366835</v>
      </c>
      <c r="CU29" s="47">
        <f>IF(PLANEL_Pot_Trim!CU4&lt;&gt;0,CU4/PLANEL_Pot_Trim!CU4,0)</f>
        <v>0.68293208994887677</v>
      </c>
      <c r="CV29" s="47">
        <f>IF(PLANEL_Pot_Trim!CV4&lt;&gt;0,CV4/PLANEL_Pot_Trim!CV4,0)</f>
        <v>0.56851578697541294</v>
      </c>
      <c r="CW29" s="47">
        <f>IF(PLANEL_Pot_Trim!CW4&lt;&gt;0,CW4/PLANEL_Pot_Trim!CW4,0)</f>
        <v>0.4302903292887213</v>
      </c>
      <c r="CX29" s="47">
        <f>IF(PLANEL_Pot_Trim!CX4&lt;&gt;0,CX4/PLANEL_Pot_Trim!CX4,0)</f>
        <v>0.45050292697148175</v>
      </c>
      <c r="CY29" s="77">
        <f>IF(PLANEL_Pot_Trim!CY4&lt;&gt;0,CY4/PLANEL_Pot_Trim!CY4,0)</f>
        <v>0.68293208994887677</v>
      </c>
      <c r="CZ29" s="77">
        <f>IF(PLANEL_Pot_Trim!CZ4&lt;&gt;0,CZ4/PLANEL_Pot_Trim!CZ4,0)</f>
        <v>0.54885235631830953</v>
      </c>
      <c r="DA29" s="77">
        <f>IF(PLANEL_Pot_Trim!DA4&lt;&gt;0,DA4/PLANEL_Pot_Trim!DA4,0)</f>
        <v>0.4302903292887213</v>
      </c>
      <c r="DB29" s="77">
        <f>IF(PLANEL_Pot_Trim!DB4&lt;&gt;0,DB4/PLANEL_Pot_Trim!DB4,0)</f>
        <v>0.45050292697148175</v>
      </c>
      <c r="DC29" s="47">
        <f>IF(PLANEL_Pot_Trim!DC4&lt;&gt;0,DC4/PLANEL_Pot_Trim!DC4,0)</f>
        <v>0.68293208994887677</v>
      </c>
      <c r="DD29" s="47">
        <f>IF(PLANEL_Pot_Trim!DD4&lt;&gt;0,DD4/PLANEL_Pot_Trim!DD4,0)</f>
        <v>0.55004920754055819</v>
      </c>
      <c r="DE29" s="47">
        <f>IF(PLANEL_Pot_Trim!DE4&lt;&gt;0,DE4/PLANEL_Pot_Trim!DE4,0)</f>
        <v>0.4302903292887213</v>
      </c>
      <c r="DF29" s="47">
        <f>IF(PLANEL_Pot_Trim!DF4&lt;&gt;0,DF4/PLANEL_Pot_Trim!DF4,0)</f>
        <v>0.45050292697148175</v>
      </c>
      <c r="DG29" s="47">
        <f>IF(PLANEL_Pot_Trim!DG4&lt;&gt;0,DG4/PLANEL_Pot_Trim!DG4,0)</f>
        <v>0.68293208994887677</v>
      </c>
      <c r="DH29" s="47">
        <f>IF(PLANEL_Pot_Trim!DH4&lt;&gt;0,DH4/PLANEL_Pot_Trim!DH4,0)</f>
        <v>0.55553956538605054</v>
      </c>
      <c r="DI29" s="47">
        <f>IF(PLANEL_Pot_Trim!DI4&lt;&gt;0,DI4/PLANEL_Pot_Trim!DI4,0)</f>
        <v>0.4302903292887213</v>
      </c>
      <c r="DJ29" s="47">
        <f>IF(PLANEL_Pot_Trim!DJ4&lt;&gt;0,DJ4/PLANEL_Pot_Trim!DJ4,0)</f>
        <v>0.45050292697148175</v>
      </c>
      <c r="DK29" s="47">
        <f>IF(PLANEL_Pot_Trim!DK4&lt;&gt;0,DK4/PLANEL_Pot_Trim!DK4,0)</f>
        <v>0.68293208994887677</v>
      </c>
      <c r="DL29" s="47">
        <f>IF(PLANEL_Pot_Trim!DL4&lt;&gt;0,DL4/PLANEL_Pot_Trim!DL4,0)</f>
        <v>0.55910313243593124</v>
      </c>
      <c r="DM29" s="47">
        <f>IF(PLANEL_Pot_Trim!DM4&lt;&gt;0,DM4/PLANEL_Pot_Trim!DM4,0)</f>
        <v>0.4302903292887213</v>
      </c>
      <c r="DN29" s="47">
        <f>IF(PLANEL_Pot_Trim!DN4&lt;&gt;0,DN4/PLANEL_Pot_Trim!DN4,0)</f>
        <v>0.45050292697148175</v>
      </c>
      <c r="DO29" s="47">
        <f>IF(PLANEL_Pot_Trim!DO4&lt;&gt;0,DO4/PLANEL_Pot_Trim!DO4,0)</f>
        <v>0.68293208994887677</v>
      </c>
      <c r="DP29" s="47">
        <f>IF(PLANEL_Pot_Trim!DP4&lt;&gt;0,DP4/PLANEL_Pot_Trim!DP4,0)</f>
        <v>0.56277577660332867</v>
      </c>
      <c r="DQ29" s="47">
        <f>IF(PLANEL_Pot_Trim!DQ4&lt;&gt;0,DQ4/PLANEL_Pot_Trim!DQ4,0)</f>
        <v>0.4302903292887213</v>
      </c>
      <c r="DR29" s="47">
        <f>IF(PLANEL_Pot_Trim!DR4&lt;&gt;0,DR4/PLANEL_Pot_Trim!DR4,0)</f>
        <v>0.45050292697148175</v>
      </c>
      <c r="DS29" s="47">
        <f>IF(PLANEL_Pot_Trim!DS4&lt;&gt;0,DS4/PLANEL_Pot_Trim!DS4,0)</f>
        <v>0.68372429002823842</v>
      </c>
      <c r="DT29" s="47">
        <f>IF(PLANEL_Pot_Trim!DT4&lt;&gt;0,DT4/PLANEL_Pot_Trim!DT4,0)</f>
        <v>0.57367693836775668</v>
      </c>
      <c r="DU29" s="47">
        <f>IF(PLANEL_Pot_Trim!DU4&lt;&gt;0,DU4/PLANEL_Pot_Trim!DU4,0)</f>
        <v>0.4292481690091991</v>
      </c>
      <c r="DV29" s="47">
        <f>IF(PLANEL_Pot_Trim!DV4&lt;&gt;0,DV4/PLANEL_Pot_Trim!DV4,0)</f>
        <v>0.44983841323566492</v>
      </c>
      <c r="DW29" s="47">
        <f>IF(PLANEL_Pot_Trim!DW4&lt;&gt;0,DW4/PLANEL_Pot_Trim!DW4,0)</f>
        <v>0.68387317639879397</v>
      </c>
      <c r="DX29" s="47">
        <f>IF(PLANEL_Pot_Trim!DX4&lt;&gt;0,DX4/PLANEL_Pot_Trim!DX4,0)</f>
        <v>0.56789959712006433</v>
      </c>
      <c r="DY29" s="47">
        <f>IF(PLANEL_Pot_Trim!DY4&lt;&gt;0,DY4/PLANEL_Pot_Trim!DY4,0)</f>
        <v>0.40811087670855861</v>
      </c>
      <c r="DZ29" s="47">
        <f>IF(PLANEL_Pot_Trim!DZ4&lt;&gt;0,DZ4/PLANEL_Pot_Trim!DZ4,0)</f>
        <v>0.44962623521113848</v>
      </c>
      <c r="EA29" s="47">
        <f>IF(PLANEL_Pot_Trim!EA4&lt;&gt;0,EA4/PLANEL_Pot_Trim!EA4,0)</f>
        <v>0.68395622762516051</v>
      </c>
      <c r="EB29" s="47">
        <f>IF(PLANEL_Pot_Trim!EB4&lt;&gt;0,EB4/PLANEL_Pot_Trim!EB4,0)</f>
        <v>0.56298384451356831</v>
      </c>
      <c r="EC29" s="47">
        <f>IF(PLANEL_Pot_Trim!EC4&lt;&gt;0,EC4/PLANEL_Pot_Trim!EC4,0)</f>
        <v>0.3869988159234089</v>
      </c>
      <c r="ED29" s="47">
        <f>IF(PLANEL_Pot_Trim!ED4&lt;&gt;0,ED4/PLANEL_Pot_Trim!ED4,0)</f>
        <v>0.44974953376621862</v>
      </c>
      <c r="EE29" s="47">
        <f>IF(PLANEL_Pot_Trim!EE4&lt;&gt;0,EE4/PLANEL_Pot_Trim!EE4,0)</f>
        <v>0.68456186017228071</v>
      </c>
      <c r="EF29" s="47">
        <f>IF(PLANEL_Pot_Trim!EF4&lt;&gt;0,EF4/PLANEL_Pot_Trim!EF4,0)</f>
        <v>0.57599414189697151</v>
      </c>
      <c r="EG29" s="47">
        <f>IF(PLANEL_Pot_Trim!EG4&lt;&gt;0,EG4/PLANEL_Pot_Trim!EG4,0)</f>
        <v>0.38544029692105608</v>
      </c>
      <c r="EH29" s="47">
        <f>IF(PLANEL_Pot_Trim!EH4&lt;&gt;0,EH4/PLANEL_Pot_Trim!EH4,0)</f>
        <v>0.44723546067922287</v>
      </c>
      <c r="EI29" s="47">
        <f>IF(PLANEL_Pot_Trim!EI4&lt;&gt;0,EI4/PLANEL_Pot_Trim!EI4,0)</f>
        <v>0.68476594806290125</v>
      </c>
      <c r="EJ29" s="47">
        <f>IF(PLANEL_Pot_Trim!EJ4&lt;&gt;0,EJ4/PLANEL_Pot_Trim!EJ4,0)</f>
        <v>0.57635741883072544</v>
      </c>
      <c r="EK29" s="47">
        <f>IF(PLANEL_Pot_Trim!EK4&lt;&gt;0,EK4/PLANEL_Pot_Trim!EK4,0)</f>
        <v>0.38558670012973884</v>
      </c>
      <c r="EL29" s="47">
        <f>IF(PLANEL_Pot_Trim!EL4&lt;&gt;0,EL4/PLANEL_Pot_Trim!EL4,0)</f>
        <v>0.44706987778597224</v>
      </c>
      <c r="EM29" s="47">
        <f>IF(PLANEL_Pot_Trim!EM4&lt;&gt;0,EM4/PLANEL_Pot_Trim!EM4,0)</f>
        <v>0.68687017275313778</v>
      </c>
      <c r="EN29" s="47">
        <f>IF(PLANEL_Pot_Trim!EN4&lt;&gt;0,EN4/PLANEL_Pot_Trim!EN4,0)</f>
        <v>0.57831138236623147</v>
      </c>
      <c r="EO29" s="47">
        <f>IF(PLANEL_Pot_Trim!EO4&lt;&gt;0,EO4/PLANEL_Pot_Trim!EO4,0)</f>
        <v>0.38409530824029126</v>
      </c>
      <c r="EP29" s="47">
        <f>IF(PLANEL_Pot_Trim!EP4&lt;&gt;0,EP4/PLANEL_Pot_Trim!EP4,0)</f>
        <v>0.4444426335810211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0.4453773990418845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0.50416880894302307</v>
      </c>
      <c r="Q30" s="47">
        <f>IF(PLANEL_Pot_Trim!Q5&lt;&gt;0,Q5/PLANEL_Pot_Trim!Q5,0)</f>
        <v>0.44113962425058756</v>
      </c>
      <c r="R30" s="47">
        <f>IF(PLANEL_Pot_Trim!R5&lt;&gt;0,R5/PLANEL_Pot_Trim!R5,0)</f>
        <v>0.50009323537691031</v>
      </c>
      <c r="S30" s="47">
        <f>IF(PLANEL_Pot_Trim!S5&lt;&gt;0,S5/PLANEL_Pot_Trim!S5,0)</f>
        <v>0.56171238595511597</v>
      </c>
      <c r="T30" s="47">
        <f>IF(PLANEL_Pot_Trim!T5&lt;&gt;0,T5/PLANEL_Pot_Trim!T5,0)</f>
        <v>0.52841352751099735</v>
      </c>
      <c r="U30" s="47">
        <f>IF(PLANEL_Pot_Trim!U5&lt;&gt;0,U5/PLANEL_Pot_Trim!U5,0)</f>
        <v>0.44463952944619983</v>
      </c>
      <c r="V30" s="47">
        <f>IF(PLANEL_Pot_Trim!V5&lt;&gt;0,V5/PLANEL_Pot_Trim!V5,0)</f>
        <v>0.5000554910348497</v>
      </c>
      <c r="W30" s="47">
        <f>IF(PLANEL_Pot_Trim!W5&lt;&gt;0,W5/PLANEL_Pot_Trim!W5,0)</f>
        <v>0.57795808784973401</v>
      </c>
      <c r="X30" s="47">
        <f>IF(PLANEL_Pot_Trim!X5&lt;&gt;0,X5/PLANEL_Pot_Trim!X5,0)</f>
        <v>0.54192507070138729</v>
      </c>
      <c r="Y30" s="47">
        <f>IF(PLANEL_Pot_Trim!Y5&lt;&gt;0,Y5/PLANEL_Pot_Trim!Y5,0)</f>
        <v>0.43539343999073699</v>
      </c>
      <c r="Z30" s="47">
        <f>IF(PLANEL_Pot_Trim!Z5&lt;&gt;0,Z5/PLANEL_Pot_Trim!Z5,0)</f>
        <v>0.49964685821699528</v>
      </c>
      <c r="AA30" s="47">
        <f>IF(PLANEL_Pot_Trim!AA5&lt;&gt;0,AA5/PLANEL_Pot_Trim!AA5,0)</f>
        <v>0.57711849888900657</v>
      </c>
      <c r="AB30" s="47">
        <f>IF(PLANEL_Pot_Trim!AB5&lt;&gt;0,AB5/PLANEL_Pot_Trim!AB5,0)</f>
        <v>0.54188554126180588</v>
      </c>
      <c r="AC30" s="47">
        <f>IF(PLANEL_Pot_Trim!AC5&lt;&gt;0,AC5/PLANEL_Pot_Trim!AC5,0)</f>
        <v>0.42895529622974915</v>
      </c>
      <c r="AD30" s="47">
        <f>IF(PLANEL_Pot_Trim!AD5&lt;&gt;0,AD5/PLANEL_Pot_Trim!AD5,0)</f>
        <v>0.48529778160838227</v>
      </c>
      <c r="AE30" s="47">
        <f>IF(PLANEL_Pot_Trim!AE5&lt;&gt;0,AE5/PLANEL_Pot_Trim!AE5,0)</f>
        <v>0.5691912249496176</v>
      </c>
      <c r="AF30" s="47">
        <f>IF(PLANEL_Pot_Trim!AF5&lt;&gt;0,AF5/PLANEL_Pot_Trim!AF5,0)</f>
        <v>0.52450748179278062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0.34675925484179287</v>
      </c>
      <c r="AJ30" s="47">
        <f>IF(PLANEL_Pot_Trim!AJ5&lt;&gt;0,AJ5/PLANEL_Pot_Trim!AJ5,0)</f>
        <v>0.31283031009007328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0.5579232995100093</v>
      </c>
      <c r="AN30" s="47">
        <f>IF(PLANEL_Pot_Trim!AN5&lt;&gt;0,AN5/PLANEL_Pot_Trim!AN5,0)</f>
        <v>0.35919697852519017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0.5639326034940142</v>
      </c>
      <c r="AR30" s="47">
        <f>IF(PLANEL_Pot_Trim!AR5&lt;&gt;0,AR5/PLANEL_Pot_Trim!AR5,0)</f>
        <v>0.35919697852519017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0.56408175075316247</v>
      </c>
      <c r="AV30" s="47">
        <f>IF(PLANEL_Pot_Trim!AV5&lt;&gt;0,AV5/PLANEL_Pot_Trim!AV5,0)</f>
        <v>0.52209968595909739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0.56402180280624492</v>
      </c>
      <c r="AZ30" s="47">
        <f>IF(PLANEL_Pot_Trim!AZ5&lt;&gt;0,AZ5/PLANEL_Pot_Trim!AZ5,0)</f>
        <v>0.52873513318742138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0.51820859432944277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0.40409861031752542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0.56550110784777941</v>
      </c>
      <c r="BL30" s="47">
        <f>IF(PLANEL_Pot_Trim!BL5&lt;&gt;0,BL5/PLANEL_Pot_Trim!BL5,0)</f>
        <v>0.4345825097859784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0.53058405367849093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0.53618573194397223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0.5361753856456003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0.50684696665258921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0.53618573194397223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0.52482798072355985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0.53618573194397223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0.46555382933916112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0.53606391614889448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0.5361753856456003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0.53618573194397223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0.5249497965186376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0.53070586947356879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0.5361753856456003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0.5361753856456003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0.43713677733279305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0.43713677733279305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0.44581844521131303</v>
      </c>
      <c r="EG30" s="47">
        <f>IF(PLANEL_Pot_Trim!EG5&lt;&gt;0,EG5/PLANEL_Pot_Trim!EG5,0)</f>
        <v>0.44051385752139471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0.44045463515674932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0.32267099605809468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0.63765964505094352</v>
      </c>
      <c r="AE32" s="48">
        <f>IF(PLANEL_Pot_Trim!AE7&lt;&gt;0,AE7/PLANEL_Pot_Trim!AE7,0)</f>
        <v>0.30979604394553523</v>
      </c>
      <c r="AF32" s="48">
        <f>IF(PLANEL_Pot_Trim!AF7&lt;&gt;0,AF7/PLANEL_Pot_Trim!AF7,0)</f>
        <v>0.30740713920009416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0.28979666044325664</v>
      </c>
      <c r="AJ32" s="48">
        <f>IF(PLANEL_Pot_Trim!AJ7&lt;&gt;0,AJ7/PLANEL_Pot_Trim!AJ7,0)</f>
        <v>0.28979666044325664</v>
      </c>
      <c r="AK32" s="48">
        <f>IF(PLANEL_Pot_Trim!AK7&lt;&gt;0,AK7/PLANEL_Pot_Trim!AK7,0)</f>
        <v>0.33304853940058071</v>
      </c>
      <c r="AL32" s="48">
        <f>IF(PLANEL_Pot_Trim!AL7&lt;&gt;0,AL7/PLANEL_Pot_Trim!AL7,0)</f>
        <v>0.71149933143574962</v>
      </c>
      <c r="AM32" s="48">
        <f>IF(PLANEL_Pot_Trim!AM7&lt;&gt;0,AM7/PLANEL_Pot_Trim!AM7,0)</f>
        <v>0.25668177834224931</v>
      </c>
      <c r="AN32" s="48">
        <f>IF(PLANEL_Pot_Trim!AN7&lt;&gt;0,AN7/PLANEL_Pot_Trim!AN7,0)</f>
        <v>0.25488784382428148</v>
      </c>
      <c r="AO32" s="48">
        <f>IF(PLANEL_Pot_Trim!AO7&lt;&gt;0,AO7/PLANEL_Pot_Trim!AO7,0)</f>
        <v>0.30948751961032045</v>
      </c>
      <c r="AP32" s="48">
        <f>IF(PLANEL_Pot_Trim!AP7&lt;&gt;0,AP7/PLANEL_Pot_Trim!AP7,0)</f>
        <v>0.71006786132578614</v>
      </c>
      <c r="AQ32" s="48">
        <f>IF(PLANEL_Pot_Trim!AQ7&lt;&gt;0,AQ7/PLANEL_Pot_Trim!AQ7,0)</f>
        <v>0.15668433172215268</v>
      </c>
      <c r="AR32" s="48">
        <f>IF(PLANEL_Pot_Trim!AR7&lt;&gt;0,AR7/PLANEL_Pot_Trim!AR7,0)</f>
        <v>0.15668433172215268</v>
      </c>
      <c r="AS32" s="48">
        <f>IF(PLANEL_Pot_Trim!AS7&lt;&gt;0,AS7/PLANEL_Pot_Trim!AS7,0)</f>
        <v>0.22813023554991119</v>
      </c>
      <c r="AT32" s="48">
        <f>IF(PLANEL_Pot_Trim!AT7&lt;&gt;0,AT7/PLANEL_Pot_Trim!AT7,0)</f>
        <v>0.68477782803871945</v>
      </c>
      <c r="AU32" s="48">
        <f>IF(PLANEL_Pot_Trim!AU7&lt;&gt;0,AU7/PLANEL_Pot_Trim!AU7,0)</f>
        <v>0.14606427993209128</v>
      </c>
      <c r="AV32" s="48">
        <f>IF(PLANEL_Pot_Trim!AV7&lt;&gt;0,AV7/PLANEL_Pot_Trim!AV7,0)</f>
        <v>0.14606483672306353</v>
      </c>
      <c r="AW32" s="48">
        <f>IF(PLANEL_Pot_Trim!AW7&lt;&gt;0,AW7/PLANEL_Pot_Trim!AW7,0)</f>
        <v>0.21546195017589581</v>
      </c>
      <c r="AX32" s="48">
        <f>IF(PLANEL_Pot_Trim!AX7&lt;&gt;0,AX7/PLANEL_Pot_Trim!AX7,0)</f>
        <v>0.68299624988164942</v>
      </c>
      <c r="AY32" s="48">
        <f>IF(PLANEL_Pot_Trim!AY7&lt;&gt;0,AY7/PLANEL_Pot_Trim!AY7,0)</f>
        <v>0.13984593177710908</v>
      </c>
      <c r="AZ32" s="48">
        <f>IF(PLANEL_Pot_Trim!AZ7&lt;&gt;0,AZ7/PLANEL_Pot_Trim!AZ7,0)</f>
        <v>0.13984593177710908</v>
      </c>
      <c r="BA32" s="48">
        <f>IF(PLANEL_Pot_Trim!BA7&lt;&gt;0,BA7/PLANEL_Pot_Trim!BA7,0)</f>
        <v>0.20628837070478484</v>
      </c>
      <c r="BB32" s="48">
        <f>IF(PLANEL_Pot_Trim!BB7&lt;&gt;0,BB7/PLANEL_Pot_Trim!BB7,0)</f>
        <v>0.69229310296918789</v>
      </c>
      <c r="BC32" s="48">
        <f>IF(PLANEL_Pot_Trim!BC7&lt;&gt;0,BC7/PLANEL_Pot_Trim!BC7,0)</f>
        <v>0.13205018059445081</v>
      </c>
      <c r="BD32" s="48">
        <f>IF(PLANEL_Pot_Trim!BD7&lt;&gt;0,BD7/PLANEL_Pot_Trim!BD7,0)</f>
        <v>0.13015622650146252</v>
      </c>
      <c r="BE32" s="48">
        <f>IF(PLANEL_Pot_Trim!BE7&lt;&gt;0,BE7/PLANEL_Pot_Trim!BE7,0)</f>
        <v>0.19707059317368814</v>
      </c>
      <c r="BF32" s="48">
        <f>IF(PLANEL_Pot_Trim!BF7&lt;&gt;0,BF7/PLANEL_Pot_Trim!BF7,0)</f>
        <v>0.68014451369517426</v>
      </c>
      <c r="BG32" s="48">
        <f>IF(PLANEL_Pot_Trim!BG7&lt;&gt;0,BG7/PLANEL_Pot_Trim!BG7,0)</f>
        <v>0.1706682332107515</v>
      </c>
      <c r="BH32" s="48">
        <f>IF(PLANEL_Pot_Trim!BH7&lt;&gt;0,BH7/PLANEL_Pot_Trim!BH7,0)</f>
        <v>0.12791096733026358</v>
      </c>
      <c r="BI32" s="48">
        <f>IF(PLANEL_Pot_Trim!BI7&lt;&gt;0,BI7/PLANEL_Pot_Trim!BI7,0)</f>
        <v>0.15840798192672478</v>
      </c>
      <c r="BJ32" s="48">
        <f>IF(PLANEL_Pot_Trim!BJ7&lt;&gt;0,BJ7/PLANEL_Pot_Trim!BJ7,0)</f>
        <v>0.67771863722243253</v>
      </c>
      <c r="BK32" s="48">
        <f>IF(PLANEL_Pot_Trim!BK7&lt;&gt;0,BK7/PLANEL_Pot_Trim!BK7,0)</f>
        <v>0.12977224978001653</v>
      </c>
      <c r="BL32" s="48">
        <f>IF(PLANEL_Pot_Trim!BL7&lt;&gt;0,BL7/PLANEL_Pot_Trim!BL7,0)</f>
        <v>0.12977224978001653</v>
      </c>
      <c r="BM32" s="48">
        <f>IF(PLANEL_Pot_Trim!BM7&lt;&gt;0,BM7/PLANEL_Pot_Trim!BM7,0)</f>
        <v>0.16331298335234662</v>
      </c>
      <c r="BN32" s="48">
        <f>IF(PLANEL_Pot_Trim!BN7&lt;&gt;0,BN7/PLANEL_Pot_Trim!BN7,0)</f>
        <v>0.67312638955535253</v>
      </c>
      <c r="BO32" s="48">
        <f>IF(PLANEL_Pot_Trim!BO7&lt;&gt;0,BO7/PLANEL_Pot_Trim!BO7,0)</f>
        <v>8.746217036531781E-2</v>
      </c>
      <c r="BP32" s="48">
        <f>IF(PLANEL_Pot_Trim!BP7&lt;&gt;0,BP7/PLANEL_Pot_Trim!BP7,0)</f>
        <v>8.746217036531781E-2</v>
      </c>
      <c r="BQ32" s="48">
        <f>IF(PLANEL_Pot_Trim!BQ7&lt;&gt;0,BQ7/PLANEL_Pot_Trim!BQ7,0)</f>
        <v>0.22310245117234503</v>
      </c>
      <c r="BR32" s="48">
        <f>IF(PLANEL_Pot_Trim!BR7&lt;&gt;0,BR7/PLANEL_Pot_Trim!BR7,0)</f>
        <v>0.71012540415033765</v>
      </c>
      <c r="BS32" s="48">
        <f>IF(PLANEL_Pot_Trim!BS7&lt;&gt;0,BS7/PLANEL_Pot_Trim!BS7,0)</f>
        <v>8.3010386267776584E-2</v>
      </c>
      <c r="BT32" s="48">
        <f>IF(PLANEL_Pot_Trim!BT7&lt;&gt;0,BT7/PLANEL_Pot_Trim!BT7,0)</f>
        <v>8.3010386267776584E-2</v>
      </c>
      <c r="BU32" s="48">
        <f>IF(PLANEL_Pot_Trim!BU7&lt;&gt;0,BU7/PLANEL_Pot_Trim!BU7,0)</f>
        <v>0.23085520877951771</v>
      </c>
      <c r="BV32" s="48">
        <f>IF(PLANEL_Pot_Trim!BV7&lt;&gt;0,BV7/PLANEL_Pot_Trim!BV7,0)</f>
        <v>0.71223674810129511</v>
      </c>
      <c r="BW32" s="48">
        <f>IF(PLANEL_Pot_Trim!BW7&lt;&gt;0,BW7/PLANEL_Pot_Trim!BW7,0)</f>
        <v>7.898983988091679E-2</v>
      </c>
      <c r="BX32" s="48">
        <f>IF(PLANEL_Pot_Trim!BX7&lt;&gt;0,BX7/PLANEL_Pot_Trim!BX7,0)</f>
        <v>7.898983988091679E-2</v>
      </c>
      <c r="BY32" s="48">
        <f>IF(PLANEL_Pot_Trim!BY7&lt;&gt;0,BY7/PLANEL_Pot_Trim!BY7,0)</f>
        <v>0.23684450641122479</v>
      </c>
      <c r="BZ32" s="48">
        <f>IF(PLANEL_Pot_Trim!BZ7&lt;&gt;0,BZ7/PLANEL_Pot_Trim!BZ7,0)</f>
        <v>0.70462840544486172</v>
      </c>
      <c r="CA32" s="48">
        <f>IF(PLANEL_Pot_Trim!CA7&lt;&gt;0,CA7/PLANEL_Pot_Trim!CA7,0)</f>
        <v>7.986661181663092E-2</v>
      </c>
      <c r="CB32" s="48">
        <f>IF(PLANEL_Pot_Trim!CB7&lt;&gt;0,CB7/PLANEL_Pot_Trim!CB7,0)</f>
        <v>5.0640237910367543E-2</v>
      </c>
      <c r="CC32" s="48">
        <f>IF(PLANEL_Pot_Trim!CC7&lt;&gt;0,CC7/PLANEL_Pot_Trim!CC7,0)</f>
        <v>0.20365890952013008</v>
      </c>
      <c r="CD32" s="48">
        <f>IF(PLANEL_Pot_Trim!CD7&lt;&gt;0,CD7/PLANEL_Pot_Trim!CD7,0)</f>
        <v>0.64809454616710704</v>
      </c>
      <c r="CE32" s="48">
        <f>IF(PLANEL_Pot_Trim!CE7&lt;&gt;0,CE7/PLANEL_Pot_Trim!CE7,0)</f>
        <v>7.6339987590093444E-2</v>
      </c>
      <c r="CF32" s="48">
        <f>IF(PLANEL_Pot_Trim!CF7&lt;&gt;0,CF7/PLANEL_Pot_Trim!CF7,0)</f>
        <v>4.8404145934131546E-2</v>
      </c>
      <c r="CG32" s="48">
        <f>IF(PLANEL_Pot_Trim!CG7&lt;&gt;0,CG7/PLANEL_Pot_Trim!CG7,0)</f>
        <v>0.15321584795638615</v>
      </c>
      <c r="CH32" s="48">
        <f>IF(PLANEL_Pot_Trim!CH7&lt;&gt;0,CH7/PLANEL_Pot_Trim!CH7,0)</f>
        <v>0.60249061236876866</v>
      </c>
      <c r="CI32" s="48">
        <f>IF(PLANEL_Pot_Trim!CI7&lt;&gt;0,CI7/PLANEL_Pot_Trim!CI7,0)</f>
        <v>7.3111638835891946E-2</v>
      </c>
      <c r="CJ32" s="48">
        <f>IF(PLANEL_Pot_Trim!CJ7&lt;&gt;0,CJ7/PLANEL_Pot_Trim!CJ7,0)</f>
        <v>4.6357178556252127E-2</v>
      </c>
      <c r="CK32" s="48">
        <f>IF(PLANEL_Pot_Trim!CK7&lt;&gt;0,CK7/PLANEL_Pot_Trim!CK7,0)</f>
        <v>9.3502201263290674E-2</v>
      </c>
      <c r="CL32" s="48">
        <f>IF(PLANEL_Pot_Trim!CL7&lt;&gt;0,CL7/PLANEL_Pot_Trim!CL7,0)</f>
        <v>0.5534582135652778</v>
      </c>
      <c r="CM32" s="48">
        <f>IF(PLANEL_Pot_Trim!CM7&lt;&gt;0,CM7/PLANEL_Pot_Trim!CM7,0)</f>
        <v>8.9523158369932382E-2</v>
      </c>
      <c r="CN32" s="48">
        <f>IF(PLANEL_Pot_Trim!CN7&lt;&gt;0,CN7/PLANEL_Pot_Trim!CN7,0)</f>
        <v>3.2659871149364299E-2</v>
      </c>
      <c r="CO32" s="48">
        <f>IF(PLANEL_Pot_Trim!CO7&lt;&gt;0,CO7/PLANEL_Pot_Trim!CO7,0)</f>
        <v>5.8328589925561565E-2</v>
      </c>
      <c r="CP32" s="48">
        <f>IF(PLANEL_Pot_Trim!CP7&lt;&gt;0,CP7/PLANEL_Pot_Trim!CP7,0)</f>
        <v>0.51666148521783961</v>
      </c>
      <c r="CQ32" s="48">
        <f>IF(PLANEL_Pot_Trim!CQ7&lt;&gt;0,CQ7/PLANEL_Pot_Trim!CQ7,0)</f>
        <v>0.15956153812368809</v>
      </c>
      <c r="CR32" s="48">
        <f>IF(PLANEL_Pot_Trim!CR7&lt;&gt;0,CR7/PLANEL_Pot_Trim!CR7,0)</f>
        <v>3.1386431695549541E-2</v>
      </c>
      <c r="CS32" s="48">
        <f>IF(PLANEL_Pot_Trim!CS7&lt;&gt;0,CS7/PLANEL_Pot_Trim!CS7,0)</f>
        <v>0.12767834255127178</v>
      </c>
      <c r="CT32" s="48">
        <f>IF(PLANEL_Pot_Trim!CT7&lt;&gt;0,CT7/PLANEL_Pot_Trim!CT7,0)</f>
        <v>0.5784289552162305</v>
      </c>
      <c r="CU32" s="48">
        <f>IF(PLANEL_Pot_Trim!CU7&lt;&gt;0,CU7/PLANEL_Pot_Trim!CU7,0)</f>
        <v>0.2348037840813558</v>
      </c>
      <c r="CV32" s="48">
        <f>IF(PLANEL_Pot_Trim!CV7&lt;&gt;0,CV7/PLANEL_Pot_Trim!CV7,0)</f>
        <v>2.9679661310802026E-2</v>
      </c>
      <c r="CW32" s="48">
        <f>IF(PLANEL_Pot_Trim!CW7&lt;&gt;0,CW7/PLANEL_Pot_Trim!CW7,0)</f>
        <v>0.24642468909260234</v>
      </c>
      <c r="CX32" s="48">
        <f>IF(PLANEL_Pot_Trim!CX7&lt;&gt;0,CX7/PLANEL_Pot_Trim!CX7,0)</f>
        <v>0.67480825057833094</v>
      </c>
      <c r="CY32" s="48">
        <f>IF(PLANEL_Pot_Trim!CY7&lt;&gt;0,CY7/PLANEL_Pot_Trim!CY7,0)</f>
        <v>0.20568069440666584</v>
      </c>
      <c r="CZ32" s="48">
        <f>IF(PLANEL_Pot_Trim!CZ7&lt;&gt;0,CZ7/PLANEL_Pot_Trim!CZ7,0)</f>
        <v>2.9440775924133897E-2</v>
      </c>
      <c r="DA32" s="48">
        <f>IF(PLANEL_Pot_Trim!DA7&lt;&gt;0,DA7/PLANEL_Pot_Trim!DA7,0)</f>
        <v>5.299182267248595E-2</v>
      </c>
      <c r="DB32" s="48">
        <f>IF(PLANEL_Pot_Trim!DB7&lt;&gt;0,DB7/PLANEL_Pot_Trim!DB7,0)</f>
        <v>0.49453833204288633</v>
      </c>
      <c r="DC32" s="48">
        <f>IF(PLANEL_Pot_Trim!DC7&lt;&gt;0,DC7/PLANEL_Pot_Trim!DC7,0)</f>
        <v>0.20644391068041926</v>
      </c>
      <c r="DD32" s="48">
        <f>IF(PLANEL_Pot_Trim!DD7&lt;&gt;0,DD7/PLANEL_Pot_Trim!DD7,0)</f>
        <v>5.6227347981935112E-3</v>
      </c>
      <c r="DE32" s="48">
        <f>IF(PLANEL_Pot_Trim!DE7&lt;&gt;0,DE7/PLANEL_Pot_Trim!DE7,0)</f>
        <v>5.6227347981935112E-3</v>
      </c>
      <c r="DF32" s="48">
        <f>IF(PLANEL_Pot_Trim!DF7&lt;&gt;0,DF7/PLANEL_Pot_Trim!DF7,0)</f>
        <v>0.44255518676157235</v>
      </c>
      <c r="DG32" s="48">
        <f>IF(PLANEL_Pot_Trim!DG7&lt;&gt;0,DG7/PLANEL_Pot_Trim!DG7,0)</f>
        <v>0.24102389429045495</v>
      </c>
      <c r="DH32" s="48">
        <f>IF(PLANEL_Pot_Trim!DH7&lt;&gt;0,DH7/PLANEL_Pot_Trim!DH7,0)</f>
        <v>5.5083526201529683E-3</v>
      </c>
      <c r="DI32" s="48">
        <f>IF(PLANEL_Pot_Trim!DI7&lt;&gt;0,DI7/PLANEL_Pot_Trim!DI7,0)</f>
        <v>5.5083526201529683E-3</v>
      </c>
      <c r="DJ32" s="48">
        <f>IF(PLANEL_Pot_Trim!DJ7&lt;&gt;0,DJ7/PLANEL_Pot_Trim!DJ7,0)</f>
        <v>0.44029083386883605</v>
      </c>
      <c r="DK32" s="48">
        <f>IF(PLANEL_Pot_Trim!DK7&lt;&gt;0,DK7/PLANEL_Pot_Trim!DK7,0)</f>
        <v>0.27846265853329</v>
      </c>
      <c r="DL32" s="48">
        <f>IF(PLANEL_Pot_Trim!DL7&lt;&gt;0,DL7/PLANEL_Pot_Trim!DL7,0)</f>
        <v>5.476469105270671E-3</v>
      </c>
      <c r="DM32" s="48">
        <f>IF(PLANEL_Pot_Trim!DM7&lt;&gt;0,DM7/PLANEL_Pot_Trim!DM7,0)</f>
        <v>5.476469105270671E-3</v>
      </c>
      <c r="DN32" s="48">
        <f>IF(PLANEL_Pot_Trim!DN7&lt;&gt;0,DN7/PLANEL_Pot_Trim!DN7,0)</f>
        <v>0.44623967032383538</v>
      </c>
      <c r="DO32" s="48">
        <f>IF(PLANEL_Pot_Trim!DO7&lt;&gt;0,DO7/PLANEL_Pot_Trim!DO7,0)</f>
        <v>0.31815007303604009</v>
      </c>
      <c r="DP32" s="48">
        <f>IF(PLANEL_Pot_Trim!DP7&lt;&gt;0,DP7/PLANEL_Pot_Trim!DP7,0)</f>
        <v>5.476469105270671E-3</v>
      </c>
      <c r="DQ32" s="48">
        <f>IF(PLANEL_Pot_Trim!DQ7&lt;&gt;0,DQ7/PLANEL_Pot_Trim!DQ7,0)</f>
        <v>5.476469105270671E-3</v>
      </c>
      <c r="DR32" s="48">
        <f>IF(PLANEL_Pot_Trim!DR7&lt;&gt;0,DR7/PLANEL_Pot_Trim!DR7,0)</f>
        <v>0.4604963512883774</v>
      </c>
      <c r="DS32" s="48">
        <f>IF(PLANEL_Pot_Trim!DS7&lt;&gt;0,DS7/PLANEL_Pot_Trim!DS7,0)</f>
        <v>0.38742735283028412</v>
      </c>
      <c r="DT32" s="48">
        <f>IF(PLANEL_Pot_Trim!DT7&lt;&gt;0,DT7/PLANEL_Pot_Trim!DT7,0)</f>
        <v>0</v>
      </c>
      <c r="DU32" s="48">
        <f>IF(PLANEL_Pot_Trim!DU7&lt;&gt;0,DU7/PLANEL_Pot_Trim!DU7,0)</f>
        <v>7.1765962613159207E-2</v>
      </c>
      <c r="DV32" s="48">
        <f>IF(PLANEL_Pot_Trim!DV7&lt;&gt;0,DV7/PLANEL_Pot_Trim!DV7,0)</f>
        <v>0.5370591860967211</v>
      </c>
      <c r="DW32" s="48">
        <f>IF(PLANEL_Pot_Trim!DW7&lt;&gt;0,DW7/PLANEL_Pot_Trim!DW7,0)</f>
        <v>0.38742735283028412</v>
      </c>
      <c r="DX32" s="48">
        <f>IF(PLANEL_Pot_Trim!DX7&lt;&gt;0,DX7/PLANEL_Pot_Trim!DX7,0)</f>
        <v>0</v>
      </c>
      <c r="DY32" s="48">
        <f>IF(PLANEL_Pot_Trim!DY7&lt;&gt;0,DY7/PLANEL_Pot_Trim!DY7,0)</f>
        <v>0.12176798107301152</v>
      </c>
      <c r="DZ32" s="48">
        <f>IF(PLANEL_Pot_Trim!DZ7&lt;&gt;0,DZ7/PLANEL_Pot_Trim!DZ7,0)</f>
        <v>0.50407596840658253</v>
      </c>
      <c r="EA32" s="48">
        <f>IF(PLANEL_Pot_Trim!EA7&lt;&gt;0,EA7/PLANEL_Pot_Trim!EA7,0)</f>
        <v>0.38742735283028412</v>
      </c>
      <c r="EB32" s="48">
        <f>IF(PLANEL_Pot_Trim!EB7&lt;&gt;0,EB7/PLANEL_Pot_Trim!EB7,0)</f>
        <v>0</v>
      </c>
      <c r="EC32" s="48">
        <f>IF(PLANEL_Pot_Trim!EC7&lt;&gt;0,EC7/PLANEL_Pot_Trim!EC7,0)</f>
        <v>0.17503931466612255</v>
      </c>
      <c r="ED32" s="48">
        <f>IF(PLANEL_Pot_Trim!ED7&lt;&gt;0,ED7/PLANEL_Pot_Trim!ED7,0)</f>
        <v>0.47250544677400641</v>
      </c>
      <c r="EE32" s="48">
        <f>IF(PLANEL_Pot_Trim!EE7&lt;&gt;0,EE7/PLANEL_Pot_Trim!EE7,0)</f>
        <v>0.38742735283028412</v>
      </c>
      <c r="EF32" s="48">
        <f>IF(PLANEL_Pot_Trim!EF7&lt;&gt;0,EF7/PLANEL_Pot_Trim!EF7,0)</f>
        <v>0</v>
      </c>
      <c r="EG32" s="48">
        <f>IF(PLANEL_Pot_Trim!EG7&lt;&gt;0,EG7/PLANEL_Pot_Trim!EG7,0)</f>
        <v>0.20822895249612647</v>
      </c>
      <c r="EH32" s="48">
        <f>IF(PLANEL_Pot_Trim!EH7&lt;&gt;0,EH7/PLANEL_Pot_Trim!EH7,0)</f>
        <v>0.51739253533358065</v>
      </c>
      <c r="EI32" s="48">
        <f>IF(PLANEL_Pot_Trim!EI7&lt;&gt;0,EI7/PLANEL_Pot_Trim!EI7,0)</f>
        <v>0.38742735283028412</v>
      </c>
      <c r="EJ32" s="48">
        <f>IF(PLANEL_Pot_Trim!EJ7&lt;&gt;0,EJ7/PLANEL_Pot_Trim!EJ7,0)</f>
        <v>0</v>
      </c>
      <c r="EK32" s="48">
        <f>IF(PLANEL_Pot_Trim!EK7&lt;&gt;0,EK7/PLANEL_Pot_Trim!EK7,0)</f>
        <v>0.26617526410046644</v>
      </c>
      <c r="EL32" s="48">
        <f>IF(PLANEL_Pot_Trim!EL7&lt;&gt;0,EL7/PLANEL_Pot_Trim!EL7,0)</f>
        <v>0.58254616285601146</v>
      </c>
      <c r="EM32" s="48">
        <f>IF(PLANEL_Pot_Trim!EM7&lt;&gt;0,EM7/PLANEL_Pot_Trim!EM7,0)</f>
        <v>0.38742735283028412</v>
      </c>
      <c r="EN32" s="48">
        <f>IF(PLANEL_Pot_Trim!EN7&lt;&gt;0,EN7/PLANEL_Pot_Trim!EN7,0)</f>
        <v>0</v>
      </c>
      <c r="EO32" s="48">
        <f>IF(PLANEL_Pot_Trim!EO7&lt;&gt;0,EO7/PLANEL_Pot_Trim!EO7,0)</f>
        <v>0.28711491757912638</v>
      </c>
      <c r="EP32" s="48">
        <f>IF(PLANEL_Pot_Trim!EP7&lt;&gt;0,EP7/PLANEL_Pot_Trim!EP7,0)</f>
        <v>0.63058674569035089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0.46249941476426798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0.89540134079528722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3.8450039430533579E-2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3.7932962597912533E-2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3.700031762320382E-2</v>
      </c>
      <c r="AF39" s="52">
        <f>IF(PLANEL_Pot_Trim!AF14&lt;&gt;0,AF14/PLANEL_Pot_Trim!AF14,0)</f>
        <v>0.37850722264915959</v>
      </c>
      <c r="AG39" s="52">
        <f>IF(PLANEL_Pot_Trim!AG14&lt;&gt;0,AG14/PLANEL_Pot_Trim!AG14,0)</f>
        <v>0.5179493199599644</v>
      </c>
      <c r="AH39" s="52">
        <f>IF(PLANEL_Pot_Trim!AH14&lt;&gt;0,AH14/PLANEL_Pot_Trim!AH14,0)</f>
        <v>0.33006548075097569</v>
      </c>
      <c r="AI39" s="52">
        <f>IF(PLANEL_Pot_Trim!AI14&lt;&gt;0,AI14/PLANEL_Pot_Trim!AI14,0)</f>
        <v>3.700031762320382E-2</v>
      </c>
      <c r="AJ39" s="52">
        <f>IF(PLANEL_Pot_Trim!AJ14&lt;&gt;0,AJ14/PLANEL_Pot_Trim!AJ14,0)</f>
        <v>0.37850722264915959</v>
      </c>
      <c r="AK39" s="52">
        <f>IF(PLANEL_Pot_Trim!AK14&lt;&gt;0,AK14/PLANEL_Pot_Trim!AK14,0)</f>
        <v>0.5179493199599644</v>
      </c>
      <c r="AL39" s="52">
        <f>IF(PLANEL_Pot_Trim!AL14&lt;&gt;0,AL14/PLANEL_Pot_Trim!AL14,0)</f>
        <v>0.33006548075097569</v>
      </c>
      <c r="AM39" s="52">
        <f>IF(PLANEL_Pot_Trim!AM14&lt;&gt;0,AM14/PLANEL_Pot_Trim!AM14,0)</f>
        <v>3.6272363681017349E-2</v>
      </c>
      <c r="AN39" s="52">
        <f>IF(PLANEL_Pot_Trim!AN14&lt;&gt;0,AN14/PLANEL_Pot_Trim!AN14,0)</f>
        <v>0.37106037234131367</v>
      </c>
      <c r="AO39" s="52">
        <f>IF(PLANEL_Pot_Trim!AO14&lt;&gt;0,AO14/PLANEL_Pot_Trim!AO14,0)</f>
        <v>0.50775904923908421</v>
      </c>
      <c r="AP39" s="52">
        <f>IF(PLANEL_Pot_Trim!AP14&lt;&gt;0,AP14/PLANEL_Pot_Trim!AP14,0)</f>
        <v>0.32357168596671437</v>
      </c>
      <c r="AQ39" s="52">
        <f>IF(PLANEL_Pot_Trim!AQ14&lt;&gt;0,AQ14/PLANEL_Pot_Trim!AQ14,0)</f>
        <v>3.6272363681017349E-2</v>
      </c>
      <c r="AR39" s="52">
        <f>IF(PLANEL_Pot_Trim!AR14&lt;&gt;0,AR14/PLANEL_Pot_Trim!AR14,0)</f>
        <v>0.37106037234131367</v>
      </c>
      <c r="AS39" s="52">
        <f>IF(PLANEL_Pot_Trim!AS14&lt;&gt;0,AS14/PLANEL_Pot_Trim!AS14,0)</f>
        <v>0.50775904923908421</v>
      </c>
      <c r="AT39" s="52">
        <f>IF(PLANEL_Pot_Trim!AT14&lt;&gt;0,AT14/PLANEL_Pot_Trim!AT14,0)</f>
        <v>0.32357168596671437</v>
      </c>
      <c r="AU39" s="52">
        <f>IF(PLANEL_Pot_Trim!AU14&lt;&gt;0,AU14/PLANEL_Pot_Trim!AU14,0)</f>
        <v>3.6272363681017349E-2</v>
      </c>
      <c r="AV39" s="52">
        <f>IF(PLANEL_Pot_Trim!AV14&lt;&gt;0,AV14/PLANEL_Pot_Trim!AV14,0)</f>
        <v>0.37106037234131367</v>
      </c>
      <c r="AW39" s="52">
        <f>IF(PLANEL_Pot_Trim!AW14&lt;&gt;0,AW14/PLANEL_Pot_Trim!AW14,0)</f>
        <v>0.50775904923908421</v>
      </c>
      <c r="AX39" s="52">
        <f>IF(PLANEL_Pot_Trim!AX14&lt;&gt;0,AX14/PLANEL_Pot_Trim!AX14,0)</f>
        <v>0.32357168596671437</v>
      </c>
      <c r="AY39" s="52">
        <f>IF(PLANEL_Pot_Trim!AY14&lt;&gt;0,AY14/PLANEL_Pot_Trim!AY14,0)</f>
        <v>3.6272363681017349E-2</v>
      </c>
      <c r="AZ39" s="52">
        <f>IF(PLANEL_Pot_Trim!AZ14&lt;&gt;0,AZ14/PLANEL_Pot_Trim!AZ14,0)</f>
        <v>0.37106037234131367</v>
      </c>
      <c r="BA39" s="52">
        <f>IF(PLANEL_Pot_Trim!BA14&lt;&gt;0,BA14/PLANEL_Pot_Trim!BA14,0)</f>
        <v>0.50775904923908421</v>
      </c>
      <c r="BB39" s="52">
        <f>IF(PLANEL_Pot_Trim!BB14&lt;&gt;0,BB14/PLANEL_Pot_Trim!BB14,0)</f>
        <v>0.32357168596671437</v>
      </c>
      <c r="BC39" s="52">
        <f>IF(PLANEL_Pot_Trim!BC14&lt;&gt;0,BC14/PLANEL_Pot_Trim!BC14,0)</f>
        <v>3.6246181308666137E-2</v>
      </c>
      <c r="BD39" s="52">
        <f>IF(PLANEL_Pot_Trim!BD14&lt;&gt;0,BD14/PLANEL_Pot_Trim!BD14,0)</f>
        <v>0.37079253098578469</v>
      </c>
      <c r="BE39" s="52">
        <f>IF(PLANEL_Pot_Trim!BE14&lt;&gt;0,BE14/PLANEL_Pot_Trim!BE14,0)</f>
        <v>0.50739253508669924</v>
      </c>
      <c r="BF39" s="52">
        <f>IF(PLANEL_Pot_Trim!BF14&lt;&gt;0,BF14/PLANEL_Pot_Trim!BF14,0)</f>
        <v>0.3233381231794632</v>
      </c>
      <c r="BG39" s="52">
        <f>IF(PLANEL_Pot_Trim!BG14&lt;&gt;0,BG14/PLANEL_Pot_Trim!BG14,0)</f>
        <v>3.6137638210454411E-2</v>
      </c>
      <c r="BH39" s="52">
        <f>IF(PLANEL_Pot_Trim!BH14&lt;&gt;0,BH14/PLANEL_Pot_Trim!BH14,0)</f>
        <v>0.3696821527761186</v>
      </c>
      <c r="BI39" s="52">
        <f>IF(PLANEL_Pot_Trim!BI14&lt;&gt;0,BI14/PLANEL_Pot_Trim!BI14,0)</f>
        <v>0.5058730934576896</v>
      </c>
      <c r="BJ39" s="52">
        <f>IF(PLANEL_Pot_Trim!BJ14&lt;&gt;0,BJ14/PLANEL_Pot_Trim!BJ14,0)</f>
        <v>0.32236985235094273</v>
      </c>
      <c r="BK39" s="52">
        <f>IF(PLANEL_Pot_Trim!BK14&lt;&gt;0,BK14/PLANEL_Pot_Trim!BK14,0)</f>
        <v>3.6137638210454411E-2</v>
      </c>
      <c r="BL39" s="52">
        <f>IF(PLANEL_Pot_Trim!BL14&lt;&gt;0,BL14/PLANEL_Pot_Trim!BL14,0)</f>
        <v>0.3696821527761186</v>
      </c>
      <c r="BM39" s="52">
        <f>IF(PLANEL_Pot_Trim!BM14&lt;&gt;0,BM14/PLANEL_Pot_Trim!BM14,0)</f>
        <v>0.5058730934576896</v>
      </c>
      <c r="BN39" s="52">
        <f>IF(PLANEL_Pot_Trim!BN14&lt;&gt;0,BN14/PLANEL_Pot_Trim!BN14,0)</f>
        <v>0.32236985235094273</v>
      </c>
      <c r="BO39" s="52">
        <f>IF(PLANEL_Pot_Trim!BO14&lt;&gt;0,BO14/PLANEL_Pot_Trim!BO14,0)</f>
        <v>3.5900549676692602E-2</v>
      </c>
      <c r="BP39" s="52">
        <f>IF(PLANEL_Pot_Trim!BP14&lt;&gt;0,BP14/PLANEL_Pot_Trim!BP14,0)</f>
        <v>0.36725677567105514</v>
      </c>
      <c r="BQ39" s="52">
        <f>IF(PLANEL_Pot_Trim!BQ14&lt;&gt;0,BQ14/PLANEL_Pot_Trim!BQ14,0)</f>
        <v>0.50255420724251043</v>
      </c>
      <c r="BR39" s="52">
        <f>IF(PLANEL_Pot_Trim!BR14&lt;&gt;0,BR14/PLANEL_Pot_Trim!BR14,0)</f>
        <v>0.3202548775330698</v>
      </c>
      <c r="BS39" s="52">
        <f>IF(PLANEL_Pot_Trim!BS14&lt;&gt;0,BS14/PLANEL_Pot_Trim!BS14,0)</f>
        <v>3.5900549676692602E-2</v>
      </c>
      <c r="BT39" s="52">
        <f>IF(PLANEL_Pot_Trim!BT14&lt;&gt;0,BT14/PLANEL_Pot_Trim!BT14,0)</f>
        <v>0.36725677567105514</v>
      </c>
      <c r="BU39" s="52">
        <f>IF(PLANEL_Pot_Trim!BU14&lt;&gt;0,BU14/PLANEL_Pot_Trim!BU14,0)</f>
        <v>0.50255420724251043</v>
      </c>
      <c r="BV39" s="52">
        <f>IF(PLANEL_Pot_Trim!BV14&lt;&gt;0,BV14/PLANEL_Pot_Trim!BV14,0)</f>
        <v>0.3202548775330698</v>
      </c>
      <c r="BW39" s="52">
        <f>IF(PLANEL_Pot_Trim!BW14&lt;&gt;0,BW14/PLANEL_Pot_Trim!BW14,0)</f>
        <v>3.5900549676692602E-2</v>
      </c>
      <c r="BX39" s="52">
        <f>IF(PLANEL_Pot_Trim!BX14&lt;&gt;0,BX14/PLANEL_Pot_Trim!BX14,0)</f>
        <v>0.36725677567105514</v>
      </c>
      <c r="BY39" s="52">
        <f>IF(PLANEL_Pot_Trim!BY14&lt;&gt;0,BY14/PLANEL_Pot_Trim!BY14,0)</f>
        <v>0.50255420724251043</v>
      </c>
      <c r="BZ39" s="52">
        <f>IF(PLANEL_Pot_Trim!BZ14&lt;&gt;0,BZ14/PLANEL_Pot_Trim!BZ14,0)</f>
        <v>0.3202548775330698</v>
      </c>
      <c r="CA39" s="52">
        <f>IF(PLANEL_Pot_Trim!CA14&lt;&gt;0,CA14/PLANEL_Pot_Trim!CA14,0)</f>
        <v>3.5900549676692602E-2</v>
      </c>
      <c r="CB39" s="52">
        <f>IF(PLANEL_Pot_Trim!CB14&lt;&gt;0,CB14/PLANEL_Pot_Trim!CB14,0)</f>
        <v>0.36725677567105514</v>
      </c>
      <c r="CC39" s="52">
        <f>IF(PLANEL_Pot_Trim!CC14&lt;&gt;0,CC14/PLANEL_Pot_Trim!CC14,0)</f>
        <v>0.50255420724251043</v>
      </c>
      <c r="CD39" s="52">
        <f>IF(PLANEL_Pot_Trim!CD14&lt;&gt;0,CD14/PLANEL_Pot_Trim!CD14,0)</f>
        <v>0.3202548775330698</v>
      </c>
      <c r="CE39" s="52">
        <f>IF(PLANEL_Pot_Trim!CE14&lt;&gt;0,CE14/PLANEL_Pot_Trim!CE14,0)</f>
        <v>3.5900549676692602E-2</v>
      </c>
      <c r="CF39" s="52">
        <f>IF(PLANEL_Pot_Trim!CF14&lt;&gt;0,CF14/PLANEL_Pot_Trim!CF14,0)</f>
        <v>0.36725677567105514</v>
      </c>
      <c r="CG39" s="52">
        <f>IF(PLANEL_Pot_Trim!CG14&lt;&gt;0,CG14/PLANEL_Pot_Trim!CG14,0)</f>
        <v>0.50255420724251043</v>
      </c>
      <c r="CH39" s="52">
        <f>IF(PLANEL_Pot_Trim!CH14&lt;&gt;0,CH14/PLANEL_Pot_Trim!CH14,0)</f>
        <v>0.3202548775330698</v>
      </c>
      <c r="CI39" s="52">
        <f>IF(PLANEL_Pot_Trim!CI14&lt;&gt;0,CI14/PLANEL_Pot_Trim!CI14,0)</f>
        <v>3.5823068554023264E-2</v>
      </c>
      <c r="CJ39" s="52">
        <f>IF(PLANEL_Pot_Trim!CJ14&lt;&gt;0,CJ14/PLANEL_Pot_Trim!CJ14,0)</f>
        <v>0.36646415641260349</v>
      </c>
      <c r="CK39" s="52">
        <f>IF(PLANEL_Pot_Trim!CK14&lt;&gt;0,CK14/PLANEL_Pot_Trim!CK14,0)</f>
        <v>0.50146958689508037</v>
      </c>
      <c r="CL39" s="52">
        <f>IF(PLANEL_Pot_Trim!CL14&lt;&gt;0,CL14/PLANEL_Pot_Trim!CL14,0)</f>
        <v>0.31956369849382693</v>
      </c>
      <c r="CM39" s="52">
        <f>IF(PLANEL_Pot_Trim!CM14&lt;&gt;0,CM14/PLANEL_Pot_Trim!CM14,0)</f>
        <v>3.5823068554023264E-2</v>
      </c>
      <c r="CN39" s="52">
        <f>IF(PLANEL_Pot_Trim!CN14&lt;&gt;0,CN14/PLANEL_Pot_Trim!CN14,0)</f>
        <v>0.36646415641260349</v>
      </c>
      <c r="CO39" s="52">
        <f>IF(PLANEL_Pot_Trim!CO14&lt;&gt;0,CO14/PLANEL_Pot_Trim!CO14,0)</f>
        <v>0.50146958689508037</v>
      </c>
      <c r="CP39" s="52">
        <f>IF(PLANEL_Pot_Trim!CP14&lt;&gt;0,CP14/PLANEL_Pot_Trim!CP14,0)</f>
        <v>0.31956369849382693</v>
      </c>
      <c r="CQ39" s="52">
        <f>IF(PLANEL_Pot_Trim!CQ14&lt;&gt;0,CQ14/PLANEL_Pot_Trim!CQ14,0)</f>
        <v>3.5823068554023264E-2</v>
      </c>
      <c r="CR39" s="52">
        <f>IF(PLANEL_Pot_Trim!CR14&lt;&gt;0,CR14/PLANEL_Pot_Trim!CR14,0)</f>
        <v>0.36646415641260349</v>
      </c>
      <c r="CS39" s="52">
        <f>IF(PLANEL_Pot_Trim!CS14&lt;&gt;0,CS14/PLANEL_Pot_Trim!CS14,0)</f>
        <v>0.50146958689508037</v>
      </c>
      <c r="CT39" s="52">
        <f>IF(PLANEL_Pot_Trim!CT14&lt;&gt;0,CT14/PLANEL_Pot_Trim!CT14,0)</f>
        <v>0.31956369849382693</v>
      </c>
      <c r="CU39" s="52">
        <f>IF(PLANEL_Pot_Trim!CU14&lt;&gt;0,CU14/PLANEL_Pot_Trim!CU14,0)</f>
        <v>3.5823068554023264E-2</v>
      </c>
      <c r="CV39" s="52">
        <f>IF(PLANEL_Pot_Trim!CV14&lt;&gt;0,CV14/PLANEL_Pot_Trim!CV14,0)</f>
        <v>0.36646415641260349</v>
      </c>
      <c r="CW39" s="52">
        <f>IF(PLANEL_Pot_Trim!CW14&lt;&gt;0,CW14/PLANEL_Pot_Trim!CW14,0)</f>
        <v>0.50146958689508037</v>
      </c>
      <c r="CX39" s="52">
        <f>IF(PLANEL_Pot_Trim!CX14&lt;&gt;0,CX14/PLANEL_Pot_Trim!CX14,0)</f>
        <v>0.31956369849382693</v>
      </c>
      <c r="CY39" s="82">
        <f>IF(PLANEL_Pot_Trim!CY14&lt;&gt;0,CY14/PLANEL_Pot_Trim!CY14,0)</f>
        <v>3.5823068554023264E-2</v>
      </c>
      <c r="CZ39" s="82">
        <f>IF(PLANEL_Pot_Trim!CZ14&lt;&gt;0,CZ14/PLANEL_Pot_Trim!CZ14,0)</f>
        <v>0.36646415641260349</v>
      </c>
      <c r="DA39" s="82">
        <f>IF(PLANEL_Pot_Trim!DA14&lt;&gt;0,DA14/PLANEL_Pot_Trim!DA14,0)</f>
        <v>0.50146958689508037</v>
      </c>
      <c r="DB39" s="82">
        <f>IF(PLANEL_Pot_Trim!DB14&lt;&gt;0,DB14/PLANEL_Pot_Trim!DB14,0)</f>
        <v>0.31956369849382693</v>
      </c>
      <c r="DC39" s="52">
        <f>IF(PLANEL_Pot_Trim!DC14&lt;&gt;0,DC14/PLANEL_Pot_Trim!DC14,0)</f>
        <v>3.5823068554023264E-2</v>
      </c>
      <c r="DD39" s="52">
        <f>IF(PLANEL_Pot_Trim!DD14&lt;&gt;0,DD14/PLANEL_Pot_Trim!DD14,0)</f>
        <v>0.36646415641260349</v>
      </c>
      <c r="DE39" s="52">
        <f>IF(PLANEL_Pot_Trim!DE14&lt;&gt;0,DE14/PLANEL_Pot_Trim!DE14,0)</f>
        <v>0.50146958689508037</v>
      </c>
      <c r="DF39" s="52">
        <f>IF(PLANEL_Pot_Trim!DF14&lt;&gt;0,DF14/PLANEL_Pot_Trim!DF14,0)</f>
        <v>0.31956369849382693</v>
      </c>
      <c r="DG39" s="52">
        <f>IF(PLANEL_Pot_Trim!DG14&lt;&gt;0,DG14/PLANEL_Pot_Trim!DG14,0)</f>
        <v>3.5823068554023264E-2</v>
      </c>
      <c r="DH39" s="52">
        <f>IF(PLANEL_Pot_Trim!DH14&lt;&gt;0,DH14/PLANEL_Pot_Trim!DH14,0)</f>
        <v>0.36646415641260349</v>
      </c>
      <c r="DI39" s="52">
        <f>IF(PLANEL_Pot_Trim!DI14&lt;&gt;0,DI14/PLANEL_Pot_Trim!DI14,0)</f>
        <v>0.50146958689508037</v>
      </c>
      <c r="DJ39" s="52">
        <f>IF(PLANEL_Pot_Trim!DJ14&lt;&gt;0,DJ14/PLANEL_Pot_Trim!DJ14,0)</f>
        <v>0.31956369849382693</v>
      </c>
      <c r="DK39" s="52">
        <f>IF(PLANEL_Pot_Trim!DK14&lt;&gt;0,DK14/PLANEL_Pot_Trim!DK14,0)</f>
        <v>3.5823068554023264E-2</v>
      </c>
      <c r="DL39" s="52">
        <f>IF(PLANEL_Pot_Trim!DL14&lt;&gt;0,DL14/PLANEL_Pot_Trim!DL14,0)</f>
        <v>0.36646415641260349</v>
      </c>
      <c r="DM39" s="52">
        <f>IF(PLANEL_Pot_Trim!DM14&lt;&gt;0,DM14/PLANEL_Pot_Trim!DM14,0)</f>
        <v>0.50146958689508037</v>
      </c>
      <c r="DN39" s="52">
        <f>IF(PLANEL_Pot_Trim!DN14&lt;&gt;0,DN14/PLANEL_Pot_Trim!DN14,0)</f>
        <v>0.31956369849382693</v>
      </c>
      <c r="DO39" s="52">
        <f>IF(PLANEL_Pot_Trim!DO14&lt;&gt;0,DO14/PLANEL_Pot_Trim!DO14,0)</f>
        <v>3.5823068554023264E-2</v>
      </c>
      <c r="DP39" s="52">
        <f>IF(PLANEL_Pot_Trim!DP14&lt;&gt;0,DP14/PLANEL_Pot_Trim!DP14,0)</f>
        <v>0.36646415641260349</v>
      </c>
      <c r="DQ39" s="52">
        <f>IF(PLANEL_Pot_Trim!DQ14&lt;&gt;0,DQ14/PLANEL_Pot_Trim!DQ14,0)</f>
        <v>0.50146958689508037</v>
      </c>
      <c r="DR39" s="52">
        <f>IF(PLANEL_Pot_Trim!DR14&lt;&gt;0,DR14/PLANEL_Pot_Trim!DR14,0)</f>
        <v>0.31956369849382693</v>
      </c>
      <c r="DS39" s="52">
        <f>IF(PLANEL_Pot_Trim!DS14&lt;&gt;0,DS14/PLANEL_Pot_Trim!DS14,0)</f>
        <v>3.5823068554023264E-2</v>
      </c>
      <c r="DT39" s="52">
        <f>IF(PLANEL_Pot_Trim!DT14&lt;&gt;0,DT14/PLANEL_Pot_Trim!DT14,0)</f>
        <v>0.36646415641260349</v>
      </c>
      <c r="DU39" s="52">
        <f>IF(PLANEL_Pot_Trim!DU14&lt;&gt;0,DU14/PLANEL_Pot_Trim!DU14,0)</f>
        <v>0.50146958689508037</v>
      </c>
      <c r="DV39" s="52">
        <f>IF(PLANEL_Pot_Trim!DV14&lt;&gt;0,DV14/PLANEL_Pot_Trim!DV14,0)</f>
        <v>0.31956369849382693</v>
      </c>
      <c r="DW39" s="52">
        <f>IF(PLANEL_Pot_Trim!DW14&lt;&gt;0,DW14/PLANEL_Pot_Trim!DW14,0)</f>
        <v>3.5823068555630021E-2</v>
      </c>
      <c r="DX39" s="52">
        <f>IF(PLANEL_Pot_Trim!DX14&lt;&gt;0,DX14/PLANEL_Pot_Trim!DX14,0)</f>
        <v>0.36646415639679736</v>
      </c>
      <c r="DY39" s="52">
        <f>IF(PLANEL_Pot_Trim!DY14&lt;&gt;0,DY14/PLANEL_Pot_Trim!DY14,0)</f>
        <v>0.50146958691439236</v>
      </c>
      <c r="DZ39" s="52">
        <f>IF(PLANEL_Pot_Trim!DZ14&lt;&gt;0,DZ14/PLANEL_Pot_Trim!DZ14,0)</f>
        <v>0.31956369846777083</v>
      </c>
      <c r="EA39" s="52">
        <f>IF(PLANEL_Pot_Trim!EA14&lt;&gt;0,EA14/PLANEL_Pot_Trim!EA14,0)</f>
        <v>3.5823068555630021E-2</v>
      </c>
      <c r="EB39" s="52">
        <f>IF(PLANEL_Pot_Trim!EB14&lt;&gt;0,EB14/PLANEL_Pot_Trim!EB14,0)</f>
        <v>0.36646415639679736</v>
      </c>
      <c r="EC39" s="52">
        <f>IF(PLANEL_Pot_Trim!EC14&lt;&gt;0,EC14/PLANEL_Pot_Trim!EC14,0)</f>
        <v>0.50146958691439236</v>
      </c>
      <c r="ED39" s="52">
        <f>IF(PLANEL_Pot_Trim!ED14&lt;&gt;0,ED14/PLANEL_Pot_Trim!ED14,0)</f>
        <v>0.31956369846777083</v>
      </c>
      <c r="EE39" s="52">
        <f>IF(PLANEL_Pot_Trim!EE14&lt;&gt;0,EE14/PLANEL_Pot_Trim!EE14,0)</f>
        <v>3.5823068555630021E-2</v>
      </c>
      <c r="EF39" s="52">
        <f>IF(PLANEL_Pot_Trim!EF14&lt;&gt;0,EF14/PLANEL_Pot_Trim!EF14,0)</f>
        <v>0.36646415639679736</v>
      </c>
      <c r="EG39" s="52">
        <f>IF(PLANEL_Pot_Trim!EG14&lt;&gt;0,EG14/PLANEL_Pot_Trim!EG14,0)</f>
        <v>0.50146958691439236</v>
      </c>
      <c r="EH39" s="52">
        <f>IF(PLANEL_Pot_Trim!EH14&lt;&gt;0,EH14/PLANEL_Pot_Trim!EH14,0)</f>
        <v>0.31956369846777083</v>
      </c>
      <c r="EI39" s="52">
        <f>IF(PLANEL_Pot_Trim!EI14&lt;&gt;0,EI14/PLANEL_Pot_Trim!EI14,0)</f>
        <v>3.5823068555630021E-2</v>
      </c>
      <c r="EJ39" s="52">
        <f>IF(PLANEL_Pot_Trim!EJ14&lt;&gt;0,EJ14/PLANEL_Pot_Trim!EJ14,0)</f>
        <v>0.36646415639679736</v>
      </c>
      <c r="EK39" s="52">
        <f>IF(PLANEL_Pot_Trim!EK14&lt;&gt;0,EK14/PLANEL_Pot_Trim!EK14,0)</f>
        <v>0.50146958691439236</v>
      </c>
      <c r="EL39" s="52">
        <f>IF(PLANEL_Pot_Trim!EL14&lt;&gt;0,EL14/PLANEL_Pot_Trim!EL14,0)</f>
        <v>0.31956369846777083</v>
      </c>
      <c r="EM39" s="52">
        <f>IF(PLANEL_Pot_Trim!EM14&lt;&gt;0,EM14/PLANEL_Pot_Trim!EM14,0)</f>
        <v>3.5823068555630021E-2</v>
      </c>
      <c r="EN39" s="52">
        <f>IF(PLANEL_Pot_Trim!EN14&lt;&gt;0,EN14/PLANEL_Pot_Trim!EN14,0)</f>
        <v>0.36646415639679736</v>
      </c>
      <c r="EO39" s="52">
        <f>IF(PLANEL_Pot_Trim!EO14&lt;&gt;0,EO14/PLANEL_Pot_Trim!EO14,0)</f>
        <v>0.50146958691439236</v>
      </c>
      <c r="EP39" s="52">
        <f>IF(PLANEL_Pot_Trim!EP14&lt;&gt;0,EP14/PLANEL_Pot_Trim!EP14,0)</f>
        <v>0.31956369846777083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0.63487506772277236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0.87968346578581358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0.8242493602209946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0.35483362638522487</v>
      </c>
      <c r="AF42" s="51">
        <f>IF(PLANEL_Pot_Trim!AF17&lt;&gt;0,AF17/PLANEL_Pot_Trim!AF17,0)</f>
        <v>0.42091920992722176</v>
      </c>
      <c r="AG42" s="51">
        <f>IF(PLANEL_Pot_Trim!AG17&lt;&gt;0,AG17/PLANEL_Pot_Trim!AG17,0)</f>
        <v>0.5545272255231718</v>
      </c>
      <c r="AH42" s="51">
        <f>IF(PLANEL_Pot_Trim!AH17&lt;&gt;0,AH17/PLANEL_Pot_Trim!AH17,0)</f>
        <v>0.46147418037905175</v>
      </c>
      <c r="AI42" s="51">
        <f>IF(PLANEL_Pot_Trim!AI17&lt;&gt;0,AI17/PLANEL_Pot_Trim!AI17,0)</f>
        <v>0.3546606202053178</v>
      </c>
      <c r="AJ42" s="51">
        <f>IF(PLANEL_Pot_Trim!AJ17&lt;&gt;0,AJ17/PLANEL_Pot_Trim!AJ17,0)</f>
        <v>0.42327475545009291</v>
      </c>
      <c r="AK42" s="51">
        <f>IF(PLANEL_Pot_Trim!AK17&lt;&gt;0,AK17/PLANEL_Pot_Trim!AK17,0)</f>
        <v>0.55885954569472529</v>
      </c>
      <c r="AL42" s="51">
        <f>IF(PLANEL_Pot_Trim!AL17&lt;&gt;0,AL17/PLANEL_Pot_Trim!AL17,0)</f>
        <v>0.46356561000625313</v>
      </c>
      <c r="AM42" s="51">
        <f>IF(PLANEL_Pot_Trim!AM17&lt;&gt;0,AM17/PLANEL_Pot_Trim!AM17,0)</f>
        <v>0.35460768082108324</v>
      </c>
      <c r="AN42" s="51">
        <f>IF(PLANEL_Pot_Trim!AN17&lt;&gt;0,AN17/PLANEL_Pot_Trim!AN17,0)</f>
        <v>0.42399554582298093</v>
      </c>
      <c r="AO42" s="51">
        <f>IF(PLANEL_Pot_Trim!AO17&lt;&gt;0,AO17/PLANEL_Pot_Trim!AO17,0)</f>
        <v>0.5601852235516066</v>
      </c>
      <c r="AP42" s="51">
        <f>IF(PLANEL_Pot_Trim!AP17&lt;&gt;0,AP17/PLANEL_Pot_Trim!AP17,0)</f>
        <v>0.46420558158802</v>
      </c>
      <c r="AQ42" s="51">
        <f>IF(PLANEL_Pot_Trim!AQ17&lt;&gt;0,AQ17/PLANEL_Pot_Trim!AQ17,0)</f>
        <v>0.35449699380946298</v>
      </c>
      <c r="AR42" s="51">
        <f>IF(PLANEL_Pot_Trim!AR17&lt;&gt;0,AR17/PLANEL_Pot_Trim!AR17,0)</f>
        <v>0.42550259130957874</v>
      </c>
      <c r="AS42" s="51">
        <f>IF(PLANEL_Pot_Trim!AS17&lt;&gt;0,AS17/PLANEL_Pot_Trim!AS17,0)</f>
        <v>0.56295698222003743</v>
      </c>
      <c r="AT42" s="51">
        <f>IF(PLANEL_Pot_Trim!AT17&lt;&gt;0,AT17/PLANEL_Pot_Trim!AT17,0)</f>
        <v>0.4655436493666168</v>
      </c>
      <c r="AU42" s="51">
        <f>IF(PLANEL_Pot_Trim!AU17&lt;&gt;0,AU17/PLANEL_Pot_Trim!AU17,0)</f>
        <v>0.35447623626709079</v>
      </c>
      <c r="AV42" s="51">
        <f>IF(PLANEL_Pot_Trim!AV17&lt;&gt;0,AV17/PLANEL_Pot_Trim!AV17,0)</f>
        <v>0.42578521425528509</v>
      </c>
      <c r="AW42" s="51">
        <f>IF(PLANEL_Pot_Trim!AW17&lt;&gt;0,AW17/PLANEL_Pot_Trim!AW17,0)</f>
        <v>0.56347678246325295</v>
      </c>
      <c r="AX42" s="51">
        <f>IF(PLANEL_Pot_Trim!AX17&lt;&gt;0,AX17/PLANEL_Pot_Trim!AX17,0)</f>
        <v>0.46579458319537287</v>
      </c>
      <c r="AY42" s="51">
        <f>IF(PLANEL_Pot_Trim!AY17&lt;&gt;0,AY17/PLANEL_Pot_Trim!AY17,0)</f>
        <v>0.35441710777464447</v>
      </c>
      <c r="AZ42" s="51">
        <f>IF(PLANEL_Pot_Trim!AZ17&lt;&gt;0,AZ17/PLANEL_Pot_Trim!AZ17,0)</f>
        <v>0.42659027167210362</v>
      </c>
      <c r="BA42" s="51">
        <f>IF(PLANEL_Pot_Trim!BA17&lt;&gt;0,BA17/PLANEL_Pot_Trim!BA17,0)</f>
        <v>0.56495744424159966</v>
      </c>
      <c r="BB42" s="51">
        <f>IF(PLANEL_Pot_Trim!BB17&lt;&gt;0,BB17/PLANEL_Pot_Trim!BB17,0)</f>
        <v>0.4665093734021592</v>
      </c>
      <c r="BC42" s="51">
        <f>IF(PLANEL_Pot_Trim!BC17&lt;&gt;0,BC17/PLANEL_Pot_Trim!BC17,0)</f>
        <v>0.35440939924755882</v>
      </c>
      <c r="BD42" s="51">
        <f>IF(PLANEL_Pot_Trim!BD17&lt;&gt;0,BD17/PLANEL_Pot_Trim!BD17,0)</f>
        <v>0.4266952259500027</v>
      </c>
      <c r="BE42" s="51">
        <f>IF(PLANEL_Pot_Trim!BE17&lt;&gt;0,BE17/PLANEL_Pot_Trim!BE17,0)</f>
        <v>0.56515047607413904</v>
      </c>
      <c r="BF42" s="51">
        <f>IF(PLANEL_Pot_Trim!BF17&lt;&gt;0,BF17/PLANEL_Pot_Trim!BF17,0)</f>
        <v>0.46660255956140734</v>
      </c>
      <c r="BG42" s="51">
        <f>IF(PLANEL_Pot_Trim!BG17&lt;&gt;0,BG17/PLANEL_Pot_Trim!BG17,0)</f>
        <v>0.35440950366672874</v>
      </c>
      <c r="BH42" s="51">
        <f>IF(PLANEL_Pot_Trim!BH17&lt;&gt;0,BH17/PLANEL_Pot_Trim!BH17,0)</f>
        <v>0.42669380393383483</v>
      </c>
      <c r="BI42" s="51">
        <f>IF(PLANEL_Pot_Trim!BI17&lt;&gt;0,BI17/PLANEL_Pot_Trim!BI17,0)</f>
        <v>0.56514786110454185</v>
      </c>
      <c r="BJ42" s="51">
        <f>IF(PLANEL_Pot_Trim!BJ17&lt;&gt;0,BJ17/PLANEL_Pot_Trim!BJ17,0)</f>
        <v>0.46660129713653187</v>
      </c>
      <c r="BK42" s="51">
        <f>IF(PLANEL_Pot_Trim!BK17&lt;&gt;0,BK17/PLANEL_Pot_Trim!BK17,0)</f>
        <v>0.35440041998121752</v>
      </c>
      <c r="BL42" s="51">
        <f>IF(PLANEL_Pot_Trim!BL17&lt;&gt;0,BL17/PLANEL_Pot_Trim!BL17,0)</f>
        <v>0.42681748162446548</v>
      </c>
      <c r="BM42" s="51">
        <f>IF(PLANEL_Pot_Trim!BM17&lt;&gt;0,BM17/PLANEL_Pot_Trim!BM17,0)</f>
        <v>0.56537532911193056</v>
      </c>
      <c r="BN42" s="51">
        <f>IF(PLANEL_Pot_Trim!BN17&lt;&gt;0,BN17/PLANEL_Pot_Trim!BN17,0)</f>
        <v>0.46671110742533256</v>
      </c>
      <c r="BO42" s="51">
        <f>IF(PLANEL_Pot_Trim!BO17&lt;&gt;0,BO17/PLANEL_Pot_Trim!BO17,0)</f>
        <v>0.35438870005651812</v>
      </c>
      <c r="BP42" s="51">
        <f>IF(PLANEL_Pot_Trim!BP17&lt;&gt;0,BP17/PLANEL_Pot_Trim!BP17,0)</f>
        <v>0.42697705317243068</v>
      </c>
      <c r="BQ42" s="51">
        <f>IF(PLANEL_Pot_Trim!BQ17&lt;&gt;0,BQ17/PLANEL_Pot_Trim!BQ17,0)</f>
        <v>0.56566881317955375</v>
      </c>
      <c r="BR42" s="51">
        <f>IF(PLANEL_Pot_Trim!BR17&lt;&gt;0,BR17/PLANEL_Pot_Trim!BR17,0)</f>
        <v>0.46685278699758653</v>
      </c>
      <c r="BS42" s="51">
        <f>IF(PLANEL_Pot_Trim!BS17&lt;&gt;0,BS17/PLANEL_Pot_Trim!BS17,0)</f>
        <v>0.354333845374111</v>
      </c>
      <c r="BT42" s="51">
        <f>IF(PLANEL_Pot_Trim!BT17&lt;&gt;0,BT17/PLANEL_Pot_Trim!BT17,0)</f>
        <v>0.42772392054395808</v>
      </c>
      <c r="BU42" s="51">
        <f>IF(PLANEL_Pot_Trim!BU17&lt;&gt;0,BU17/PLANEL_Pot_Trim!BU17,0)</f>
        <v>0.56704245188703095</v>
      </c>
      <c r="BV42" s="51">
        <f>IF(PLANEL_Pot_Trim!BV17&lt;&gt;0,BV17/PLANEL_Pot_Trim!BV17,0)</f>
        <v>0.46751591174093265</v>
      </c>
      <c r="BW42" s="51">
        <f>IF(PLANEL_Pot_Trim!BW17&lt;&gt;0,BW17/PLANEL_Pot_Trim!BW17,0)</f>
        <v>0.35429911047166313</v>
      </c>
      <c r="BX42" s="51">
        <f>IF(PLANEL_Pot_Trim!BX17&lt;&gt;0,BX17/PLANEL_Pot_Trim!BX17,0)</f>
        <v>0.42819684945602238</v>
      </c>
      <c r="BY42" s="51">
        <f>IF(PLANEL_Pot_Trim!BY17&lt;&gt;0,BY17/PLANEL_Pot_Trim!BY17,0)</f>
        <v>0.56791226289281982</v>
      </c>
      <c r="BZ42" s="51">
        <f>IF(PLANEL_Pot_Trim!BZ17&lt;&gt;0,BZ17/PLANEL_Pot_Trim!BZ17,0)</f>
        <v>0.46793581340314028</v>
      </c>
      <c r="CA42" s="51">
        <f>IF(PLANEL_Pot_Trim!CA17&lt;&gt;0,CA17/PLANEL_Pot_Trim!CA17,0)</f>
        <v>0.3542618341564705</v>
      </c>
      <c r="CB42" s="51">
        <f>IF(PLANEL_Pot_Trim!CB17&lt;&gt;0,CB17/PLANEL_Pot_Trim!CB17,0)</f>
        <v>0.42870438106083392</v>
      </c>
      <c r="CC42" s="51">
        <f>IF(PLANEL_Pot_Trim!CC17&lt;&gt;0,CC17/PLANEL_Pot_Trim!CC17,0)</f>
        <v>0.56884571509457238</v>
      </c>
      <c r="CD42" s="51">
        <f>IF(PLANEL_Pot_Trim!CD17&lt;&gt;0,CD17/PLANEL_Pot_Trim!CD17,0)</f>
        <v>0.46838643792612666</v>
      </c>
      <c r="CE42" s="51">
        <f>IF(PLANEL_Pot_Trim!CE17&lt;&gt;0,CE17/PLANEL_Pot_Trim!CE17,0)</f>
        <v>0.35420457433253932</v>
      </c>
      <c r="CF42" s="51">
        <f>IF(PLANEL_Pot_Trim!CF17&lt;&gt;0,CF17/PLANEL_Pot_Trim!CF17,0)</f>
        <v>0.42948399529933862</v>
      </c>
      <c r="CG42" s="51">
        <f>IF(PLANEL_Pot_Trim!CG17&lt;&gt;0,CG17/PLANEL_Pot_Trim!CG17,0)</f>
        <v>0.57027958195609174</v>
      </c>
      <c r="CH42" s="51">
        <f>IF(PLANEL_Pot_Trim!CH17&lt;&gt;0,CH17/PLANEL_Pot_Trim!CH17,0)</f>
        <v>0.46907863780843839</v>
      </c>
      <c r="CI42" s="51">
        <f>IF(PLANEL_Pot_Trim!CI17&lt;&gt;0,CI17/PLANEL_Pot_Trim!CI17,0)</f>
        <v>0.35419634666761524</v>
      </c>
      <c r="CJ42" s="51">
        <f>IF(PLANEL_Pot_Trim!CJ17&lt;&gt;0,CJ17/PLANEL_Pot_Trim!CJ17,0)</f>
        <v>0.42959601874333569</v>
      </c>
      <c r="CK42" s="51">
        <f>IF(PLANEL_Pot_Trim!CK17&lt;&gt;0,CK17/PLANEL_Pot_Trim!CK17,0)</f>
        <v>0.57048561546783871</v>
      </c>
      <c r="CL42" s="51">
        <f>IF(PLANEL_Pot_Trim!CL17&lt;&gt;0,CL17/PLANEL_Pot_Trim!CL17,0)</f>
        <v>0.46917810064575177</v>
      </c>
      <c r="CM42" s="51">
        <f>IF(PLANEL_Pot_Trim!CM17&lt;&gt;0,CM17/PLANEL_Pot_Trim!CM17,0)</f>
        <v>0.35417548915867619</v>
      </c>
      <c r="CN42" s="51">
        <f>IF(PLANEL_Pot_Trim!CN17&lt;&gt;0,CN17/PLANEL_Pot_Trim!CN17,0)</f>
        <v>0.42988000106240826</v>
      </c>
      <c r="CO42" s="51">
        <f>IF(PLANEL_Pot_Trim!CO17&lt;&gt;0,CO17/PLANEL_Pot_Trim!CO17,0)</f>
        <v>0.57100791587988875</v>
      </c>
      <c r="CP42" s="51">
        <f>IF(PLANEL_Pot_Trim!CP17&lt;&gt;0,CP17/PLANEL_Pot_Trim!CP17,0)</f>
        <v>0.46943024142376449</v>
      </c>
      <c r="CQ42" s="51">
        <f>IF(PLANEL_Pot_Trim!CQ17&lt;&gt;0,CQ17/PLANEL_Pot_Trim!CQ17,0)</f>
        <v>0.3541747247405605</v>
      </c>
      <c r="CR42" s="51">
        <f>IF(PLANEL_Pot_Trim!CR17&lt;&gt;0,CR17/PLANEL_Pot_Trim!CR17,0)</f>
        <v>0.42989040881016805</v>
      </c>
      <c r="CS42" s="51">
        <f>IF(PLANEL_Pot_Trim!CS17&lt;&gt;0,CS17/PLANEL_Pot_Trim!CS17,0)</f>
        <v>0.57102705776581231</v>
      </c>
      <c r="CT42" s="51">
        <f>IF(PLANEL_Pot_Trim!CT17&lt;&gt;0,CT17/PLANEL_Pot_Trim!CT17,0)</f>
        <v>0.46943948209783548</v>
      </c>
      <c r="CU42" s="51">
        <f>IF(PLANEL_Pot_Trim!CU17&lt;&gt;0,CU17/PLANEL_Pot_Trim!CU17,0)</f>
        <v>0.35415649432129154</v>
      </c>
      <c r="CV42" s="51">
        <f>IF(PLANEL_Pot_Trim!CV17&lt;&gt;0,CV17/PLANEL_Pot_Trim!CV17,0)</f>
        <v>0.43013862333437636</v>
      </c>
      <c r="CW42" s="51">
        <f>IF(PLANEL_Pot_Trim!CW17&lt;&gt;0,CW17/PLANEL_Pot_Trim!CW17,0)</f>
        <v>0.57148357392871618</v>
      </c>
      <c r="CX42" s="51">
        <f>IF(PLANEL_Pot_Trim!CX17&lt;&gt;0,CX17/PLANEL_Pot_Trim!CX17,0)</f>
        <v>0.4696598655109776</v>
      </c>
      <c r="CY42" s="81">
        <f>IF(PLANEL_Pot_Trim!CY17&lt;&gt;0,CY17/PLANEL_Pot_Trim!CY17,0)</f>
        <v>0.3541553399874956</v>
      </c>
      <c r="CZ42" s="81">
        <f>IF(PLANEL_Pot_Trim!CZ17&lt;&gt;0,CZ17/PLANEL_Pot_Trim!CZ17,0)</f>
        <v>0.43015434001019043</v>
      </c>
      <c r="DA42" s="81">
        <f>IF(PLANEL_Pot_Trim!DA17&lt;&gt;0,DA17/PLANEL_Pot_Trim!DA17,0)</f>
        <v>0.57151248005180044</v>
      </c>
      <c r="DB42" s="81">
        <f>IF(PLANEL_Pot_Trim!DB17&lt;&gt;0,DB17/PLANEL_Pot_Trim!DB17,0)</f>
        <v>0.46967381995408253</v>
      </c>
      <c r="DC42" s="51">
        <f>IF(PLANEL_Pot_Trim!DC17&lt;&gt;0,DC17/PLANEL_Pot_Trim!DC17,0)</f>
        <v>0.35415533999119841</v>
      </c>
      <c r="DD42" s="51">
        <f>IF(PLANEL_Pot_Trim!DD17&lt;&gt;0,DD17/PLANEL_Pot_Trim!DD17,0)</f>
        <v>0.43015434000923342</v>
      </c>
      <c r="DE42" s="51">
        <f>IF(PLANEL_Pot_Trim!DE17&lt;&gt;0,DE17/PLANEL_Pot_Trim!DE17,0)</f>
        <v>0.57151248005060862</v>
      </c>
      <c r="DF42" s="51">
        <f>IF(PLANEL_Pot_Trim!DF17&lt;&gt;0,DF17/PLANEL_Pot_Trim!DF17,0)</f>
        <v>0.46967381995596963</v>
      </c>
      <c r="DG42" s="51">
        <f>IF(PLANEL_Pot_Trim!DG17&lt;&gt;0,DG17/PLANEL_Pot_Trim!DG17,0)</f>
        <v>0.35415533998707638</v>
      </c>
      <c r="DH42" s="51">
        <f>IF(PLANEL_Pot_Trim!DH17&lt;&gt;0,DH17/PLANEL_Pot_Trim!DH17,0)</f>
        <v>0.43015434001553576</v>
      </c>
      <c r="DI42" s="51">
        <f>IF(PLANEL_Pot_Trim!DI17&lt;&gt;0,DI17/PLANEL_Pot_Trim!DI17,0)</f>
        <v>0.57151248005342903</v>
      </c>
      <c r="DJ42" s="51">
        <f>IF(PLANEL_Pot_Trim!DJ17&lt;&gt;0,DJ17/PLANEL_Pot_Trim!DJ17,0)</f>
        <v>0.46967381995822616</v>
      </c>
      <c r="DK42" s="51">
        <f>IF(PLANEL_Pot_Trim!DK17&lt;&gt;0,DK17/PLANEL_Pot_Trim!DK17,0)</f>
        <v>0.35415533999602777</v>
      </c>
      <c r="DL42" s="51">
        <f>IF(PLANEL_Pot_Trim!DL17&lt;&gt;0,DL17/PLANEL_Pot_Trim!DL17,0)</f>
        <v>0.43015434001357317</v>
      </c>
      <c r="DM42" s="51">
        <f>IF(PLANEL_Pot_Trim!DM17&lt;&gt;0,DM17/PLANEL_Pot_Trim!DM17,0)</f>
        <v>0.57151248005014421</v>
      </c>
      <c r="DN42" s="51">
        <f>IF(PLANEL_Pot_Trim!DN17&lt;&gt;0,DN17/PLANEL_Pot_Trim!DN17,0)</f>
        <v>0.4696738199627708</v>
      </c>
      <c r="DO42" s="51">
        <f>IF(PLANEL_Pot_Trim!DO17&lt;&gt;0,DO17/PLANEL_Pot_Trim!DO17,0)</f>
        <v>0.35415533999380022</v>
      </c>
      <c r="DP42" s="51">
        <f>IF(PLANEL_Pot_Trim!DP17&lt;&gt;0,DP17/PLANEL_Pot_Trim!DP17,0)</f>
        <v>0.43015434001302438</v>
      </c>
      <c r="DQ42" s="51">
        <f>IF(PLANEL_Pot_Trim!DQ17&lt;&gt;0,DQ17/PLANEL_Pot_Trim!DQ17,0)</f>
        <v>0.57151248004813249</v>
      </c>
      <c r="DR42" s="51">
        <f>IF(PLANEL_Pot_Trim!DR17&lt;&gt;0,DR17/PLANEL_Pot_Trim!DR17,0)</f>
        <v>0.46967381995902074</v>
      </c>
      <c r="DS42" s="51">
        <f>IF(PLANEL_Pot_Trim!DS17&lt;&gt;0,DS17/PLANEL_Pot_Trim!DS17,0)</f>
        <v>0.35415533998717375</v>
      </c>
      <c r="DT42" s="51">
        <f>IF(PLANEL_Pot_Trim!DT17&lt;&gt;0,DT17/PLANEL_Pot_Trim!DT17,0)</f>
        <v>0.43015434001326314</v>
      </c>
      <c r="DU42" s="51">
        <f>IF(PLANEL_Pot_Trim!DU17&lt;&gt;0,DU17/PLANEL_Pot_Trim!DU17,0)</f>
        <v>0.57151248004918231</v>
      </c>
      <c r="DV42" s="51">
        <f>IF(PLANEL_Pot_Trim!DV17&lt;&gt;0,DV17/PLANEL_Pot_Trim!DV17,0)</f>
        <v>0.46967381996529067</v>
      </c>
      <c r="DW42" s="51">
        <f>IF(PLANEL_Pot_Trim!DW17&lt;&gt;0,DW17/PLANEL_Pot_Trim!DW17,0)</f>
        <v>0.35415533999862869</v>
      </c>
      <c r="DX42" s="51">
        <f>IF(PLANEL_Pot_Trim!DX17&lt;&gt;0,DX17/PLANEL_Pot_Trim!DX17,0)</f>
        <v>0.43015434002304892</v>
      </c>
      <c r="DY42" s="51">
        <f>IF(PLANEL_Pot_Trim!DY17&lt;&gt;0,DY17/PLANEL_Pot_Trim!DY17,0)</f>
        <v>0.57151248006089872</v>
      </c>
      <c r="DZ42" s="51">
        <f>IF(PLANEL_Pot_Trim!DZ17&lt;&gt;0,DZ17/PLANEL_Pot_Trim!DZ17,0)</f>
        <v>0.4696738199827456</v>
      </c>
      <c r="EA42" s="51">
        <f>IF(PLANEL_Pot_Trim!EA17&lt;&gt;0,EA17/PLANEL_Pot_Trim!EA17,0)</f>
        <v>0.35415533999344745</v>
      </c>
      <c r="EB42" s="51">
        <f>IF(PLANEL_Pot_Trim!EB17&lt;&gt;0,EB17/PLANEL_Pot_Trim!EB17,0)</f>
        <v>0.43015434001810204</v>
      </c>
      <c r="EC42" s="51">
        <f>IF(PLANEL_Pot_Trim!EC17&lt;&gt;0,EC17/PLANEL_Pot_Trim!EC17,0)</f>
        <v>0.57151248008120115</v>
      </c>
      <c r="ED42" s="51">
        <f>IF(PLANEL_Pot_Trim!ED17&lt;&gt;0,ED17/PLANEL_Pot_Trim!ED17,0)</f>
        <v>0.46967381995483343</v>
      </c>
      <c r="EE42" s="51">
        <f>IF(PLANEL_Pot_Trim!EE17&lt;&gt;0,EE17/PLANEL_Pot_Trim!EE17,0)</f>
        <v>0.35415533998568838</v>
      </c>
      <c r="EF42" s="51">
        <f>IF(PLANEL_Pot_Trim!EF17&lt;&gt;0,EF17/PLANEL_Pot_Trim!EF17,0)</f>
        <v>0.43015434004322678</v>
      </c>
      <c r="EG42" s="51">
        <f>IF(PLANEL_Pot_Trim!EG17&lt;&gt;0,EG17/PLANEL_Pot_Trim!EG17,0)</f>
        <v>0.57151248003285826</v>
      </c>
      <c r="EH42" s="51">
        <f>IF(PLANEL_Pot_Trim!EH17&lt;&gt;0,EH17/PLANEL_Pot_Trim!EH17,0)</f>
        <v>0.46967381992367396</v>
      </c>
      <c r="EI42" s="51">
        <f>IF(PLANEL_Pot_Trim!EI17&lt;&gt;0,EI17/PLANEL_Pot_Trim!EI17,0)</f>
        <v>0.3541553400036464</v>
      </c>
      <c r="EJ42" s="51">
        <f>IF(PLANEL_Pot_Trim!EJ17&lt;&gt;0,EJ17/PLANEL_Pot_Trim!EJ17,0)</f>
        <v>0.43015434003125175</v>
      </c>
      <c r="EK42" s="51">
        <f>IF(PLANEL_Pot_Trim!EK17&lt;&gt;0,EK17/PLANEL_Pot_Trim!EK17,0)</f>
        <v>0.57151248001817312</v>
      </c>
      <c r="EL42" s="51">
        <f>IF(PLANEL_Pot_Trim!EL17&lt;&gt;0,EL17/PLANEL_Pot_Trim!EL17,0)</f>
        <v>0.46967381993878304</v>
      </c>
      <c r="EM42" s="51">
        <f>IF(PLANEL_Pot_Trim!EM17&lt;&gt;0,EM17/PLANEL_Pot_Trim!EM17,0)</f>
        <v>0.35415534000937471</v>
      </c>
      <c r="EN42" s="51">
        <f>IF(PLANEL_Pot_Trim!EN17&lt;&gt;0,EN17/PLANEL_Pot_Trim!EN17,0)</f>
        <v>0.43015434007344777</v>
      </c>
      <c r="EO42" s="51">
        <f>IF(PLANEL_Pot_Trim!EO17&lt;&gt;0,EO17/PLANEL_Pot_Trim!EO17,0)</f>
        <v>0.57151248009597955</v>
      </c>
      <c r="EP42" s="51">
        <f>IF(PLANEL_Pot_Trim!EP17&lt;&gt;0,EP17/PLANEL_Pot_Trim!EP17,0)</f>
        <v>0.46967381997524255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0.46569600006947659</v>
      </c>
      <c r="CZ43" s="81">
        <f>IF(PLANEL_Pot_Trim!CZ18&lt;&gt;0,CZ18/PLANEL_Pot_Trim!CZ18,0)</f>
        <v>0.53361000006018311</v>
      </c>
      <c r="DA43" s="81">
        <f>IF(PLANEL_Pot_Trim!DA18&lt;&gt;0,DA18/PLANEL_Pot_Trim!DA18,0)</f>
        <v>0.75675599999634668</v>
      </c>
      <c r="DB43" s="81">
        <f>IF(PLANEL_Pot_Trim!DB18&lt;&gt;0,DB18/PLANEL_Pot_Trim!DB18,0)</f>
        <v>0.70824600008623684</v>
      </c>
      <c r="DC43" s="51">
        <f>IF(PLANEL_Pot_Trim!DC18&lt;&gt;0,DC18/PLANEL_Pot_Trim!DC18,0)</f>
        <v>0.4656959998831342</v>
      </c>
      <c r="DD43" s="51">
        <f>IF(PLANEL_Pot_Trim!DD18&lt;&gt;0,DD18/PLANEL_Pot_Trim!DD18,0)</f>
        <v>0.53360999987393298</v>
      </c>
      <c r="DE43" s="51">
        <f>IF(PLANEL_Pot_Trim!DE18&lt;&gt;0,DE18/PLANEL_Pot_Trim!DE18,0)</f>
        <v>0.75675599976304264</v>
      </c>
      <c r="DF43" s="51">
        <f>IF(PLANEL_Pot_Trim!DF18&lt;&gt;0,DF18/PLANEL_Pot_Trim!DF18,0)</f>
        <v>0.7082459997830578</v>
      </c>
      <c r="DG43" s="51">
        <f>IF(PLANEL_Pot_Trim!DG18&lt;&gt;0,DG18/PLANEL_Pot_Trim!DG18,0)</f>
        <v>0.46569600012092754</v>
      </c>
      <c r="DH43" s="51">
        <f>IF(PLANEL_Pot_Trim!DH18&lt;&gt;0,DH18/PLANEL_Pot_Trim!DH18,0)</f>
        <v>0.53361000014359661</v>
      </c>
      <c r="DI43" s="51">
        <f>IF(PLANEL_Pot_Trim!DI18&lt;&gt;0,DI18/PLANEL_Pot_Trim!DI18,0)</f>
        <v>0.75675600012603383</v>
      </c>
      <c r="DJ43" s="51">
        <f>IF(PLANEL_Pot_Trim!DJ18&lt;&gt;0,DJ18/PLANEL_Pot_Trim!DJ18,0)</f>
        <v>0.70824600017887673</v>
      </c>
      <c r="DK43" s="51">
        <f>IF(PLANEL_Pot_Trim!DK18&lt;&gt;0,DK18/PLANEL_Pot_Trim!DK18,0)</f>
        <v>0.46569599998602806</v>
      </c>
      <c r="DL43" s="51">
        <f>IF(PLANEL_Pot_Trim!DL18&lt;&gt;0,DL18/PLANEL_Pot_Trim!DL18,0)</f>
        <v>0.53360999998399039</v>
      </c>
      <c r="DM43" s="51">
        <f>IF(PLANEL_Pot_Trim!DM18&lt;&gt;0,DM18/PLANEL_Pot_Trim!DM18,0)</f>
        <v>0.75675599997729548</v>
      </c>
      <c r="DN43" s="51">
        <f>IF(PLANEL_Pot_Trim!DN18&lt;&gt;0,DN18/PLANEL_Pot_Trim!DN18,0)</f>
        <v>0.70824599962720247</v>
      </c>
      <c r="DO43" s="51">
        <f>IF(PLANEL_Pot_Trim!DO18&lt;&gt;0,DO18/PLANEL_Pot_Trim!DO18,0)</f>
        <v>0.46569599993456418</v>
      </c>
      <c r="DP43" s="51">
        <f>IF(PLANEL_Pot_Trim!DP18&lt;&gt;0,DP18/PLANEL_Pot_Trim!DP18,0)</f>
        <v>0.53360999994836478</v>
      </c>
      <c r="DQ43" s="51">
        <f>IF(PLANEL_Pot_Trim!DQ18&lt;&gt;0,DQ18/PLANEL_Pot_Trim!DQ18,0)</f>
        <v>0.75675600006485066</v>
      </c>
      <c r="DR43" s="51">
        <f>IF(PLANEL_Pot_Trim!DR18&lt;&gt;0,DR18/PLANEL_Pot_Trim!DR18,0)</f>
        <v>0.70824599987713976</v>
      </c>
      <c r="DS43" s="51">
        <f>IF(PLANEL_Pot_Trim!DS18&lt;&gt;0,DS18/PLANEL_Pot_Trim!DS18,0)</f>
        <v>0.46569599993456418</v>
      </c>
      <c r="DT43" s="51">
        <f>IF(PLANEL_Pot_Trim!DT18&lt;&gt;0,DT18/PLANEL_Pot_Trim!DT18,0)</f>
        <v>0.53360999994836478</v>
      </c>
      <c r="DU43" s="51">
        <f>IF(PLANEL_Pot_Trim!DU18&lt;&gt;0,DU18/PLANEL_Pot_Trim!DU18,0)</f>
        <v>0.75675600006485066</v>
      </c>
      <c r="DV43" s="51">
        <f>IF(PLANEL_Pot_Trim!DV18&lt;&gt;0,DV18/PLANEL_Pot_Trim!DV18,0)</f>
        <v>0.70824599987713976</v>
      </c>
      <c r="DW43" s="51">
        <f>IF(PLANEL_Pot_Trim!DW18&lt;&gt;0,DW18/PLANEL_Pot_Trim!DW18,0)</f>
        <v>0.46569599993456418</v>
      </c>
      <c r="DX43" s="51">
        <f>IF(PLANEL_Pot_Trim!DX18&lt;&gt;0,DX18/PLANEL_Pot_Trim!DX18,0)</f>
        <v>0.53360999994836478</v>
      </c>
      <c r="DY43" s="51">
        <f>IF(PLANEL_Pot_Trim!DY18&lt;&gt;0,DY18/PLANEL_Pot_Trim!DY18,0)</f>
        <v>0.75675600006485066</v>
      </c>
      <c r="DZ43" s="51">
        <f>IF(PLANEL_Pot_Trim!DZ18&lt;&gt;0,DZ18/PLANEL_Pot_Trim!DZ18,0)</f>
        <v>0.70824599987713976</v>
      </c>
      <c r="EA43" s="51">
        <f>IF(PLANEL_Pot_Trim!EA18&lt;&gt;0,EA18/PLANEL_Pot_Trim!EA18,0)</f>
        <v>0.46569599993456418</v>
      </c>
      <c r="EB43" s="51">
        <f>IF(PLANEL_Pot_Trim!EB18&lt;&gt;0,EB18/PLANEL_Pot_Trim!EB18,0)</f>
        <v>0.53360999994836478</v>
      </c>
      <c r="EC43" s="51">
        <f>IF(PLANEL_Pot_Trim!EC18&lt;&gt;0,EC18/PLANEL_Pot_Trim!EC18,0)</f>
        <v>0.75675600006485066</v>
      </c>
      <c r="ED43" s="51">
        <f>IF(PLANEL_Pot_Trim!ED18&lt;&gt;0,ED18/PLANEL_Pot_Trim!ED18,0)</f>
        <v>0.70824599987713976</v>
      </c>
      <c r="EE43" s="51">
        <f>IF(PLANEL_Pot_Trim!EE18&lt;&gt;0,EE18/PLANEL_Pot_Trim!EE18,0)</f>
        <v>0.46569599993456418</v>
      </c>
      <c r="EF43" s="51">
        <f>IF(PLANEL_Pot_Trim!EF18&lt;&gt;0,EF18/PLANEL_Pot_Trim!EF18,0)</f>
        <v>0.53360999994836478</v>
      </c>
      <c r="EG43" s="51">
        <f>IF(PLANEL_Pot_Trim!EG18&lt;&gt;0,EG18/PLANEL_Pot_Trim!EG18,0)</f>
        <v>0.75675600006485066</v>
      </c>
      <c r="EH43" s="51">
        <f>IF(PLANEL_Pot_Trim!EH18&lt;&gt;0,EH18/PLANEL_Pot_Trim!EH18,0)</f>
        <v>0.70824599987713976</v>
      </c>
      <c r="EI43" s="51">
        <f>IF(PLANEL_Pot_Trim!EI18&lt;&gt;0,EI18/PLANEL_Pot_Trim!EI18,0)</f>
        <v>0.46569599993456418</v>
      </c>
      <c r="EJ43" s="51">
        <f>IF(PLANEL_Pot_Trim!EJ18&lt;&gt;0,EJ18/PLANEL_Pot_Trim!EJ18,0)</f>
        <v>0.53360999994836478</v>
      </c>
      <c r="EK43" s="51">
        <f>IF(PLANEL_Pot_Trim!EK18&lt;&gt;0,EK18/PLANEL_Pot_Trim!EK18,0)</f>
        <v>0.75675600006485066</v>
      </c>
      <c r="EL43" s="51">
        <f>IF(PLANEL_Pot_Trim!EL18&lt;&gt;0,EL18/PLANEL_Pot_Trim!EL18,0)</f>
        <v>0.70824599987713976</v>
      </c>
      <c r="EM43" s="51">
        <f>IF(PLANEL_Pot_Trim!EM18&lt;&gt;0,EM18/PLANEL_Pot_Trim!EM18,0)</f>
        <v>0.46569599993456418</v>
      </c>
      <c r="EN43" s="51">
        <f>IF(PLANEL_Pot_Trim!EN18&lt;&gt;0,EN18/PLANEL_Pot_Trim!EN18,0)</f>
        <v>0.53360999994836478</v>
      </c>
      <c r="EO43" s="51">
        <f>IF(PLANEL_Pot_Trim!EO18&lt;&gt;0,EO18/PLANEL_Pot_Trim!EO18,0)</f>
        <v>0.75675600006485066</v>
      </c>
      <c r="EP43" s="51">
        <f>IF(PLANEL_Pot_Trim!EP18&lt;&gt;0,EP18/PLANEL_Pot_Trim!EP18,0)</f>
        <v>0.70824599987713976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0.28439795998403478</v>
      </c>
      <c r="DX45" s="53">
        <f>IF(PLANEL_Pot_Trim!DX20&lt;&gt;0,DX20/PLANEL_Pot_Trim!DX20,0)</f>
        <v>0.28248990000576085</v>
      </c>
      <c r="DY45" s="53">
        <f>IF(PLANEL_Pot_Trim!DY20&lt;&gt;0,DY20/PLANEL_Pot_Trim!DY20,0)</f>
        <v>0.27592487998985532</v>
      </c>
      <c r="DZ45" s="53">
        <f>IF(PLANEL_Pot_Trim!DZ20&lt;&gt;0,DZ20/PLANEL_Pot_Trim!DZ20,0)</f>
        <v>0.28248990000576085</v>
      </c>
      <c r="EA45" s="53">
        <f>IF(PLANEL_Pot_Trim!EA20&lt;&gt;0,EA20/PLANEL_Pot_Trim!EA20,0)</f>
        <v>0.28439795998643752</v>
      </c>
      <c r="EB45" s="53">
        <f>IF(PLANEL_Pot_Trim!EB20&lt;&gt;0,EB20/PLANEL_Pot_Trim!EB20,0)</f>
        <v>0.28248990000111035</v>
      </c>
      <c r="EC45" s="53">
        <f>IF(PLANEL_Pot_Trim!EC20&lt;&gt;0,EC20/PLANEL_Pot_Trim!EC20,0)</f>
        <v>0.27592487999996457</v>
      </c>
      <c r="ED45" s="53">
        <f>IF(PLANEL_Pot_Trim!ED20&lt;&gt;0,ED20/PLANEL_Pot_Trim!ED20,0)</f>
        <v>0.28248990000111035</v>
      </c>
      <c r="EE45" s="53">
        <f>IF(PLANEL_Pot_Trim!EE20&lt;&gt;0,EE20/PLANEL_Pot_Trim!EE20,0)</f>
        <v>0.28439796003366768</v>
      </c>
      <c r="EF45" s="53">
        <f>IF(PLANEL_Pot_Trim!EF20&lt;&gt;0,EF20/PLANEL_Pot_Trim!EF20,0)</f>
        <v>0.28248990002717544</v>
      </c>
      <c r="EG45" s="53">
        <f>IF(PLANEL_Pot_Trim!EG20&lt;&gt;0,EG20/PLANEL_Pot_Trim!EG20,0)</f>
        <v>0.27592488003102483</v>
      </c>
      <c r="EH45" s="53">
        <f>IF(PLANEL_Pot_Trim!EH20&lt;&gt;0,EH20/PLANEL_Pot_Trim!EH20,0)</f>
        <v>0.28248990002717544</v>
      </c>
      <c r="EI45" s="53">
        <f>IF(PLANEL_Pot_Trim!EI20&lt;&gt;0,EI20/PLANEL_Pot_Trim!EI20,0)</f>
        <v>0.28439795997141243</v>
      </c>
      <c r="EJ45" s="53">
        <f>IF(PLANEL_Pot_Trim!EJ20&lt;&gt;0,EJ20/PLANEL_Pot_Trim!EJ20,0)</f>
        <v>0.2824898999310132</v>
      </c>
      <c r="EK45" s="53">
        <f>IF(PLANEL_Pot_Trim!EK20&lt;&gt;0,EK20/PLANEL_Pot_Trim!EK20,0)</f>
        <v>0.27592487996811577</v>
      </c>
      <c r="EL45" s="53">
        <f>IF(PLANEL_Pot_Trim!EL20&lt;&gt;0,EL20/PLANEL_Pot_Trim!EL20,0)</f>
        <v>0.2824898999310132</v>
      </c>
      <c r="EM45" s="53">
        <f>IF(PLANEL_Pot_Trim!EM20&lt;&gt;0,EM20/PLANEL_Pot_Trim!EM20,0)</f>
        <v>0.28439796001160467</v>
      </c>
      <c r="EN45" s="53">
        <f>IF(PLANEL_Pot_Trim!EN20&lt;&gt;0,EN20/PLANEL_Pot_Trim!EN20,0)</f>
        <v>0.28248989997502888</v>
      </c>
      <c r="EO45" s="53">
        <f>IF(PLANEL_Pot_Trim!EO20&lt;&gt;0,EO20/PLANEL_Pot_Trim!EO20,0)</f>
        <v>0.27592487996874482</v>
      </c>
      <c r="EP45" s="53">
        <f>IF(PLANEL_Pot_Trim!EP20&lt;&gt;0,EP20/PLANEL_Pot_Trim!EP20,0)</f>
        <v>0.28248989997502888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4251.6374480000004</v>
      </c>
      <c r="O5" s="33">
        <v>4251.6374480000004</v>
      </c>
      <c r="P5" s="33">
        <v>2230.6454610000001</v>
      </c>
      <c r="Q5" s="33">
        <v>2230.6454610000001</v>
      </c>
      <c r="R5" s="33">
        <v>2230.6454610000001</v>
      </c>
      <c r="S5" s="33">
        <v>2230.6454610000001</v>
      </c>
      <c r="T5" s="33">
        <v>2536.0262980000002</v>
      </c>
      <c r="U5" s="33">
        <v>4344.2407720000001</v>
      </c>
      <c r="V5" s="33">
        <v>4344.2407720000001</v>
      </c>
      <c r="W5" s="33">
        <v>3420.3200280000001</v>
      </c>
      <c r="X5" s="33">
        <v>3420.3200280000001</v>
      </c>
      <c r="Y5" s="33">
        <v>3420.3200280000001</v>
      </c>
      <c r="Z5" s="33">
        <v>3420.3200280000001</v>
      </c>
      <c r="AA5" s="33">
        <v>3420.3200280000001</v>
      </c>
      <c r="AB5" s="33">
        <v>3164.345558</v>
      </c>
      <c r="AC5" s="33">
        <v>3164.345558</v>
      </c>
      <c r="AD5" s="33">
        <v>3164.345558</v>
      </c>
      <c r="AE5" s="33">
        <v>3164.345558</v>
      </c>
      <c r="AF5" s="33">
        <v>3164.345558</v>
      </c>
      <c r="AG5" s="33">
        <v>3164.345558</v>
      </c>
      <c r="AH5" s="33">
        <v>3164.345558</v>
      </c>
      <c r="AI5" s="33">
        <v>3164.345558</v>
      </c>
      <c r="AJ5" s="33">
        <v>3164.345558</v>
      </c>
      <c r="AK5" s="33">
        <v>3164.345558</v>
      </c>
      <c r="AL5" s="33">
        <v>3164.345558</v>
      </c>
      <c r="AM5" s="33">
        <v>3164.345558</v>
      </c>
      <c r="AN5" s="33">
        <v>3164.345558</v>
      </c>
      <c r="AO5" s="33">
        <v>3164.345558</v>
      </c>
      <c r="AP5" s="33">
        <v>3164.345558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5087.6032169999999</v>
      </c>
      <c r="O16" s="33">
        <v>5087.6032169999999</v>
      </c>
      <c r="P16" s="33">
        <v>2594.3143679999998</v>
      </c>
      <c r="Q16" s="33">
        <v>2594.3143679999998</v>
      </c>
      <c r="R16" s="33">
        <v>2594.3143679999998</v>
      </c>
      <c r="S16" s="33">
        <v>2594.3143679999998</v>
      </c>
      <c r="T16" s="33">
        <v>2899.6952059999999</v>
      </c>
      <c r="U16" s="33">
        <v>4707.9096799999998</v>
      </c>
      <c r="V16" s="33">
        <v>4707.9096799999998</v>
      </c>
      <c r="W16" s="33">
        <v>3549.488593</v>
      </c>
      <c r="X16" s="33">
        <v>3549.488593</v>
      </c>
      <c r="Y16" s="33">
        <v>3549.488593</v>
      </c>
      <c r="Z16" s="33">
        <v>3549.488593</v>
      </c>
      <c r="AA16" s="33">
        <v>3549.488593</v>
      </c>
      <c r="AB16" s="33">
        <v>3164.345558</v>
      </c>
      <c r="AC16" s="33">
        <v>3164.345558</v>
      </c>
      <c r="AD16" s="33">
        <v>3164.345558</v>
      </c>
      <c r="AE16" s="33">
        <v>3164.345558</v>
      </c>
      <c r="AF16" s="33">
        <v>3164.345558</v>
      </c>
      <c r="AG16" s="33">
        <v>3164.345558</v>
      </c>
      <c r="AH16" s="33">
        <v>3164.345558</v>
      </c>
      <c r="AI16" s="33">
        <v>3164.345558</v>
      </c>
      <c r="AJ16" s="33">
        <v>3164.345558</v>
      </c>
      <c r="AK16" s="33">
        <v>3164.345558</v>
      </c>
      <c r="AL16" s="33">
        <v>3164.345558</v>
      </c>
      <c r="AM16" s="33">
        <v>3164.345558</v>
      </c>
      <c r="AN16" s="33">
        <v>3164.345558</v>
      </c>
      <c r="AO16" s="33">
        <v>3164.345558</v>
      </c>
      <c r="AP16" s="33">
        <v>3164.345558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484.8242995</v>
      </c>
      <c r="Q31" s="33">
        <v>609.49531850000005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82.422772440000003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168.95185319999999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461.52527329999998</v>
      </c>
      <c r="N40" s="33">
        <v>620.68795650000004</v>
      </c>
      <c r="O40" s="33">
        <v>620.68795650000004</v>
      </c>
      <c r="P40" s="33">
        <v>641.19159920000004</v>
      </c>
      <c r="Q40" s="33">
        <v>765.86261820000004</v>
      </c>
      <c r="R40" s="33">
        <v>780.21468240000002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323.8062352</v>
      </c>
      <c r="AE54" s="33">
        <v>323.8062352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323.8062352</v>
      </c>
      <c r="AE64" s="33">
        <v>323.8062352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2145.654845</v>
      </c>
      <c r="L101" s="33">
        <v>2096.7031750000001</v>
      </c>
      <c r="M101" s="33">
        <v>2117.1426070000002</v>
      </c>
      <c r="N101" s="33">
        <v>2275.9642119999999</v>
      </c>
      <c r="O101" s="33">
        <v>2228.9064320000002</v>
      </c>
      <c r="P101" s="33">
        <v>1948.2730570000001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92.432971710000004</v>
      </c>
      <c r="P102" s="33">
        <v>464.73030369999998</v>
      </c>
      <c r="Q102" s="33">
        <v>547.06024590000004</v>
      </c>
      <c r="R102" s="33">
        <v>765.10393839999995</v>
      </c>
      <c r="S102" s="33">
        <v>1103.5491919999999</v>
      </c>
      <c r="T102" s="33">
        <v>1277.4953069999999</v>
      </c>
      <c r="U102" s="33">
        <v>1420.080598</v>
      </c>
      <c r="V102" s="33">
        <v>1420.080598</v>
      </c>
      <c r="W102" s="33">
        <v>1420.080598</v>
      </c>
      <c r="X102" s="33">
        <v>1420.080598</v>
      </c>
      <c r="Y102" s="33">
        <v>1420.080598</v>
      </c>
      <c r="Z102" s="33">
        <v>1420.080598</v>
      </c>
      <c r="AA102" s="33">
        <v>1420.080598</v>
      </c>
      <c r="AB102" s="33">
        <v>1420.080598</v>
      </c>
      <c r="AC102" s="33">
        <v>1395.1863900000001</v>
      </c>
      <c r="AD102" s="33">
        <v>1420.080598</v>
      </c>
      <c r="AE102" s="33">
        <v>1420.080598</v>
      </c>
      <c r="AF102" s="33">
        <v>1120.547489</v>
      </c>
      <c r="AG102" s="33">
        <v>1420.080598</v>
      </c>
      <c r="AH102" s="33">
        <v>921.56053220000001</v>
      </c>
      <c r="AI102" s="33">
        <v>1392.2755649999999</v>
      </c>
      <c r="AJ102" s="33">
        <v>710.04029920000005</v>
      </c>
      <c r="AK102" s="33">
        <v>1235.0953870000001</v>
      </c>
      <c r="AL102" s="33">
        <v>922.1970182</v>
      </c>
      <c r="AM102" s="33">
        <v>1250.0412060000001</v>
      </c>
      <c r="AN102" s="33">
        <v>1420.080598</v>
      </c>
      <c r="AO102" s="33">
        <v>1420.080598</v>
      </c>
      <c r="AP102" s="33">
        <v>1420.080598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1708.4832960000001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968.04548969999996</v>
      </c>
      <c r="N104" s="33">
        <v>1072.2683709999999</v>
      </c>
      <c r="O104" s="33">
        <v>1080.0557449999999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1222.8006089999999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762.38540399999999</v>
      </c>
      <c r="J107" s="33">
        <v>717.8412902</v>
      </c>
      <c r="K107" s="33">
        <v>709.72253760000001</v>
      </c>
      <c r="L107" s="33">
        <v>646.46067349999998</v>
      </c>
      <c r="M107" s="33">
        <v>717.8412902</v>
      </c>
      <c r="N107" s="33">
        <v>754.20076800000004</v>
      </c>
      <c r="O107" s="33">
        <v>981.75413570000001</v>
      </c>
      <c r="P107" s="33">
        <v>1007.228206</v>
      </c>
      <c r="Q107" s="33">
        <v>1014.146351</v>
      </c>
      <c r="R107" s="33">
        <v>1014.146351</v>
      </c>
      <c r="S107" s="33">
        <v>1042.1891840000001</v>
      </c>
      <c r="T107" s="33">
        <v>1119.1221929999999</v>
      </c>
      <c r="U107" s="33">
        <v>1006.029835</v>
      </c>
      <c r="V107" s="33">
        <v>1006.029835</v>
      </c>
      <c r="W107" s="33">
        <v>575.69606399999998</v>
      </c>
      <c r="X107" s="33">
        <v>692.21878049999998</v>
      </c>
      <c r="Y107" s="33">
        <v>575.69606399999998</v>
      </c>
      <c r="Z107" s="33">
        <v>575.69606399999998</v>
      </c>
      <c r="AA107" s="33">
        <v>575.69606399999998</v>
      </c>
      <c r="AB107" s="33">
        <v>575.69606399999998</v>
      </c>
      <c r="AC107" s="33">
        <v>116.5227165</v>
      </c>
      <c r="AD107" s="33">
        <v>116.5227165</v>
      </c>
      <c r="AE107" s="33">
        <v>116.5227165</v>
      </c>
      <c r="AF107" s="33">
        <v>116.5227165</v>
      </c>
      <c r="AG107" s="33">
        <v>116.5227165</v>
      </c>
      <c r="AH107" s="33">
        <v>116.5227165</v>
      </c>
      <c r="AI107" s="33">
        <v>116.5227165</v>
      </c>
      <c r="AJ107" s="33">
        <v>233.04543290000001</v>
      </c>
      <c r="AK107" s="33">
        <v>233.04543290000001</v>
      </c>
      <c r="AL107" s="33">
        <v>233.04543290000001</v>
      </c>
      <c r="AM107" s="33">
        <v>232.21320879999999</v>
      </c>
      <c r="AN107" s="33">
        <v>233.04543290000001</v>
      </c>
      <c r="AO107" s="33">
        <v>233.04543290000001</v>
      </c>
      <c r="AP107" s="33">
        <v>246.5057979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5358.3732179999997</v>
      </c>
      <c r="J112" s="33">
        <v>4387.6601289999999</v>
      </c>
      <c r="K112" s="33">
        <v>4785.0524180000002</v>
      </c>
      <c r="L112" s="33">
        <v>5304.6038060000001</v>
      </c>
      <c r="M112" s="33">
        <v>5772.8151269999998</v>
      </c>
      <c r="N112" s="33">
        <v>5810.916647</v>
      </c>
      <c r="O112" s="33">
        <v>6091.6325790000001</v>
      </c>
      <c r="P112" s="33">
        <v>6149.3848840000001</v>
      </c>
      <c r="Q112" s="33">
        <v>4458.1413549999997</v>
      </c>
      <c r="R112" s="33">
        <v>4573.7091529999998</v>
      </c>
      <c r="S112" s="33">
        <v>4933.1193130000001</v>
      </c>
      <c r="T112" s="33">
        <v>5060.4725580000004</v>
      </c>
      <c r="U112" s="33">
        <v>5075.6247679999997</v>
      </c>
      <c r="V112" s="33">
        <v>5089.9654909999999</v>
      </c>
      <c r="W112" s="33">
        <v>3941.4619510000002</v>
      </c>
      <c r="X112" s="33">
        <v>4057.9846680000001</v>
      </c>
      <c r="Y112" s="33">
        <v>3941.4619510000002</v>
      </c>
      <c r="Z112" s="33">
        <v>3039.4931310000002</v>
      </c>
      <c r="AA112" s="33">
        <v>3039.4931310000002</v>
      </c>
      <c r="AB112" s="33">
        <v>3039.4931310000002</v>
      </c>
      <c r="AC112" s="33">
        <v>2555.4255750000002</v>
      </c>
      <c r="AD112" s="33">
        <v>2580.3197839999998</v>
      </c>
      <c r="AE112" s="33">
        <v>2597.2361689999998</v>
      </c>
      <c r="AF112" s="33">
        <v>2261.231475</v>
      </c>
      <c r="AG112" s="33">
        <v>1680.453972</v>
      </c>
      <c r="AH112" s="33">
        <v>1181.933906</v>
      </c>
      <c r="AI112" s="33">
        <v>1652.6489389999999</v>
      </c>
      <c r="AJ112" s="33">
        <v>1086.936389</v>
      </c>
      <c r="AK112" s="33">
        <v>1468.1408200000001</v>
      </c>
      <c r="AL112" s="33">
        <v>1155.2424510000001</v>
      </c>
      <c r="AM112" s="33">
        <v>1482.254414</v>
      </c>
      <c r="AN112" s="33">
        <v>1653.126031</v>
      </c>
      <c r="AO112" s="33">
        <v>1653.126031</v>
      </c>
      <c r="AP112" s="33">
        <v>1666.5863959999999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488.83779040000002</v>
      </c>
      <c r="AI113" s="33">
        <v>488.83779040000002</v>
      </c>
      <c r="AJ113" s="33">
        <v>518.62150320000001</v>
      </c>
      <c r="AK113" s="33">
        <v>537.09906220000005</v>
      </c>
      <c r="AL113" s="33">
        <v>537.09906220000005</v>
      </c>
      <c r="AM113" s="33">
        <v>615.56211159999998</v>
      </c>
      <c r="AN113" s="33">
        <v>615.56211159999998</v>
      </c>
      <c r="AO113" s="33">
        <v>615.56211159999998</v>
      </c>
      <c r="AP113" s="33">
        <v>615.56211159999998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380.17296349999998</v>
      </c>
      <c r="AH124" s="33">
        <v>488.83779040000002</v>
      </c>
      <c r="AI124" s="33">
        <v>488.83779040000002</v>
      </c>
      <c r="AJ124" s="33">
        <v>518.62150320000001</v>
      </c>
      <c r="AK124" s="33">
        <v>537.09906220000005</v>
      </c>
      <c r="AL124" s="33">
        <v>537.09906220000005</v>
      </c>
      <c r="AM124" s="33">
        <v>615.56211159999998</v>
      </c>
      <c r="AN124" s="33">
        <v>615.56211159999998</v>
      </c>
      <c r="AO124" s="33">
        <v>615.56211159999998</v>
      </c>
      <c r="AP124" s="33">
        <v>615.56211159999998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1900.8648169999999</v>
      </c>
      <c r="AB125" s="33">
        <v>1774.140496</v>
      </c>
      <c r="AC125" s="33">
        <v>2269.7613200000001</v>
      </c>
      <c r="AD125" s="33">
        <v>2816.9016879999999</v>
      </c>
      <c r="AE125" s="33">
        <v>3421.5566709999998</v>
      </c>
      <c r="AF125" s="33">
        <v>2661.210744</v>
      </c>
      <c r="AG125" s="33">
        <v>2281.037781</v>
      </c>
      <c r="AH125" s="33">
        <v>2690.9917479999999</v>
      </c>
      <c r="AI125" s="33">
        <v>2565.4473079999998</v>
      </c>
      <c r="AJ125" s="33">
        <v>2661.210744</v>
      </c>
      <c r="AK125" s="33">
        <v>2661.210744</v>
      </c>
      <c r="AL125" s="33">
        <v>3421.5566709999998</v>
      </c>
      <c r="AM125" s="33">
        <v>3231.0539549999999</v>
      </c>
      <c r="AN125" s="33">
        <v>3421.5566709999998</v>
      </c>
      <c r="AO125" s="33">
        <v>3421.5566709999998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2350.9138079999998</v>
      </c>
      <c r="AB136" s="33">
        <v>2314.1992850000001</v>
      </c>
      <c r="AC136" s="33">
        <v>2899.8299069999998</v>
      </c>
      <c r="AD136" s="33">
        <v>3536.9800740000001</v>
      </c>
      <c r="AE136" s="33">
        <v>4231.6448549999996</v>
      </c>
      <c r="AF136" s="33">
        <v>3471.2989280000002</v>
      </c>
      <c r="AG136" s="33">
        <v>3091.1259650000002</v>
      </c>
      <c r="AH136" s="33">
        <v>3501.0799320000001</v>
      </c>
      <c r="AI136" s="33">
        <v>3375.535492</v>
      </c>
      <c r="AJ136" s="33">
        <v>3471.2989280000002</v>
      </c>
      <c r="AK136" s="33">
        <v>3471.2989280000002</v>
      </c>
      <c r="AL136" s="33">
        <v>4231.6448549999996</v>
      </c>
      <c r="AM136" s="33">
        <v>4041.142139</v>
      </c>
      <c r="AN136" s="33">
        <v>4231.6448549999996</v>
      </c>
      <c r="AO136" s="33">
        <v>4231.6448549999996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452.28638669999998</v>
      </c>
      <c r="N137" s="33">
        <v>706.27673949999996</v>
      </c>
      <c r="O137" s="33">
        <v>655.46437409999999</v>
      </c>
      <c r="P137" s="33">
        <v>582.61766469999998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206.63843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494.1867264</v>
      </c>
      <c r="N148" s="33">
        <v>748.17707919999998</v>
      </c>
      <c r="O148" s="33">
        <v>697.3647138</v>
      </c>
      <c r="P148" s="33">
        <v>624.5180044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206.63843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77.328533629999995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96.079419709999996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18948.709129999999</v>
      </c>
      <c r="U233" s="33">
        <v>19498.288120000001</v>
      </c>
      <c r="V233" s="33">
        <v>20494.777460000001</v>
      </c>
      <c r="W233" s="33">
        <v>20882.943469999998</v>
      </c>
      <c r="X233" s="33">
        <v>20860.273959999999</v>
      </c>
      <c r="Y233" s="33">
        <v>20882.943469999998</v>
      </c>
      <c r="Z233" s="33">
        <v>20905.18606</v>
      </c>
      <c r="AA233" s="33">
        <v>20893.026860000002</v>
      </c>
      <c r="AB233" s="33">
        <v>20589.82676</v>
      </c>
      <c r="AC233" s="33">
        <v>20892.359059999999</v>
      </c>
      <c r="AD233" s="33">
        <v>21165.448400000001</v>
      </c>
      <c r="AE233" s="33">
        <v>21207.04435</v>
      </c>
      <c r="AF233" s="33">
        <v>21207.04435</v>
      </c>
      <c r="AG233" s="33">
        <v>21207.04435</v>
      </c>
      <c r="AH233" s="33">
        <v>21207.04435</v>
      </c>
      <c r="AI233" s="33">
        <v>21200.358779999999</v>
      </c>
      <c r="AJ233" s="33">
        <v>21207.04435</v>
      </c>
      <c r="AK233" s="33">
        <v>21237.215510000002</v>
      </c>
      <c r="AL233" s="33">
        <v>21237.215510000002</v>
      </c>
      <c r="AM233" s="33">
        <v>21297.025880000001</v>
      </c>
      <c r="AN233" s="33">
        <v>21354.57014</v>
      </c>
      <c r="AO233" s="33">
        <v>21447.883419999998</v>
      </c>
      <c r="AP233" s="33">
        <v>21469.651860000002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6903.591101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7525.6722319999999</v>
      </c>
      <c r="R234" s="33">
        <v>7866.1795389999997</v>
      </c>
      <c r="S234" s="33">
        <v>7866.1795389999997</v>
      </c>
      <c r="T234" s="33">
        <v>8737.5143619999999</v>
      </c>
      <c r="U234" s="33">
        <v>8836.1947789999995</v>
      </c>
      <c r="V234" s="33">
        <v>9093.0561799999996</v>
      </c>
      <c r="W234" s="33">
        <v>9093.0561799999996</v>
      </c>
      <c r="X234" s="33">
        <v>9093.0561799999996</v>
      </c>
      <c r="Y234" s="33">
        <v>9093.0561799999996</v>
      </c>
      <c r="Z234" s="33">
        <v>9093.0561799999996</v>
      </c>
      <c r="AA234" s="33">
        <v>9113.6214029999992</v>
      </c>
      <c r="AB234" s="33">
        <v>9113.6214029999992</v>
      </c>
      <c r="AC234" s="33">
        <v>9113.6214029999992</v>
      </c>
      <c r="AD234" s="33">
        <v>9113.6214029999992</v>
      </c>
      <c r="AE234" s="33">
        <v>9113.6214029999992</v>
      </c>
      <c r="AF234" s="33">
        <v>9045.0730330000006</v>
      </c>
      <c r="AG234" s="33">
        <v>9113.6214029999992</v>
      </c>
      <c r="AH234" s="33">
        <v>9113.6214029999992</v>
      </c>
      <c r="AI234" s="33">
        <v>9113.6214029999992</v>
      </c>
      <c r="AJ234" s="33">
        <v>9113.6214029999992</v>
      </c>
      <c r="AK234" s="33">
        <v>9113.6214029999992</v>
      </c>
      <c r="AL234" s="33">
        <v>9113.6214029999992</v>
      </c>
      <c r="AM234" s="33">
        <v>9113.6214029999992</v>
      </c>
      <c r="AN234" s="33">
        <v>9113.6214029999992</v>
      </c>
      <c r="AO234" s="33">
        <v>9113.6214029999992</v>
      </c>
      <c r="AP234" s="33">
        <v>9113.6214029999992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4943.511501</v>
      </c>
      <c r="G235" s="33">
        <v>5305.7005499999996</v>
      </c>
      <c r="H235" s="33">
        <v>5362.7833330000003</v>
      </c>
      <c r="I235" s="33">
        <v>4717.8720430000003</v>
      </c>
      <c r="J235" s="33">
        <v>5313.6998729999996</v>
      </c>
      <c r="K235" s="33">
        <v>4425.6264529999999</v>
      </c>
      <c r="L235" s="33">
        <v>5246.6368499999999</v>
      </c>
      <c r="M235" s="33">
        <v>5362.7833330000003</v>
      </c>
      <c r="N235" s="33">
        <v>5362.7833330000003</v>
      </c>
      <c r="O235" s="33">
        <v>5362.7833330000003</v>
      </c>
      <c r="P235" s="33">
        <v>4719.9462190000004</v>
      </c>
      <c r="Q235" s="33">
        <v>5285.755271</v>
      </c>
      <c r="R235" s="33">
        <v>5362.7833330000003</v>
      </c>
      <c r="S235" s="33">
        <v>5297.3892480000004</v>
      </c>
      <c r="T235" s="33">
        <v>5353.7333829999998</v>
      </c>
      <c r="U235" s="33">
        <v>5536.8392240000003</v>
      </c>
      <c r="V235" s="33">
        <v>5535.5995270000003</v>
      </c>
      <c r="W235" s="33">
        <v>5516.8861459999998</v>
      </c>
      <c r="X235" s="33">
        <v>5533.2225179999996</v>
      </c>
      <c r="Y235" s="33">
        <v>5521.1334120000001</v>
      </c>
      <c r="Z235" s="33">
        <v>5472.0697989999999</v>
      </c>
      <c r="AA235" s="33">
        <v>5467.9565389999998</v>
      </c>
      <c r="AB235" s="33">
        <v>5432.7740979999999</v>
      </c>
      <c r="AC235" s="33">
        <v>5465.6313710000004</v>
      </c>
      <c r="AD235" s="33">
        <v>5531.633382</v>
      </c>
      <c r="AE235" s="33">
        <v>5530.2752810000002</v>
      </c>
      <c r="AF235" s="33">
        <v>5520.0731320000004</v>
      </c>
      <c r="AG235" s="33">
        <v>5350.3894970000001</v>
      </c>
      <c r="AH235" s="33">
        <v>5333.626088</v>
      </c>
      <c r="AI235" s="33">
        <v>5296.903738</v>
      </c>
      <c r="AJ235" s="33">
        <v>5382.5463639999998</v>
      </c>
      <c r="AK235" s="33">
        <v>5351.5072819999996</v>
      </c>
      <c r="AL235" s="33">
        <v>4610.7160800000001</v>
      </c>
      <c r="AM235" s="33">
        <v>3866.353642</v>
      </c>
      <c r="AN235" s="33">
        <v>3848.558806</v>
      </c>
      <c r="AO235" s="33">
        <v>3866.4168119999999</v>
      </c>
      <c r="AP235" s="33">
        <v>3887.1678390000002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3745.0253349999998</v>
      </c>
      <c r="H236" s="33">
        <v>4395.3505869999999</v>
      </c>
      <c r="I236" s="33">
        <v>5074.610565</v>
      </c>
      <c r="J236" s="33">
        <v>4694.0865089999998</v>
      </c>
      <c r="K236" s="33">
        <v>6733.7809090000001</v>
      </c>
      <c r="L236" s="33">
        <v>9620.5879000000004</v>
      </c>
      <c r="M236" s="33">
        <v>9642.7908399999997</v>
      </c>
      <c r="N236" s="33">
        <v>9061.3509379999996</v>
      </c>
      <c r="O236" s="33">
        <v>9642.7908399999997</v>
      </c>
      <c r="P236" s="33">
        <v>9642.7908399999997</v>
      </c>
      <c r="Q236" s="33">
        <v>9642.7908399999997</v>
      </c>
      <c r="R236" s="33">
        <v>9642.7908399999997</v>
      </c>
      <c r="S236" s="33">
        <v>9386.0283089999994</v>
      </c>
      <c r="T236" s="33">
        <v>9574.5208139999995</v>
      </c>
      <c r="U236" s="33">
        <v>9642.7908399999997</v>
      </c>
      <c r="V236" s="33">
        <v>9820.2121709999992</v>
      </c>
      <c r="W236" s="33">
        <v>10413.97386</v>
      </c>
      <c r="X236" s="33">
        <v>10200.600350000001</v>
      </c>
      <c r="Y236" s="33">
        <v>10560.85526</v>
      </c>
      <c r="Z236" s="33">
        <v>10774.22877</v>
      </c>
      <c r="AA236" s="33">
        <v>10787.634770000001</v>
      </c>
      <c r="AB236" s="33">
        <v>10774.22877</v>
      </c>
      <c r="AC236" s="33">
        <v>10560.85526</v>
      </c>
      <c r="AD236" s="33">
        <v>10786.956560000001</v>
      </c>
      <c r="AE236" s="33">
        <v>10996.279399999999</v>
      </c>
      <c r="AF236" s="33">
        <v>10782.089749999999</v>
      </c>
      <c r="AG236" s="33">
        <v>10996.279399999999</v>
      </c>
      <c r="AH236" s="33">
        <v>10996.279399999999</v>
      </c>
      <c r="AI236" s="33">
        <v>10996.279399999999</v>
      </c>
      <c r="AJ236" s="33">
        <v>10996.279399999999</v>
      </c>
      <c r="AK236" s="33">
        <v>10989.914559999999</v>
      </c>
      <c r="AL236" s="33">
        <v>10732.117480000001</v>
      </c>
      <c r="AM236" s="33">
        <v>10996.279399999999</v>
      </c>
      <c r="AN236" s="33">
        <v>11261.668879999999</v>
      </c>
      <c r="AO236" s="33">
        <v>11465.724319999999</v>
      </c>
      <c r="AP236" s="33">
        <v>12958.74653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7280.4463239999995</v>
      </c>
      <c r="G237" s="33">
        <v>7280.4463239999995</v>
      </c>
      <c r="H237" s="33">
        <v>7226.6628870000004</v>
      </c>
      <c r="I237" s="33">
        <v>7280.4463239999995</v>
      </c>
      <c r="J237" s="33">
        <v>7097.5437830000001</v>
      </c>
      <c r="K237" s="33">
        <v>7280.4463239999995</v>
      </c>
      <c r="L237" s="33">
        <v>6802.7107550000001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3204.3315229999998</v>
      </c>
      <c r="K238" s="33">
        <v>4527.490417</v>
      </c>
      <c r="L238" s="33">
        <v>2581.2121499999998</v>
      </c>
      <c r="M238" s="33">
        <v>3518.7696150000002</v>
      </c>
      <c r="N238" s="33">
        <v>4527.490417</v>
      </c>
      <c r="O238" s="33">
        <v>3526.3083729999998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226.3016518</v>
      </c>
      <c r="I239" s="33">
        <v>226.3016518</v>
      </c>
      <c r="J239" s="33">
        <v>226.3016518</v>
      </c>
      <c r="K239" s="33">
        <v>225.67141369999999</v>
      </c>
      <c r="L239" s="33">
        <v>225.67141369999999</v>
      </c>
      <c r="M239" s="33">
        <v>350.72741070000001</v>
      </c>
      <c r="N239" s="33">
        <v>350.72741070000001</v>
      </c>
      <c r="O239" s="33">
        <v>225.67141369999999</v>
      </c>
      <c r="P239" s="33">
        <v>225.67141369999999</v>
      </c>
      <c r="Q239" s="33">
        <v>232.39815519999999</v>
      </c>
      <c r="R239" s="33">
        <v>246.5621739</v>
      </c>
      <c r="S239" s="33">
        <v>424.9893232</v>
      </c>
      <c r="T239" s="33">
        <v>430.54314470000003</v>
      </c>
      <c r="U239" s="33">
        <v>644.46606050000003</v>
      </c>
      <c r="V239" s="33">
        <v>666.50337530000002</v>
      </c>
      <c r="W239" s="33">
        <v>751.14478259999998</v>
      </c>
      <c r="X239" s="33">
        <v>815.0452282</v>
      </c>
      <c r="Y239" s="33">
        <v>789.457133</v>
      </c>
      <c r="Z239" s="33">
        <v>922.84151069999996</v>
      </c>
      <c r="AA239" s="33">
        <v>947.82551960000001</v>
      </c>
      <c r="AB239" s="33">
        <v>1009.019145</v>
      </c>
      <c r="AC239" s="33">
        <v>1228.680977</v>
      </c>
      <c r="AD239" s="33">
        <v>1318.2591190000001</v>
      </c>
      <c r="AE239" s="33">
        <v>1701.1502350000001</v>
      </c>
      <c r="AF239" s="33">
        <v>1618.147348</v>
      </c>
      <c r="AG239" s="33">
        <v>1701.1502350000001</v>
      </c>
      <c r="AH239" s="33">
        <v>1587.2258629999999</v>
      </c>
      <c r="AI239" s="33">
        <v>1701.1502350000001</v>
      </c>
      <c r="AJ239" s="33">
        <v>1701.1502350000001</v>
      </c>
      <c r="AK239" s="33">
        <v>2033.3257410000001</v>
      </c>
      <c r="AL239" s="33">
        <v>2033.3257410000001</v>
      </c>
      <c r="AM239" s="33">
        <v>2033.3257410000001</v>
      </c>
      <c r="AN239" s="33">
        <v>2033.3257410000001</v>
      </c>
      <c r="AO239" s="33">
        <v>2033.3257410000001</v>
      </c>
      <c r="AP239" s="33">
        <v>1939.6273209999999</v>
      </c>
    </row>
    <row r="240" spans="2:42" x14ac:dyDescent="0.25">
      <c r="B240" s="33" t="s">
        <v>1</v>
      </c>
      <c r="C240" s="4" t="s">
        <v>44</v>
      </c>
      <c r="V240" s="33">
        <v>811.65442810000002</v>
      </c>
      <c r="W240" s="33">
        <v>3279.8668550000002</v>
      </c>
      <c r="X240" s="33">
        <v>4584.0716789999997</v>
      </c>
      <c r="Y240" s="33">
        <v>4545.0877659999996</v>
      </c>
      <c r="Z240" s="33">
        <v>4908.6197330000005</v>
      </c>
      <c r="AA240" s="33">
        <v>5422.8453689999997</v>
      </c>
      <c r="AB240" s="33">
        <v>5935.8962529999999</v>
      </c>
      <c r="AC240" s="33">
        <v>5664.3458350000001</v>
      </c>
      <c r="AD240" s="33">
        <v>6584.9694680000002</v>
      </c>
      <c r="AE240" s="33">
        <v>6515.7140090000003</v>
      </c>
      <c r="AF240" s="33">
        <v>6649.6071689999999</v>
      </c>
      <c r="AG240" s="33">
        <v>6224.3183959999997</v>
      </c>
      <c r="AH240" s="33">
        <v>6508.8317969999998</v>
      </c>
      <c r="AI240" s="33">
        <v>6569.7561900000001</v>
      </c>
      <c r="AJ240" s="33">
        <v>7011.1707459999998</v>
      </c>
      <c r="AK240" s="33">
        <v>6993.955543</v>
      </c>
      <c r="AL240" s="33">
        <v>6999.3052850000004</v>
      </c>
      <c r="AM240" s="33">
        <v>6609.2409809999999</v>
      </c>
      <c r="AN240" s="33">
        <v>7587.0778890000001</v>
      </c>
      <c r="AO240" s="33">
        <v>7818.3440810000002</v>
      </c>
      <c r="AP240" s="33">
        <v>8083.8956179999996</v>
      </c>
    </row>
    <row r="241" spans="2:42" x14ac:dyDescent="0.25">
      <c r="B241" s="33" t="s">
        <v>1</v>
      </c>
      <c r="C241" s="4" t="s">
        <v>45</v>
      </c>
      <c r="L241" s="33">
        <v>1911.44119</v>
      </c>
      <c r="M241" s="33">
        <v>1339.3887500000001</v>
      </c>
      <c r="N241" s="33">
        <v>1339.3887500000001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1968.69193</v>
      </c>
      <c r="V241" s="33">
        <v>2303.2091230000001</v>
      </c>
      <c r="W241" s="33">
        <v>2229.055237</v>
      </c>
      <c r="X241" s="33">
        <v>1691.3093960000001</v>
      </c>
      <c r="Y241" s="33">
        <v>2303.2091230000001</v>
      </c>
      <c r="Z241" s="33">
        <v>2303.2091230000001</v>
      </c>
      <c r="AA241" s="33">
        <v>2472.9080269999999</v>
      </c>
      <c r="AB241" s="33">
        <v>3178.5231359999998</v>
      </c>
      <c r="AC241" s="33">
        <v>3705.5585190000002</v>
      </c>
      <c r="AD241" s="33">
        <v>3179.4991930000001</v>
      </c>
      <c r="AE241" s="33">
        <v>3728.4105880000002</v>
      </c>
      <c r="AF241" s="33">
        <v>3570.5038850000001</v>
      </c>
      <c r="AG241" s="33">
        <v>3705.5585190000002</v>
      </c>
      <c r="AH241" s="33">
        <v>3685.0535070000001</v>
      </c>
      <c r="AI241" s="33">
        <v>3701.9511859999998</v>
      </c>
      <c r="AJ241" s="33">
        <v>3319.1089059999999</v>
      </c>
      <c r="AK241" s="33">
        <v>3728.4105880000002</v>
      </c>
      <c r="AL241" s="33">
        <v>3932.3213989999999</v>
      </c>
      <c r="AM241" s="33">
        <v>3898.7368299999998</v>
      </c>
      <c r="AN241" s="33">
        <v>3932.3213989999999</v>
      </c>
      <c r="AO241" s="33">
        <v>3932.3213989999999</v>
      </c>
      <c r="AP241" s="33">
        <v>4075.6575739999998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41219.246189999998</v>
      </c>
      <c r="E244" s="33">
        <v>41951.359400000001</v>
      </c>
      <c r="F244" s="33">
        <v>41455.580620000001</v>
      </c>
      <c r="G244" s="33">
        <v>41986.243979999999</v>
      </c>
      <c r="H244" s="33">
        <v>44316.588369999998</v>
      </c>
      <c r="I244" s="33">
        <v>44518.376909999999</v>
      </c>
      <c r="J244" s="33">
        <v>45677.380409999998</v>
      </c>
      <c r="K244" s="33">
        <v>48616.784820000001</v>
      </c>
      <c r="L244" s="33">
        <v>51812.029560000003</v>
      </c>
      <c r="M244" s="33">
        <v>52918.675569999999</v>
      </c>
      <c r="N244" s="33">
        <v>53419.72926</v>
      </c>
      <c r="O244" s="33">
        <v>53511.088340000002</v>
      </c>
      <c r="P244" s="33">
        <v>54003.931490000003</v>
      </c>
      <c r="Q244" s="33">
        <v>54628.461439999999</v>
      </c>
      <c r="R244" s="33">
        <v>55162.534740000003</v>
      </c>
      <c r="S244" s="33">
        <v>55018.805269999997</v>
      </c>
      <c r="T244" s="33">
        <v>56907.318379999997</v>
      </c>
      <c r="U244" s="33">
        <v>57935.207690000003</v>
      </c>
      <c r="V244" s="33">
        <v>60532.949000000001</v>
      </c>
      <c r="W244" s="33">
        <v>63974.863270000002</v>
      </c>
      <c r="X244" s="33">
        <v>64585.516049999998</v>
      </c>
      <c r="Y244" s="33">
        <v>65503.679089999998</v>
      </c>
      <c r="Z244" s="33">
        <v>66187.147920000003</v>
      </c>
      <c r="AA244" s="33">
        <v>66913.755229999995</v>
      </c>
      <c r="AB244" s="33">
        <v>67841.826310000004</v>
      </c>
      <c r="AC244" s="33">
        <v>68438.989170000001</v>
      </c>
      <c r="AD244" s="33">
        <v>69488.324269999997</v>
      </c>
      <c r="AE244" s="33">
        <v>70600.432000000001</v>
      </c>
      <c r="AF244" s="33">
        <v>70200.475399999996</v>
      </c>
      <c r="AG244" s="33">
        <v>70106.298540000003</v>
      </c>
      <c r="AH244" s="33">
        <v>70239.619149999999</v>
      </c>
      <c r="AI244" s="33">
        <v>70387.957670000003</v>
      </c>
      <c r="AJ244" s="33">
        <v>70538.858139999997</v>
      </c>
      <c r="AK244" s="33">
        <v>71255.887369999997</v>
      </c>
      <c r="AL244" s="33">
        <v>70466.559640000007</v>
      </c>
      <c r="AM244" s="33">
        <v>69622.520619999996</v>
      </c>
      <c r="AN244" s="33">
        <v>70939.081000000006</v>
      </c>
      <c r="AO244" s="33">
        <v>71485.573919999995</v>
      </c>
      <c r="AP244" s="33">
        <v>73336.304879999996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3218.3437260000001</v>
      </c>
      <c r="N245" s="33">
        <v>3968.184021</v>
      </c>
      <c r="O245" s="33">
        <v>4173.2139429999997</v>
      </c>
      <c r="P245" s="33">
        <v>4051.005365</v>
      </c>
      <c r="Q245" s="33">
        <v>4173.2139429999997</v>
      </c>
      <c r="R245" s="33">
        <v>3835.2258339999998</v>
      </c>
      <c r="S245" s="33">
        <v>4173.2139429999997</v>
      </c>
      <c r="T245" s="33">
        <v>4173.2139429999997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4901.2967259999996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2240.3718869999998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2546.1236549999999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93.475749089999994</v>
      </c>
      <c r="Q247" s="33">
        <v>107.4813339</v>
      </c>
      <c r="R247" s="33">
        <v>107.4813339</v>
      </c>
      <c r="S247" s="33">
        <v>93.819502979999996</v>
      </c>
      <c r="T247" s="33">
        <v>107.4813339</v>
      </c>
      <c r="U247" s="33">
        <v>107.4813339</v>
      </c>
      <c r="V247" s="33">
        <v>93.007174879999994</v>
      </c>
      <c r="W247" s="33">
        <v>107.4813339</v>
      </c>
      <c r="X247" s="33">
        <v>93.819502979999996</v>
      </c>
      <c r="Y247" s="33">
        <v>79.871298760000002</v>
      </c>
      <c r="Z247" s="33">
        <v>107.4813339</v>
      </c>
      <c r="AA247" s="33">
        <v>93.819502979999996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106.9553791</v>
      </c>
      <c r="AG247" s="33">
        <v>93.819502979999996</v>
      </c>
      <c r="AH247" s="33">
        <v>107.4813339</v>
      </c>
      <c r="AI247" s="33">
        <v>107.4813339</v>
      </c>
      <c r="AJ247" s="33">
        <v>106.9553791</v>
      </c>
      <c r="AK247" s="33">
        <v>107.4813339</v>
      </c>
      <c r="AL247" s="33">
        <v>106.9553791</v>
      </c>
      <c r="AM247" s="33">
        <v>79.345344010000005</v>
      </c>
      <c r="AN247" s="33">
        <v>79.345344010000005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75.93363789</v>
      </c>
      <c r="I248" s="33">
        <v>94.915795790000004</v>
      </c>
      <c r="J248" s="33">
        <v>50.93475179</v>
      </c>
      <c r="K248" s="33">
        <v>69.916909689999997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190.8215357</v>
      </c>
      <c r="M250" s="33">
        <v>205.4842835</v>
      </c>
      <c r="N250" s="33">
        <v>228.7702262</v>
      </c>
      <c r="O250" s="33">
        <v>205.4842835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1.223310983</v>
      </c>
      <c r="L252" s="33">
        <v>0.66822048590000005</v>
      </c>
      <c r="M252" s="33">
        <v>1.2796736019999999</v>
      </c>
      <c r="N252" s="33">
        <v>1.408610983</v>
      </c>
      <c r="O252" s="33">
        <v>1.223310983</v>
      </c>
      <c r="P252" s="33">
        <v>1.223310983</v>
      </c>
      <c r="Q252" s="33">
        <v>1.3215026240000001</v>
      </c>
      <c r="R252" s="33">
        <v>1.760647718</v>
      </c>
      <c r="S252" s="33">
        <v>1.3215026240000001</v>
      </c>
      <c r="T252" s="33">
        <v>1.725375906</v>
      </c>
      <c r="U252" s="33">
        <v>1.3215026240000001</v>
      </c>
      <c r="V252" s="33">
        <v>1.8143031460000001</v>
      </c>
      <c r="W252" s="33">
        <v>1.8143031460000001</v>
      </c>
      <c r="X252" s="33">
        <v>1.3215026240000001</v>
      </c>
      <c r="Y252" s="33">
        <v>1.8143031460000001</v>
      </c>
      <c r="Z252" s="33">
        <v>1.3215026240000001</v>
      </c>
      <c r="AA252" s="33">
        <v>1.8143031460000001</v>
      </c>
      <c r="AB252" s="33">
        <v>1.3215026240000001</v>
      </c>
      <c r="AC252" s="33">
        <v>1.8143031460000001</v>
      </c>
      <c r="AD252" s="33">
        <v>1.3215026240000001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1.3215026240000001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1.5399</v>
      </c>
      <c r="N253" s="33">
        <v>1.5399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1.5399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1.5399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2993.040227</v>
      </c>
      <c r="I256" s="33">
        <v>3127.1847509999998</v>
      </c>
      <c r="J256" s="33">
        <v>3193.9340649999999</v>
      </c>
      <c r="K256" s="33">
        <v>3276.0927689999999</v>
      </c>
      <c r="L256" s="33">
        <v>3396.0711580000002</v>
      </c>
      <c r="M256" s="33">
        <v>4669.4548809999997</v>
      </c>
      <c r="N256" s="33">
        <v>5442.7100559999999</v>
      </c>
      <c r="O256" s="33">
        <v>5624.7196809999996</v>
      </c>
      <c r="P256" s="33">
        <v>7077.3301069999998</v>
      </c>
      <c r="Q256" s="33">
        <v>6848.0655340000003</v>
      </c>
      <c r="R256" s="33">
        <v>6876.0934980000002</v>
      </c>
      <c r="S256" s="33">
        <v>7199.9806310000004</v>
      </c>
      <c r="T256" s="33">
        <v>7214.046335</v>
      </c>
      <c r="U256" s="33">
        <v>8235.2072200000002</v>
      </c>
      <c r="V256" s="33">
        <v>8221.2258610000008</v>
      </c>
      <c r="W256" s="33">
        <v>8235.7000200000002</v>
      </c>
      <c r="X256" s="33">
        <v>8221.0944440000003</v>
      </c>
      <c r="Y256" s="33">
        <v>8208.0899850000005</v>
      </c>
      <c r="Z256" s="33">
        <v>8235.2072200000002</v>
      </c>
      <c r="AA256" s="33">
        <v>8162.2130289999996</v>
      </c>
      <c r="AB256" s="33">
        <v>7941.7252440000002</v>
      </c>
      <c r="AC256" s="33">
        <v>8235.7000200000002</v>
      </c>
      <c r="AD256" s="33">
        <v>8235.2072200000002</v>
      </c>
      <c r="AE256" s="33">
        <v>8235.7000200000002</v>
      </c>
      <c r="AF256" s="33">
        <v>8235.1740649999992</v>
      </c>
      <c r="AG256" s="33">
        <v>8222.0381890000008</v>
      </c>
      <c r="AH256" s="33">
        <v>8235.7000200000002</v>
      </c>
      <c r="AI256" s="33">
        <v>8235.2072200000002</v>
      </c>
      <c r="AJ256" s="33">
        <v>8234.7231200000006</v>
      </c>
      <c r="AK256" s="33">
        <v>8235.7000200000002</v>
      </c>
      <c r="AL256" s="33">
        <v>8235.1740649999992</v>
      </c>
      <c r="AM256" s="33">
        <v>8207.5640299999995</v>
      </c>
      <c r="AN256" s="33">
        <v>8207.5640299999995</v>
      </c>
      <c r="AO256" s="33">
        <v>8207.5640299999995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12761.916359999999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12761.916359999999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21.497624999999999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154.18965</v>
      </c>
      <c r="Q367" s="33">
        <v>158.05994999999999</v>
      </c>
      <c r="R367" s="33">
        <v>158.05994999999999</v>
      </c>
      <c r="S367" s="33">
        <v>154.18965</v>
      </c>
      <c r="T367" s="33">
        <v>154.18965</v>
      </c>
      <c r="U367" s="33">
        <v>158.05994999999999</v>
      </c>
      <c r="V367" s="33">
        <v>154.18965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154.18965</v>
      </c>
      <c r="AB367" s="33">
        <v>154.18965</v>
      </c>
      <c r="AC367" s="33">
        <v>154.18965</v>
      </c>
      <c r="AD367" s="33">
        <v>154.18965</v>
      </c>
      <c r="AE367" s="33">
        <v>154.18965</v>
      </c>
      <c r="AF367" s="33">
        <v>154.18965</v>
      </c>
      <c r="AG367" s="33">
        <v>154.18965</v>
      </c>
      <c r="AH367" s="33">
        <v>154.18965</v>
      </c>
      <c r="AI367" s="33">
        <v>154.18965</v>
      </c>
      <c r="AJ367" s="33">
        <v>154.18965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318.67108919999998</v>
      </c>
      <c r="I376" s="33">
        <v>311.50521420000001</v>
      </c>
      <c r="J376" s="33">
        <v>483.57285919999998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640.93476989999999</v>
      </c>
      <c r="Q376" s="33">
        <v>644.80506990000003</v>
      </c>
      <c r="R376" s="33">
        <v>644.80506990000003</v>
      </c>
      <c r="S376" s="33">
        <v>640.93476989999999</v>
      </c>
      <c r="T376" s="33">
        <v>640.93476989999999</v>
      </c>
      <c r="U376" s="33">
        <v>644.80506990000003</v>
      </c>
      <c r="V376" s="33">
        <v>640.93476989999999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350.92718070000001</v>
      </c>
      <c r="AB376" s="33">
        <v>344.08286070000003</v>
      </c>
      <c r="AC376" s="33">
        <v>344.08286070000003</v>
      </c>
      <c r="AD376" s="33">
        <v>344.08286070000003</v>
      </c>
      <c r="AE376" s="33">
        <v>344.08286070000003</v>
      </c>
      <c r="AF376" s="33">
        <v>344.08286070000003</v>
      </c>
      <c r="AG376" s="33">
        <v>344.08286070000003</v>
      </c>
      <c r="AH376" s="33">
        <v>344.08286070000003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220.51772439999999</v>
      </c>
      <c r="O415" s="33">
        <v>2880.949533</v>
      </c>
      <c r="P415" s="33">
        <v>4101.6719030000004</v>
      </c>
      <c r="Q415" s="33">
        <v>7843.4118150000004</v>
      </c>
      <c r="R415" s="33">
        <v>8838.982156</v>
      </c>
      <c r="S415" s="33">
        <v>11116.50344</v>
      </c>
      <c r="T415" s="33">
        <v>11666.807059999999</v>
      </c>
      <c r="U415" s="33">
        <v>11703.892030000001</v>
      </c>
      <c r="V415" s="33">
        <v>11703.892030000001</v>
      </c>
      <c r="W415" s="33">
        <v>11703.892030000001</v>
      </c>
      <c r="X415" s="33">
        <v>11703.892030000001</v>
      </c>
      <c r="Y415" s="33">
        <v>11703.892030000001</v>
      </c>
      <c r="Z415" s="33">
        <v>11703.892030000001</v>
      </c>
      <c r="AA415" s="33">
        <v>11703.892030000001</v>
      </c>
      <c r="AB415" s="33">
        <v>11703.892030000001</v>
      </c>
      <c r="AC415" s="33">
        <v>11703.892030000001</v>
      </c>
      <c r="AD415" s="33">
        <v>11703.892030000001</v>
      </c>
      <c r="AE415" s="33">
        <v>11703.892030000001</v>
      </c>
      <c r="AF415" s="33">
        <v>11703.892030000001</v>
      </c>
      <c r="AG415" s="33">
        <v>11703.892030000001</v>
      </c>
      <c r="AH415" s="33">
        <v>11703.892030000001</v>
      </c>
      <c r="AI415" s="33">
        <v>11703.892030000001</v>
      </c>
      <c r="AJ415" s="33">
        <v>11703.892030000001</v>
      </c>
      <c r="AK415" s="33">
        <v>11703.892030000001</v>
      </c>
      <c r="AL415" s="33">
        <v>11703.892030000001</v>
      </c>
      <c r="AM415" s="33">
        <v>11703.892030000001</v>
      </c>
      <c r="AN415" s="33">
        <v>11703.892030000001</v>
      </c>
      <c r="AO415" s="33">
        <v>11703.892030000001</v>
      </c>
      <c r="AP415" s="33">
        <v>11703.892030000001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220.51772439999999</v>
      </c>
      <c r="O424" s="33">
        <v>2880.949533</v>
      </c>
      <c r="P424" s="33">
        <v>4101.6719030000004</v>
      </c>
      <c r="Q424" s="33">
        <v>7843.4118150000004</v>
      </c>
      <c r="R424" s="33">
        <v>8838.982156</v>
      </c>
      <c r="S424" s="33">
        <v>11116.50344</v>
      </c>
      <c r="T424" s="33">
        <v>11666.807059999999</v>
      </c>
      <c r="U424" s="33">
        <v>11703.892030000001</v>
      </c>
      <c r="V424" s="33">
        <v>11703.892030000001</v>
      </c>
      <c r="W424" s="33">
        <v>11703.892030000001</v>
      </c>
      <c r="X424" s="33">
        <v>11703.892030000001</v>
      </c>
      <c r="Y424" s="33">
        <v>11703.892030000001</v>
      </c>
      <c r="Z424" s="33">
        <v>11703.892030000001</v>
      </c>
      <c r="AA424" s="33">
        <v>11703.892030000001</v>
      </c>
      <c r="AB424" s="33">
        <v>11703.892030000001</v>
      </c>
      <c r="AC424" s="33">
        <v>11703.892030000001</v>
      </c>
      <c r="AD424" s="33">
        <v>11703.892030000001</v>
      </c>
      <c r="AE424" s="33">
        <v>11703.892030000001</v>
      </c>
      <c r="AF424" s="33">
        <v>11703.892030000001</v>
      </c>
      <c r="AG424" s="33">
        <v>11703.892030000001</v>
      </c>
      <c r="AH424" s="33">
        <v>11703.892030000001</v>
      </c>
      <c r="AI424" s="33">
        <v>11703.892030000001</v>
      </c>
      <c r="AJ424" s="33">
        <v>11703.892030000001</v>
      </c>
      <c r="AK424" s="33">
        <v>11703.892030000001</v>
      </c>
      <c r="AL424" s="33">
        <v>11703.892030000001</v>
      </c>
      <c r="AM424" s="33">
        <v>11703.892030000001</v>
      </c>
      <c r="AN424" s="33">
        <v>11703.892030000001</v>
      </c>
      <c r="AO424" s="33">
        <v>11703.892030000001</v>
      </c>
      <c r="AP424" s="33">
        <v>11703.892030000001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825.53217640000003</v>
      </c>
      <c r="W439" s="33">
        <v>1571.283062</v>
      </c>
      <c r="X439" s="33">
        <v>3988.4239779999998</v>
      </c>
      <c r="Y439" s="33">
        <v>6850.7320019999997</v>
      </c>
      <c r="Z439" s="33">
        <v>10382.83037</v>
      </c>
      <c r="AA439" s="33">
        <v>14281.038039999999</v>
      </c>
      <c r="AB439" s="33">
        <v>18076.330859999998</v>
      </c>
      <c r="AC439" s="33">
        <v>22427.376049999999</v>
      </c>
      <c r="AD439" s="33">
        <v>23931.671340000001</v>
      </c>
      <c r="AE439" s="33">
        <v>26676.975040000001</v>
      </c>
      <c r="AF439" s="33">
        <v>26676.975040000001</v>
      </c>
      <c r="AG439" s="33">
        <v>26676.975040000001</v>
      </c>
      <c r="AH439" s="33">
        <v>26676.975040000001</v>
      </c>
      <c r="AI439" s="33">
        <v>26676.975040000001</v>
      </c>
      <c r="AJ439" s="33">
        <v>26676.975040000001</v>
      </c>
      <c r="AK439" s="33">
        <v>26676.975040000001</v>
      </c>
      <c r="AL439" s="33">
        <v>26676.975040000001</v>
      </c>
      <c r="AM439" s="33">
        <v>26676.975040000001</v>
      </c>
      <c r="AN439" s="33">
        <v>26676.975040000001</v>
      </c>
      <c r="AO439" s="33">
        <v>26676.975040000001</v>
      </c>
      <c r="AP439" s="33">
        <v>26676.975040000001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825.53217640000003</v>
      </c>
      <c r="W448" s="33">
        <v>1571.283062</v>
      </c>
      <c r="X448" s="33">
        <v>3988.4239779999998</v>
      </c>
      <c r="Y448" s="33">
        <v>6850.7320019999997</v>
      </c>
      <c r="Z448" s="33">
        <v>10382.83037</v>
      </c>
      <c r="AA448" s="33">
        <v>14281.038039999999</v>
      </c>
      <c r="AB448" s="33">
        <v>18076.330859999998</v>
      </c>
      <c r="AC448" s="33">
        <v>22427.376049999999</v>
      </c>
      <c r="AD448" s="33">
        <v>23931.671340000001</v>
      </c>
      <c r="AE448" s="33">
        <v>26676.975040000001</v>
      </c>
      <c r="AF448" s="33">
        <v>26676.975040000001</v>
      </c>
      <c r="AG448" s="33">
        <v>26676.975040000001</v>
      </c>
      <c r="AH448" s="33">
        <v>26676.975040000001</v>
      </c>
      <c r="AI448" s="33">
        <v>26676.975040000001</v>
      </c>
      <c r="AJ448" s="33">
        <v>26676.975040000001</v>
      </c>
      <c r="AK448" s="33">
        <v>26676.975040000001</v>
      </c>
      <c r="AL448" s="33">
        <v>26676.975040000001</v>
      </c>
      <c r="AM448" s="33">
        <v>26676.975040000001</v>
      </c>
      <c r="AN448" s="33">
        <v>26676.975040000001</v>
      </c>
      <c r="AO448" s="33">
        <v>26676.975040000001</v>
      </c>
      <c r="AP448" s="33">
        <v>26676.975040000001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1081.51208</v>
      </c>
      <c r="AG463" s="33">
        <v>2528.1744640000002</v>
      </c>
      <c r="AH463" s="33">
        <v>2996.043733</v>
      </c>
      <c r="AI463" s="33">
        <v>3465.9128420000002</v>
      </c>
      <c r="AJ463" s="33">
        <v>3948.0599219999999</v>
      </c>
      <c r="AK463" s="33">
        <v>4451.2543429999996</v>
      </c>
      <c r="AL463" s="33">
        <v>7551.3113270000003</v>
      </c>
      <c r="AM463" s="33">
        <v>10454.09345</v>
      </c>
      <c r="AN463" s="33">
        <v>10970.52311</v>
      </c>
      <c r="AO463" s="33">
        <v>11482.60938</v>
      </c>
      <c r="AP463" s="33">
        <v>11999.65769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1081.51208</v>
      </c>
      <c r="AG472" s="33">
        <v>2528.1744640000002</v>
      </c>
      <c r="AH472" s="33">
        <v>2996.043733</v>
      </c>
      <c r="AI472" s="33">
        <v>3465.9128420000002</v>
      </c>
      <c r="AJ472" s="33">
        <v>3948.0599219999999</v>
      </c>
      <c r="AK472" s="33">
        <v>4451.2543429999996</v>
      </c>
      <c r="AL472" s="33">
        <v>7551.3113270000003</v>
      </c>
      <c r="AM472" s="33">
        <v>10454.09345</v>
      </c>
      <c r="AN472" s="33">
        <v>10970.52311</v>
      </c>
      <c r="AO472" s="33">
        <v>11482.60938</v>
      </c>
      <c r="AP472" s="33">
        <v>11999.65769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  <c r="AF558" s="33">
        <v>5285.8271320000003</v>
      </c>
      <c r="AG558" s="33">
        <v>6546.9805189999997</v>
      </c>
      <c r="AH558" s="33">
        <v>7649.2318160000004</v>
      </c>
      <c r="AI558" s="33">
        <v>8762.3322970000008</v>
      </c>
      <c r="AJ558" s="33">
        <v>9897.0249980000008</v>
      </c>
      <c r="AK558" s="33">
        <v>9897.0249980000008</v>
      </c>
      <c r="AL558" s="33">
        <v>9897.0249980000008</v>
      </c>
      <c r="AM558" s="33">
        <v>9897.0249980000008</v>
      </c>
      <c r="AN558" s="33">
        <v>9897.0249980000008</v>
      </c>
      <c r="AO558" s="33">
        <v>9897.0249980000008</v>
      </c>
      <c r="AP558" s="33">
        <v>9897.0249980000008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5285.8271320000003</v>
      </c>
      <c r="AG568" s="33">
        <v>6546.9805189999997</v>
      </c>
      <c r="AH568" s="33">
        <v>7649.2318160000004</v>
      </c>
      <c r="AI568" s="33">
        <v>8762.3322970000008</v>
      </c>
      <c r="AJ568" s="33">
        <v>9897.0249980000008</v>
      </c>
      <c r="AK568" s="33">
        <v>9897.0249980000008</v>
      </c>
      <c r="AL568" s="33">
        <v>9897.0249980000008</v>
      </c>
      <c r="AM568" s="33">
        <v>9897.0249980000008</v>
      </c>
      <c r="AN568" s="33">
        <v>9897.0249980000008</v>
      </c>
      <c r="AO568" s="33">
        <v>9897.0249980000008</v>
      </c>
      <c r="AP568" s="33">
        <v>9897.0249980000008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1133.2093420000001</v>
      </c>
      <c r="AB653" s="33">
        <v>1226.3069230000001</v>
      </c>
      <c r="AC653" s="33">
        <v>930.89080769999998</v>
      </c>
      <c r="AD653" s="33">
        <v>1056.430789</v>
      </c>
      <c r="AE653" s="33">
        <v>1396.3362119999999</v>
      </c>
      <c r="AF653" s="33">
        <v>1039.131095</v>
      </c>
      <c r="AG653" s="33">
        <v>1292.5803169999999</v>
      </c>
      <c r="AH653" s="33">
        <v>930.89080769999998</v>
      </c>
      <c r="AI653" s="33">
        <v>1056.430789</v>
      </c>
      <c r="AJ653" s="33">
        <v>930.89080769999998</v>
      </c>
      <c r="AK653" s="33">
        <v>1377.2981239999999</v>
      </c>
      <c r="AL653" s="33">
        <v>938.42760740000006</v>
      </c>
      <c r="AM653" s="33">
        <v>1396.3362119999999</v>
      </c>
      <c r="AN653" s="33">
        <v>1396.3362119999999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1133.2093420000001</v>
      </c>
      <c r="AB664" s="33">
        <v>1226.3069230000001</v>
      </c>
      <c r="AC664" s="33">
        <v>930.89080769999998</v>
      </c>
      <c r="AD664" s="33">
        <v>1056.430789</v>
      </c>
      <c r="AE664" s="33">
        <v>1409.600813</v>
      </c>
      <c r="AF664" s="33">
        <v>1052.3956969999999</v>
      </c>
      <c r="AG664" s="33">
        <v>1878.117741</v>
      </c>
      <c r="AH664" s="33">
        <v>1516.428232</v>
      </c>
      <c r="AI664" s="33">
        <v>1641.9682130000001</v>
      </c>
      <c r="AJ664" s="33">
        <v>1516.428232</v>
      </c>
      <c r="AK664" s="33">
        <v>1962.835548</v>
      </c>
      <c r="AL664" s="33">
        <v>1523.965031</v>
      </c>
      <c r="AM664" s="33">
        <v>1981.873636</v>
      </c>
      <c r="AN664" s="33">
        <v>1981.873636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1384.558143</v>
      </c>
      <c r="U665" s="33">
        <v>1357.2530099999999</v>
      </c>
      <c r="V665" s="33">
        <v>1377.860516</v>
      </c>
      <c r="W665" s="33">
        <v>1357.2530099999999</v>
      </c>
      <c r="X665" s="33">
        <v>1335.9547359999999</v>
      </c>
      <c r="Y665" s="33">
        <v>1231.739378</v>
      </c>
      <c r="Z665" s="33">
        <v>1228.954776</v>
      </c>
      <c r="AA665" s="33">
        <v>758.46625549999999</v>
      </c>
      <c r="AB665" s="33">
        <v>775.07133739999995</v>
      </c>
      <c r="AC665" s="33">
        <v>597.72646050000003</v>
      </c>
      <c r="AD665" s="33">
        <v>971.67252829999995</v>
      </c>
      <c r="AE665" s="33">
        <v>1357.2530099999999</v>
      </c>
      <c r="AF665" s="33">
        <v>801.45466329999999</v>
      </c>
      <c r="AG665" s="33">
        <v>258.91556309999999</v>
      </c>
      <c r="AH665" s="33">
        <v>837.88065589999997</v>
      </c>
      <c r="AI665" s="33">
        <v>751.86325250000004</v>
      </c>
      <c r="AJ665" s="33">
        <v>900.51460129999998</v>
      </c>
      <c r="AK665" s="33">
        <v>1357.2530099999999</v>
      </c>
      <c r="AL665" s="33">
        <v>1357.2530099999999</v>
      </c>
      <c r="AM665" s="33">
        <v>1253.7417419999999</v>
      </c>
      <c r="AN665" s="33">
        <v>1182.5567860000001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141.58677119999999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58.980104609999998</v>
      </c>
      <c r="AI666" s="33">
        <v>58.980104609999998</v>
      </c>
      <c r="AJ666" s="33">
        <v>58.980104609999998</v>
      </c>
      <c r="AK666" s="33">
        <v>58.980104609999998</v>
      </c>
      <c r="AL666" s="33">
        <v>117.96020919999999</v>
      </c>
      <c r="AM666" s="33">
        <v>58.980104609999998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145.30585339999999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413.56900460000003</v>
      </c>
      <c r="X667" s="33">
        <v>367.61896530000001</v>
      </c>
      <c r="Y667" s="33">
        <v>493.86955069999999</v>
      </c>
      <c r="Z667" s="33">
        <v>367.61896530000001</v>
      </c>
      <c r="AA667" s="33">
        <v>608.98734520000005</v>
      </c>
      <c r="AB667" s="33">
        <v>178.6342372</v>
      </c>
      <c r="AC667" s="33">
        <v>131.22481110000001</v>
      </c>
      <c r="AD667" s="33">
        <v>367.61896530000001</v>
      </c>
      <c r="AE667" s="33">
        <v>466.33742890000002</v>
      </c>
      <c r="AF667" s="33">
        <v>241.36837990000001</v>
      </c>
      <c r="AG667" s="33">
        <v>38.921004619999998</v>
      </c>
      <c r="AH667" s="33">
        <v>110.1435688</v>
      </c>
      <c r="AJ667" s="33">
        <v>728.94780500000002</v>
      </c>
      <c r="AK667" s="33">
        <v>735.23793060000003</v>
      </c>
      <c r="AL667" s="33">
        <v>735.23793060000003</v>
      </c>
      <c r="AM667" s="33">
        <v>367.61896530000001</v>
      </c>
      <c r="AN667" s="33">
        <v>477.76253409999998</v>
      </c>
      <c r="AO667" s="33">
        <v>723.80638180000005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84.324968839999997</v>
      </c>
      <c r="AG668" s="33">
        <v>42.162484419999998</v>
      </c>
      <c r="AH668" s="33">
        <v>42.162484419999998</v>
      </c>
      <c r="AI668" s="33">
        <v>42.162484419999998</v>
      </c>
      <c r="AJ668" s="33">
        <v>84.324968839999997</v>
      </c>
      <c r="AK668" s="33">
        <v>42.162484419999998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204.28595799999999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2322.0812519999999</v>
      </c>
      <c r="U676" s="33">
        <v>2294.7761180000002</v>
      </c>
      <c r="V676" s="33">
        <v>2339.0101869999999</v>
      </c>
      <c r="W676" s="33">
        <v>1930.944708</v>
      </c>
      <c r="X676" s="33">
        <v>1863.6963940000001</v>
      </c>
      <c r="Y676" s="33">
        <v>1885.731622</v>
      </c>
      <c r="Z676" s="33">
        <v>1756.6964350000001</v>
      </c>
      <c r="AA676" s="33">
        <v>1527.576294</v>
      </c>
      <c r="AB676" s="33">
        <v>1113.828268</v>
      </c>
      <c r="AC676" s="33">
        <v>889.07396519999998</v>
      </c>
      <c r="AD676" s="33">
        <v>1499.4141870000001</v>
      </c>
      <c r="AE676" s="33">
        <v>1983.7131320000001</v>
      </c>
      <c r="AF676" s="33">
        <v>1245.108221</v>
      </c>
      <c r="AG676" s="33">
        <v>457.95926129999998</v>
      </c>
      <c r="AH676" s="33">
        <v>1049.1668139999999</v>
      </c>
      <c r="AI676" s="33">
        <v>853.00584149999997</v>
      </c>
      <c r="AJ676" s="33">
        <v>1772.76748</v>
      </c>
      <c r="AK676" s="33">
        <v>2193.6335290000002</v>
      </c>
      <c r="AL676" s="33">
        <v>2294.7761180000002</v>
      </c>
      <c r="AM676" s="33">
        <v>1764.6657809999999</v>
      </c>
      <c r="AN676" s="33">
        <v>1862.604499</v>
      </c>
      <c r="AO676" s="33">
        <v>2283.3445700000002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501.91142760000002</v>
      </c>
      <c r="S677" s="33">
        <v>577.0722164</v>
      </c>
      <c r="T677" s="33">
        <v>690.0707519</v>
      </c>
      <c r="U677" s="33">
        <v>932.31201499999997</v>
      </c>
      <c r="V677" s="33">
        <v>684.98830989999999</v>
      </c>
      <c r="W677" s="33">
        <v>466.15600749999999</v>
      </c>
      <c r="X677" s="33">
        <v>466.15600749999999</v>
      </c>
      <c r="Y677" s="33">
        <v>466.15600749999999</v>
      </c>
      <c r="Z677" s="33">
        <v>382.7736036</v>
      </c>
      <c r="AA677" s="33">
        <v>108.52652449999999</v>
      </c>
      <c r="AE677" s="33">
        <v>466.15600749999999</v>
      </c>
      <c r="AK677" s="33">
        <v>4.2272302909999997</v>
      </c>
      <c r="AL677" s="33">
        <v>0.91504384959999996</v>
      </c>
      <c r="AN677" s="33">
        <v>67.593259250000003</v>
      </c>
      <c r="AO677" s="33">
        <v>466.15600749999999</v>
      </c>
      <c r="AP677" s="33">
        <v>781.91862179999998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105.64307890000001</v>
      </c>
      <c r="T679" s="33">
        <v>52.821539469999998</v>
      </c>
      <c r="U679" s="33">
        <v>60.16079277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O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554.7329671</v>
      </c>
      <c r="S688" s="33">
        <v>682.71529529999998</v>
      </c>
      <c r="T688" s="33">
        <v>742.89229139999998</v>
      </c>
      <c r="U688" s="33">
        <v>992.47280780000006</v>
      </c>
      <c r="V688" s="33">
        <v>737.8098493</v>
      </c>
      <c r="W688" s="33">
        <v>518.97754699999996</v>
      </c>
      <c r="X688" s="33">
        <v>518.97754699999996</v>
      </c>
      <c r="Y688" s="33">
        <v>518.97754699999996</v>
      </c>
      <c r="Z688" s="33">
        <v>382.7736036</v>
      </c>
      <c r="AA688" s="33">
        <v>108.52652449999999</v>
      </c>
      <c r="AB688" s="33">
        <v>0</v>
      </c>
      <c r="AC688" s="33">
        <v>0</v>
      </c>
      <c r="AD688" s="33">
        <v>0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4.2272302909999997</v>
      </c>
      <c r="AL688" s="33">
        <v>0.91504384959999996</v>
      </c>
      <c r="AM688" s="33">
        <v>0</v>
      </c>
      <c r="AN688" s="33">
        <v>67.593259250000003</v>
      </c>
      <c r="AO688" s="33">
        <v>518.97754699999996</v>
      </c>
      <c r="AP688" s="33">
        <v>834.74016129999995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236.86788999999999</v>
      </c>
      <c r="Y750" s="33">
        <v>387.46144500000003</v>
      </c>
      <c r="Z750" s="33">
        <v>455.36781070000001</v>
      </c>
      <c r="AA750" s="33">
        <v>473.73577999999998</v>
      </c>
      <c r="AB750" s="33">
        <v>568.482936</v>
      </c>
      <c r="AC750" s="33">
        <v>671.85747279999998</v>
      </c>
      <c r="AD750" s="33">
        <v>828.92867709999996</v>
      </c>
      <c r="AE750" s="33">
        <v>1156.052623</v>
      </c>
      <c r="AF750" s="33">
        <v>947.47155999999995</v>
      </c>
      <c r="AG750" s="33">
        <v>1042.2187160000001</v>
      </c>
      <c r="AH750" s="33">
        <v>1136.965872</v>
      </c>
      <c r="AI750" s="33">
        <v>1208.9922959999999</v>
      </c>
      <c r="AJ750" s="33">
        <v>1208.9922959999999</v>
      </c>
      <c r="AK750" s="33">
        <v>1208.9922959999999</v>
      </c>
      <c r="AL750" s="33">
        <v>1208.9922959999999</v>
      </c>
      <c r="AM750" s="33">
        <v>1208.9922959999999</v>
      </c>
      <c r="AN750" s="33">
        <v>1208.9922959999999</v>
      </c>
      <c r="AO750" s="33">
        <v>1398.4866079999999</v>
      </c>
      <c r="AP750" s="33">
        <v>1634.214686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520.16188639999996</v>
      </c>
      <c r="X752" s="33">
        <v>429.60234209999999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770.29437829999995</v>
      </c>
      <c r="AP752" s="33">
        <v>770.29437829999995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225.66397090000001</v>
      </c>
      <c r="X755" s="33">
        <v>275.00362030000002</v>
      </c>
      <c r="Y755" s="33">
        <v>275.00362030000002</v>
      </c>
      <c r="Z755" s="33">
        <v>183.3357469</v>
      </c>
      <c r="AA755" s="33">
        <v>183.3357469</v>
      </c>
      <c r="AB755" s="33">
        <v>183.3357469</v>
      </c>
      <c r="AC755" s="33">
        <v>592.37564039999995</v>
      </c>
      <c r="AD755" s="33">
        <v>614.29504589999999</v>
      </c>
      <c r="AE755" s="33">
        <v>615.75426960000004</v>
      </c>
      <c r="AF755" s="33">
        <v>581.98228749999998</v>
      </c>
      <c r="AG755" s="33">
        <v>558.69120320000002</v>
      </c>
      <c r="AH755" s="33">
        <v>580.63789859999997</v>
      </c>
      <c r="AI755" s="33">
        <v>602.41144910000003</v>
      </c>
      <c r="AJ755" s="33">
        <v>623.9605881</v>
      </c>
      <c r="AK755" s="33">
        <v>608.53112880000003</v>
      </c>
      <c r="AL755" s="33">
        <v>629.44985589999999</v>
      </c>
      <c r="AM755" s="33">
        <v>649.94575999999995</v>
      </c>
      <c r="AN755" s="33">
        <v>680.55728710000005</v>
      </c>
      <c r="AO755" s="33">
        <v>692.00487999999996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887.94659139999999</v>
      </c>
      <c r="X760" s="33">
        <v>941.47385240000006</v>
      </c>
      <c r="Y760" s="33">
        <v>1009.239656</v>
      </c>
      <c r="Z760" s="33">
        <v>1231.3470179999999</v>
      </c>
      <c r="AA760" s="33">
        <v>1249.7149879999999</v>
      </c>
      <c r="AB760" s="33">
        <v>1344.4621440000001</v>
      </c>
      <c r="AC760" s="33">
        <v>1856.8765739999999</v>
      </c>
      <c r="AD760" s="33">
        <v>2035.867184</v>
      </c>
      <c r="AE760" s="33">
        <v>2364.4503530000002</v>
      </c>
      <c r="AF760" s="33">
        <v>2122.0973079999999</v>
      </c>
      <c r="AG760" s="33">
        <v>2196.3957949999999</v>
      </c>
      <c r="AH760" s="33">
        <v>2313.0896459999999</v>
      </c>
      <c r="AI760" s="33">
        <v>2406.8896209999998</v>
      </c>
      <c r="AJ760" s="33">
        <v>2428.43876</v>
      </c>
      <c r="AK760" s="33">
        <v>2413.0093000000002</v>
      </c>
      <c r="AL760" s="33">
        <v>2433.9280269999999</v>
      </c>
      <c r="AM760" s="33">
        <v>2454.4239320000001</v>
      </c>
      <c r="AN760" s="33">
        <v>2485.0354590000002</v>
      </c>
      <c r="AO760" s="33">
        <v>2860.7858660000002</v>
      </c>
      <c r="AP760" s="33">
        <v>3099.4794539999998</v>
      </c>
    </row>
    <row r="761" spans="2:42" x14ac:dyDescent="0.25">
      <c r="B761" s="33" t="s">
        <v>15</v>
      </c>
      <c r="D761" s="33">
        <v>60470.570500000002</v>
      </c>
      <c r="E761" s="33">
        <v>62737.407299999999</v>
      </c>
      <c r="F761" s="33">
        <v>62313.005369999999</v>
      </c>
      <c r="G761" s="33">
        <v>64275.250970000001</v>
      </c>
      <c r="H761" s="33">
        <v>65882.205780000004</v>
      </c>
      <c r="I761" s="33">
        <v>67080.548850000006</v>
      </c>
      <c r="J761" s="33">
        <v>68156.631479999996</v>
      </c>
      <c r="K761" s="33">
        <v>73155.513399999996</v>
      </c>
      <c r="L761" s="33">
        <v>76830.779179999998</v>
      </c>
      <c r="M761" s="33">
        <v>80602.383470000001</v>
      </c>
      <c r="N761" s="33">
        <v>83898.825259999998</v>
      </c>
      <c r="O761" s="33">
        <v>87331.514309999999</v>
      </c>
      <c r="P761" s="33">
        <v>90801.399950000006</v>
      </c>
      <c r="Q761" s="33">
        <v>94390.805590000004</v>
      </c>
      <c r="R761" s="33">
        <v>97479.504050000003</v>
      </c>
      <c r="S761" s="33">
        <v>100376.1495</v>
      </c>
      <c r="T761" s="33">
        <v>103383.0788</v>
      </c>
      <c r="U761" s="33">
        <v>106477.12910000001</v>
      </c>
      <c r="V761" s="33">
        <v>109672.6171</v>
      </c>
      <c r="W761" s="33">
        <v>113023.0839</v>
      </c>
      <c r="X761" s="33">
        <v>116432.6425</v>
      </c>
      <c r="Y761" s="33">
        <v>119841.7877</v>
      </c>
      <c r="Z761" s="33">
        <v>123355.3815</v>
      </c>
      <c r="AA761" s="33">
        <v>126990.2404</v>
      </c>
      <c r="AB761" s="33">
        <v>130866.5904</v>
      </c>
      <c r="AC761" s="33">
        <v>134691.08540000001</v>
      </c>
      <c r="AD761" s="33">
        <v>138544.18359999999</v>
      </c>
      <c r="AE761" s="33">
        <v>142249.03210000001</v>
      </c>
      <c r="AF761" s="33">
        <v>145923.45629999999</v>
      </c>
      <c r="AG761" s="33">
        <v>149167.16149999999</v>
      </c>
      <c r="AH761" s="33">
        <v>152419.91390000001</v>
      </c>
      <c r="AI761" s="33">
        <v>155684.67379999999</v>
      </c>
      <c r="AJ761" s="33">
        <v>159011.8124</v>
      </c>
      <c r="AK761" s="33">
        <v>162404.9031</v>
      </c>
      <c r="AL761" s="33">
        <v>165819.9736</v>
      </c>
      <c r="AM761" s="33">
        <v>169202.85260000001</v>
      </c>
      <c r="AN761" s="33">
        <v>172913.66409999999</v>
      </c>
      <c r="AO761" s="33">
        <v>176479.4307</v>
      </c>
      <c r="AP761" s="33">
        <v>180004.1275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41986.243979999999</v>
      </c>
      <c r="D4" s="1">
        <f>PLANEL_GerCrit_Resultado!H244+PLANEL_GerCrit_Resultado!H748</f>
        <v>44316.588369999998</v>
      </c>
      <c r="E4" s="1">
        <f>PLANEL_GerCrit_Resultado!I244+PLANEL_GerCrit_Resultado!I748</f>
        <v>44518.376909999999</v>
      </c>
      <c r="F4" s="1">
        <f>PLANEL_GerCrit_Resultado!J244+PLANEL_GerCrit_Resultado!J748</f>
        <v>45677.380409999998</v>
      </c>
      <c r="G4" s="1">
        <f>PLANEL_GerCrit_Resultado!K244+PLANEL_GerCrit_Resultado!K748</f>
        <v>48616.784820000001</v>
      </c>
      <c r="H4" s="1">
        <f>PLANEL_GerCrit_Resultado!L244+PLANEL_GerCrit_Resultado!L748</f>
        <v>51812.029560000003</v>
      </c>
      <c r="I4" s="1">
        <f>PLANEL_GerCrit_Resultado!M244+PLANEL_GerCrit_Resultado!M748</f>
        <v>52918.675569999999</v>
      </c>
      <c r="J4" s="1">
        <f>PLANEL_GerCrit_Resultado!N244+PLANEL_GerCrit_Resultado!N748</f>
        <v>53419.72926</v>
      </c>
      <c r="K4" s="1">
        <f>PLANEL_GerCrit_Resultado!O244+PLANEL_GerCrit_Resultado!O748</f>
        <v>53511.088340000002</v>
      </c>
      <c r="L4" s="1">
        <f>PLANEL_GerCrit_Resultado!P244+PLANEL_GerCrit_Resultado!P748</f>
        <v>54003.931490000003</v>
      </c>
      <c r="M4" s="1">
        <f>PLANEL_GerCrit_Resultado!Q244+PLANEL_GerCrit_Resultado!Q748</f>
        <v>54628.461439999999</v>
      </c>
      <c r="N4" s="1">
        <f>PLANEL_GerCrit_Resultado!R244+PLANEL_GerCrit_Resultado!R748</f>
        <v>55162.534740000003</v>
      </c>
      <c r="O4" s="1">
        <f>PLANEL_GerCrit_Resultado!S244+PLANEL_GerCrit_Resultado!S748</f>
        <v>55018.805269999997</v>
      </c>
      <c r="P4" s="1">
        <f>PLANEL_GerCrit_Resultado!T244+PLANEL_GerCrit_Resultado!T748</f>
        <v>56907.318379999997</v>
      </c>
      <c r="Q4" s="1">
        <f>PLANEL_GerCrit_Resultado!U244+PLANEL_GerCrit_Resultado!U748</f>
        <v>57935.207690000003</v>
      </c>
      <c r="R4" s="1">
        <f>PLANEL_GerCrit_Resultado!V244+PLANEL_GerCrit_Resultado!V748</f>
        <v>60532.949000000001</v>
      </c>
      <c r="S4" s="1">
        <f>PLANEL_GerCrit_Resultado!W244+PLANEL_GerCrit_Resultado!W748</f>
        <v>63974.863270000002</v>
      </c>
      <c r="T4" s="1">
        <f>PLANEL_GerCrit_Resultado!X244+PLANEL_GerCrit_Resultado!X748</f>
        <v>64585.516049999998</v>
      </c>
      <c r="U4" s="1">
        <f>PLANEL_GerCrit_Resultado!Y244+PLANEL_GerCrit_Resultado!Y748</f>
        <v>65503.679089999998</v>
      </c>
      <c r="V4" s="1">
        <f>PLANEL_GerCrit_Resultado!Z244+PLANEL_GerCrit_Resultado!Z748</f>
        <v>66187.147920000003</v>
      </c>
      <c r="W4" s="1">
        <f>PLANEL_GerCrit_Resultado!AA244+PLANEL_GerCrit_Resultado!AA748</f>
        <v>66913.755229999995</v>
      </c>
      <c r="X4" s="1">
        <f>PLANEL_GerCrit_Resultado!AB244+PLANEL_GerCrit_Resultado!AB748</f>
        <v>67841.826310000004</v>
      </c>
      <c r="Y4" s="1">
        <f>PLANEL_GerCrit_Resultado!AC244+PLANEL_GerCrit_Resultado!AC748</f>
        <v>68438.989170000001</v>
      </c>
      <c r="Z4" s="1">
        <f>PLANEL_GerCrit_Resultado!AD244+PLANEL_GerCrit_Resultado!AD748</f>
        <v>69488.324269999997</v>
      </c>
      <c r="AA4" s="1">
        <f>PLANEL_GerCrit_Resultado!AE244+PLANEL_GerCrit_Resultado!AE748</f>
        <v>70600.432000000001</v>
      </c>
      <c r="AB4" s="1">
        <f>PLANEL_GerCrit_Resultado!AF244+PLANEL_GerCrit_Resultado!AF748</f>
        <v>70200.475399999996</v>
      </c>
      <c r="AC4" s="1">
        <f>PLANEL_GerCrit_Resultado!AG244+PLANEL_GerCrit_Resultado!AG748</f>
        <v>70106.298540000003</v>
      </c>
      <c r="AD4" s="1">
        <f>PLANEL_GerCrit_Resultado!AH244+PLANEL_GerCrit_Resultado!AH748</f>
        <v>70239.619149999999</v>
      </c>
      <c r="AE4" s="1">
        <f>PLANEL_GerCrit_Resultado!AI244+PLANEL_GerCrit_Resultado!AI748</f>
        <v>70387.957670000003</v>
      </c>
      <c r="AF4" s="1">
        <f>PLANEL_GerCrit_Resultado!AJ244+PLANEL_GerCrit_Resultado!AJ748</f>
        <v>70538.858139999997</v>
      </c>
      <c r="AG4" s="1">
        <f>PLANEL_GerCrit_Resultado!AK244+PLANEL_GerCrit_Resultado!AK748</f>
        <v>71255.887369999997</v>
      </c>
      <c r="AH4" s="1">
        <f>PLANEL_GerCrit_Resultado!AL244+PLANEL_GerCrit_Resultado!AL748</f>
        <v>70466.559640000007</v>
      </c>
      <c r="AI4" s="1">
        <f>PLANEL_GerCrit_Resultado!AM244+PLANEL_GerCrit_Resultado!AM748</f>
        <v>69622.520619999996</v>
      </c>
      <c r="AJ4" s="1">
        <f>PLANEL_GerCrit_Resultado!AN244+PLANEL_GerCrit_Resultado!AN748</f>
        <v>70939.081000000006</v>
      </c>
      <c r="AK4" s="1">
        <f>PLANEL_GerCrit_Resultado!AO244+PLANEL_GerCrit_Resultado!AO748</f>
        <v>71485.573919999995</v>
      </c>
      <c r="AL4" s="1">
        <f>PLANEL_GerCrit_Resultado!AP244+PLANEL_GerCrit_Resultado!AP748</f>
        <v>73336.304879999996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2993.040227</v>
      </c>
      <c r="E5" s="1">
        <f>PLANEL_GerCrit_Resultado!I256</f>
        <v>3127.1847509999998</v>
      </c>
      <c r="F5" s="1">
        <f>PLANEL_GerCrit_Resultado!J256</f>
        <v>3193.9340649999999</v>
      </c>
      <c r="G5" s="1">
        <f>PLANEL_GerCrit_Resultado!K256</f>
        <v>3276.0927689999999</v>
      </c>
      <c r="H5" s="1">
        <f>PLANEL_GerCrit_Resultado!L256</f>
        <v>3396.0711580000002</v>
      </c>
      <c r="I5" s="1">
        <f>PLANEL_GerCrit_Resultado!M256</f>
        <v>4669.4548809999997</v>
      </c>
      <c r="J5" s="1">
        <f>PLANEL_GerCrit_Resultado!N256</f>
        <v>5442.7100559999999</v>
      </c>
      <c r="K5" s="1">
        <f>PLANEL_GerCrit_Resultado!O256</f>
        <v>5624.7196809999996</v>
      </c>
      <c r="L5" s="1">
        <f>PLANEL_GerCrit_Resultado!P256</f>
        <v>7077.3301069999998</v>
      </c>
      <c r="M5" s="1">
        <f>PLANEL_GerCrit_Resultado!Q256</f>
        <v>6848.0655340000003</v>
      </c>
      <c r="N5" s="1">
        <f>PLANEL_GerCrit_Resultado!R256</f>
        <v>6876.0934980000002</v>
      </c>
      <c r="O5" s="1">
        <f>PLANEL_GerCrit_Resultado!S256</f>
        <v>7199.9806310000004</v>
      </c>
      <c r="P5" s="1">
        <f>PLANEL_GerCrit_Resultado!T256</f>
        <v>7214.046335</v>
      </c>
      <c r="Q5" s="1">
        <f>PLANEL_GerCrit_Resultado!U256</f>
        <v>8235.2072200000002</v>
      </c>
      <c r="R5" s="1">
        <f>PLANEL_GerCrit_Resultado!V256</f>
        <v>8221.2258610000008</v>
      </c>
      <c r="S5" s="1">
        <f>PLANEL_GerCrit_Resultado!W256</f>
        <v>8235.7000200000002</v>
      </c>
      <c r="T5" s="1">
        <f>PLANEL_GerCrit_Resultado!X256</f>
        <v>8221.0944440000003</v>
      </c>
      <c r="U5" s="1">
        <f>PLANEL_GerCrit_Resultado!Y256</f>
        <v>8208.0899850000005</v>
      </c>
      <c r="V5" s="1">
        <f>PLANEL_GerCrit_Resultado!Z256</f>
        <v>8235.2072200000002</v>
      </c>
      <c r="W5" s="1">
        <f>PLANEL_GerCrit_Resultado!AA256</f>
        <v>8162.2130289999996</v>
      </c>
      <c r="X5" s="1">
        <f>PLANEL_GerCrit_Resultado!AB256</f>
        <v>7941.7252440000002</v>
      </c>
      <c r="Y5" s="1">
        <f>PLANEL_GerCrit_Resultado!AC256</f>
        <v>8235.7000200000002</v>
      </c>
      <c r="Z5" s="1">
        <f>PLANEL_GerCrit_Resultado!AD256</f>
        <v>8235.2072200000002</v>
      </c>
      <c r="AA5" s="1">
        <f>PLANEL_GerCrit_Resultado!AE256</f>
        <v>8235.7000200000002</v>
      </c>
      <c r="AB5" s="68">
        <f>PLANEL_GerCrit_Resultado!AF256</f>
        <v>8235.1740649999992</v>
      </c>
      <c r="AC5" s="1">
        <f>PLANEL_GerCrit_Resultado!AG256</f>
        <v>8222.0381890000008</v>
      </c>
      <c r="AD5" s="1">
        <f>PLANEL_GerCrit_Resultado!AH256</f>
        <v>8235.7000200000002</v>
      </c>
      <c r="AE5" s="1">
        <f>PLANEL_GerCrit_Resultado!AI256</f>
        <v>8235.2072200000002</v>
      </c>
      <c r="AF5" s="1">
        <f>PLANEL_GerCrit_Resultado!AJ256</f>
        <v>8234.7231200000006</v>
      </c>
      <c r="AG5" s="1">
        <f>PLANEL_GerCrit_Resultado!AK256</f>
        <v>8235.7000200000002</v>
      </c>
      <c r="AH5" s="1">
        <f>PLANEL_GerCrit_Resultado!AL256</f>
        <v>8235.1740649999992</v>
      </c>
      <c r="AI5" s="1">
        <f>PLANEL_GerCrit_Resultado!AM256</f>
        <v>8207.5640299999995</v>
      </c>
      <c r="AJ5" s="1">
        <f>PLANEL_GerCrit_Resultado!AN256</f>
        <v>8207.5640299999995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4970.6303830000006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6267.0018534000001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6763.3796842000002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7264.1542801399992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7726.5855419999998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7292.8425021000003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7545.5316990999991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8136.2434023000005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8435.4037464000012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8569.5121238000011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8476.7431723000009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8769.2298250000003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9342.2142507000008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9785.6753270000008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9687.3774466000013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9409.4340875000016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9038.2897510000003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9132.0968289000011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10709.012018000001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13105.622869000001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10152.131629000001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9684.2256978000005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10050.5363204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10418.885896900001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10794.4912922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12050.244417491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12177.570588049599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12339.9220136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12897.43985085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14145.314616600001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14724.6627319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461.52527329999998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641.19159920000004</v>
      </c>
      <c r="M10" s="20">
        <f>PLANEL_GerCrit_Resultado!Q40+PLANEL_GerCrit_Resultado!Q52</f>
        <v>765.86261820000004</v>
      </c>
      <c r="N10" s="20">
        <f>PLANEL_GerCrit_Resultado!R40+PLANEL_GerCrit_Resultado!R52</f>
        <v>780.21468240000002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96.079419709999996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5087.6032169999999</v>
      </c>
      <c r="K14" s="24">
        <f>PLANEL_GerCrit_Resultado!O16+PLANEL_GerCrit_Resultado!O28+PLANEL_GerCrit_Resultado!O628+PLANEL_GerCrit_Resultado!O712</f>
        <v>5087.6032169999999</v>
      </c>
      <c r="L14" s="24">
        <f>PLANEL_GerCrit_Resultado!P16+PLANEL_GerCrit_Resultado!P28+PLANEL_GerCrit_Resultado!P628+PLANEL_GerCrit_Resultado!P712</f>
        <v>4996.9158499999994</v>
      </c>
      <c r="M14" s="24">
        <f>PLANEL_GerCrit_Resultado!Q16+PLANEL_GerCrit_Resultado!Q28+PLANEL_GerCrit_Resultado!Q628+PLANEL_GerCrit_Resultado!Q712</f>
        <v>4996.9158499999994</v>
      </c>
      <c r="N14" s="24">
        <f>PLANEL_GerCrit_Resultado!R16+PLANEL_GerCrit_Resultado!R28+PLANEL_GerCrit_Resultado!R628+PLANEL_GerCrit_Resultado!R712</f>
        <v>4996.9158499999994</v>
      </c>
      <c r="O14" s="24">
        <f>PLANEL_GerCrit_Resultado!S16+PLANEL_GerCrit_Resultado!S28+PLANEL_GerCrit_Resultado!S628+PLANEL_GerCrit_Resultado!S712</f>
        <v>4996.9158499999994</v>
      </c>
      <c r="P14" s="24">
        <f>PLANEL_GerCrit_Resultado!T16+PLANEL_GerCrit_Resultado!T28+PLANEL_GerCrit_Resultado!T628+PLANEL_GerCrit_Resultado!T712</f>
        <v>5302.2966880000004</v>
      </c>
      <c r="Q14" s="24">
        <f>PLANEL_GerCrit_Resultado!U16+PLANEL_GerCrit_Resultado!U28+PLANEL_GerCrit_Resultado!U628+PLANEL_GerCrit_Resultado!U712</f>
        <v>7110.5111619999998</v>
      </c>
      <c r="R14" s="24">
        <f>PLANEL_GerCrit_Resultado!V16+PLANEL_GerCrit_Resultado!V28+PLANEL_GerCrit_Resultado!V628+PLANEL_GerCrit_Resultado!V712</f>
        <v>7110.5111619999998</v>
      </c>
      <c r="S14" s="24">
        <f>PLANEL_GerCrit_Resultado!W16+PLANEL_GerCrit_Resultado!W28+PLANEL_GerCrit_Resultado!W628+PLANEL_GerCrit_Resultado!W712</f>
        <v>7155.837458</v>
      </c>
      <c r="T14" s="24">
        <f>PLANEL_GerCrit_Resultado!X16+PLANEL_GerCrit_Resultado!X28+PLANEL_GerCrit_Resultado!X628+PLANEL_GerCrit_Resultado!X712</f>
        <v>7155.837458</v>
      </c>
      <c r="U14" s="24">
        <f>PLANEL_GerCrit_Resultado!Y16+PLANEL_GerCrit_Resultado!Y28+PLANEL_GerCrit_Resultado!Y628+PLANEL_GerCrit_Resultado!Y712</f>
        <v>7155.837458</v>
      </c>
      <c r="V14" s="24">
        <f>PLANEL_GerCrit_Resultado!Z16+PLANEL_GerCrit_Resultado!Z28+PLANEL_GerCrit_Resultado!Z628+PLANEL_GerCrit_Resultado!Z712</f>
        <v>7155.837458</v>
      </c>
      <c r="W14" s="24">
        <f>PLANEL_GerCrit_Resultado!AA16+PLANEL_GerCrit_Resultado!AA28+PLANEL_GerCrit_Resultado!AA628+PLANEL_GerCrit_Resultado!AA712</f>
        <v>7155.837458</v>
      </c>
      <c r="X14" s="24">
        <f>PLANEL_GerCrit_Resultado!AB16+PLANEL_GerCrit_Resultado!AB28+PLANEL_GerCrit_Resultado!AB628+PLANEL_GerCrit_Resultado!AB712</f>
        <v>7142.8896880000002</v>
      </c>
      <c r="Y14" s="24">
        <f>PLANEL_GerCrit_Resultado!AC16+PLANEL_GerCrit_Resultado!AC28+PLANEL_GerCrit_Resultado!AC628+PLANEL_GerCrit_Resultado!AC712</f>
        <v>7142.8896880000002</v>
      </c>
      <c r="Z14" s="24">
        <f>PLANEL_GerCrit_Resultado!AD16+PLANEL_GerCrit_Resultado!AD28+PLANEL_GerCrit_Resultado!AD628+PLANEL_GerCrit_Resultado!AD712</f>
        <v>7142.8896880000002</v>
      </c>
      <c r="AA14" s="24">
        <f>PLANEL_GerCrit_Resultado!AE16+PLANEL_GerCrit_Resultado!AE28+PLANEL_GerCrit_Resultado!AE628+PLANEL_GerCrit_Resultado!AE712</f>
        <v>7142.8896880000002</v>
      </c>
      <c r="AB14" s="24">
        <f>PLANEL_GerCrit_Resultado!AF16+PLANEL_GerCrit_Resultado!AF28+PLANEL_GerCrit_Resultado!AF628+PLANEL_GerCrit_Resultado!AF712</f>
        <v>7142.8896880000002</v>
      </c>
      <c r="AC14" s="24">
        <f>PLANEL_GerCrit_Resultado!AG16+PLANEL_GerCrit_Resultado!AG28+PLANEL_GerCrit_Resultado!AG628+PLANEL_GerCrit_Resultado!AG712</f>
        <v>7142.8896880000002</v>
      </c>
      <c r="AD14" s="24">
        <f>PLANEL_GerCrit_Resultado!AH16+PLANEL_GerCrit_Resultado!AH28+PLANEL_GerCrit_Resultado!AH628+PLANEL_GerCrit_Resultado!AH712</f>
        <v>7142.8896880000002</v>
      </c>
      <c r="AE14" s="24">
        <f>PLANEL_GerCrit_Resultado!AI16+PLANEL_GerCrit_Resultado!AI28+PLANEL_GerCrit_Resultado!AI628+PLANEL_GerCrit_Resultado!AI712</f>
        <v>7142.8896880000002</v>
      </c>
      <c r="AF14" s="24">
        <f>PLANEL_GerCrit_Resultado!AJ16+PLANEL_GerCrit_Resultado!AJ28+PLANEL_GerCrit_Resultado!AJ628+PLANEL_GerCrit_Resultado!AJ712</f>
        <v>7142.8896880000002</v>
      </c>
      <c r="AG14" s="24">
        <f>PLANEL_GerCrit_Resultado!AK16+PLANEL_GerCrit_Resultado!AK28+PLANEL_GerCrit_Resultado!AK628+PLANEL_GerCrit_Resultado!AK712</f>
        <v>7142.8896880000002</v>
      </c>
      <c r="AH14" s="24">
        <f>PLANEL_GerCrit_Resultado!AL16+PLANEL_GerCrit_Resultado!AL28+PLANEL_GerCrit_Resultado!AL628+PLANEL_GerCrit_Resultado!AL712</f>
        <v>7260.9401170000001</v>
      </c>
      <c r="AI14" s="24">
        <f>PLANEL_GerCrit_Resultado!AM16+PLANEL_GerCrit_Resultado!AM28+PLANEL_GerCrit_Resultado!AM628+PLANEL_GerCrit_Resultado!AM712</f>
        <v>7260.9401170000001</v>
      </c>
      <c r="AJ14" s="24">
        <f>PLANEL_GerCrit_Resultado!AN16+PLANEL_GerCrit_Resultado!AN28+PLANEL_GerCrit_Resultado!AN628+PLANEL_GerCrit_Resultado!AN712</f>
        <v>7260.9401170000001</v>
      </c>
      <c r="AK14" s="24">
        <f>PLANEL_GerCrit_Resultado!AO16+PLANEL_GerCrit_Resultado!AO28+PLANEL_GerCrit_Resultado!AO628+PLANEL_GerCrit_Resultado!AO712</f>
        <v>7260.9401170000001</v>
      </c>
      <c r="AL14" s="24">
        <f>PLANEL_GerCrit_Resultado!AP16+PLANEL_GerCrit_Resultado!AP28+PLANEL_GerCrit_Resultado!AP628+PLANEL_GerCrit_Resultado!AP712</f>
        <v>7260.9401170000001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318.67108919999998</v>
      </c>
      <c r="E15" s="24">
        <f>PLANEL_GerCrit_Resultado!I376</f>
        <v>311.50521420000001</v>
      </c>
      <c r="F15" s="24">
        <f>PLANEL_GerCrit_Resultado!J376</f>
        <v>483.57285919999998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640.93476989999999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640.93476989999999</v>
      </c>
      <c r="P15" s="24">
        <f>PLANEL_GerCrit_Resultado!T376</f>
        <v>640.93476989999999</v>
      </c>
      <c r="Q15" s="24">
        <f>PLANEL_GerCrit_Resultado!U376</f>
        <v>644.80506990000003</v>
      </c>
      <c r="R15" s="24">
        <f>PLANEL_GerCrit_Resultado!V376</f>
        <v>640.93476989999999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350.92718070000001</v>
      </c>
      <c r="X15" s="24">
        <f>PLANEL_GerCrit_Resultado!AB376</f>
        <v>344.08286070000003</v>
      </c>
      <c r="Y15" s="24">
        <f>PLANEL_GerCrit_Resultado!AC376</f>
        <v>344.08286070000003</v>
      </c>
      <c r="Z15" s="24">
        <f>PLANEL_GerCrit_Resultado!AD376</f>
        <v>344.08286070000003</v>
      </c>
      <c r="AA15" s="24">
        <f>PLANEL_GerCrit_Resultado!AE376</f>
        <v>344.08286070000003</v>
      </c>
      <c r="AB15" s="24">
        <f>PLANEL_GerCrit_Resultado!AF376</f>
        <v>344.08286070000003</v>
      </c>
      <c r="AC15" s="24">
        <f>PLANEL_GerCrit_Resultado!AG376</f>
        <v>344.08286070000003</v>
      </c>
      <c r="AD15" s="24">
        <f>PLANEL_GerCrit_Resultado!AH376</f>
        <v>344.08286070000003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7606.3948855999997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10266.826694200001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11487.5490642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15227.4246399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16222.994980899999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18416.260886299999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18959.154643499998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18951.423686500002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19659.7909679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20266.7638615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22511.4148279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24568.070010800002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27469.375661499998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30734.569529699998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34286.988848199995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37097.907697900002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38562.040250899998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38997.117614500006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39514.862159420001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40909.041534000004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41376.910802999999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41846.779911999998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42328.926992000001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42832.121413000001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45932.178397000003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48834.960520000001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49351.390180000002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49863.476450000002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50380.52476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5285.8271320000003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6546.9805189999997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7649.2318160000004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8762.3322970000008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9897.0249980000008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9897.0249980000008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9897.0249980000008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9897.0249980000008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9897.0249980000008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9897.0249980000008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9897.0249980000008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8415.336174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9604.7306649999991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10925.034250000001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12184.34698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12761.916359999999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63888.165715496012</v>
      </c>
      <c r="D24" s="28">
        <f t="shared" si="0"/>
        <v>65880.319718295985</v>
      </c>
      <c r="E24" s="28">
        <f t="shared" si="0"/>
        <v>67055.63729910001</v>
      </c>
      <c r="F24" s="28">
        <f t="shared" si="0"/>
        <v>68156.631479589996</v>
      </c>
      <c r="G24" s="28">
        <f t="shared" si="0"/>
        <v>73155.513406500017</v>
      </c>
      <c r="H24" s="28">
        <f t="shared" si="0"/>
        <v>76830.779185600011</v>
      </c>
      <c r="I24" s="28">
        <f t="shared" si="0"/>
        <v>80600.497400499997</v>
      </c>
      <c r="J24" s="28">
        <f t="shared" si="0"/>
        <v>83873.913710000008</v>
      </c>
      <c r="K24" s="28">
        <f t="shared" si="0"/>
        <v>87308.488819540013</v>
      </c>
      <c r="L24" s="28">
        <f t="shared" si="0"/>
        <v>90801.399949000028</v>
      </c>
      <c r="M24" s="28">
        <f t="shared" si="0"/>
        <v>94387.959631910009</v>
      </c>
      <c r="N24" s="28">
        <f t="shared" si="0"/>
        <v>97476.658092180005</v>
      </c>
      <c r="O24" s="28">
        <f t="shared" si="0"/>
        <v>100376.14950769</v>
      </c>
      <c r="P24" s="28">
        <f t="shared" si="0"/>
        <v>103383.07881130003</v>
      </c>
      <c r="Q24" s="28">
        <f t="shared" si="0"/>
        <v>106477.12906860001</v>
      </c>
      <c r="R24" s="28">
        <f t="shared" si="0"/>
        <v>109672.61704950003</v>
      </c>
      <c r="S24" s="28">
        <f t="shared" si="0"/>
        <v>113023.08386840002</v>
      </c>
      <c r="T24" s="28">
        <f t="shared" si="0"/>
        <v>116432.6425325</v>
      </c>
      <c r="U24" s="28">
        <f t="shared" si="0"/>
        <v>119841.78767270001</v>
      </c>
      <c r="V24" s="28">
        <f t="shared" si="0"/>
        <v>123355.38150800001</v>
      </c>
      <c r="W24" s="28">
        <f t="shared" si="0"/>
        <v>126990.2403741</v>
      </c>
      <c r="X24" s="28">
        <f t="shared" si="0"/>
        <v>130866.5903622</v>
      </c>
      <c r="Y24" s="28">
        <f t="shared" si="0"/>
        <v>134691.08536349999</v>
      </c>
      <c r="Z24" s="28">
        <f t="shared" si="0"/>
        <v>138544.18358420001</v>
      </c>
      <c r="AA24" s="28">
        <f t="shared" si="0"/>
        <v>142249.0320865</v>
      </c>
      <c r="AB24" s="76">
        <f t="shared" si="0"/>
        <v>145923.45631762</v>
      </c>
      <c r="AC24" s="28">
        <f t="shared" si="0"/>
        <v>149167.16151099998</v>
      </c>
      <c r="AD24" s="28">
        <f t="shared" si="0"/>
        <v>152419.91391660002</v>
      </c>
      <c r="AE24" s="28">
        <f t="shared" si="0"/>
        <v>155684.67377909998</v>
      </c>
      <c r="AF24" s="28">
        <f t="shared" si="0"/>
        <v>159011.81240640001</v>
      </c>
      <c r="AG24" s="28">
        <f t="shared" si="0"/>
        <v>162404.90310429101</v>
      </c>
      <c r="AH24" s="28">
        <f t="shared" si="0"/>
        <v>165819.97361014961</v>
      </c>
      <c r="AI24" s="28">
        <f t="shared" si="0"/>
        <v>169202.8525947</v>
      </c>
      <c r="AJ24" s="28">
        <f t="shared" si="0"/>
        <v>172913.66405695002</v>
      </c>
      <c r="AK24" s="28">
        <f t="shared" si="0"/>
        <v>176479.43074270003</v>
      </c>
      <c r="AL24" s="28">
        <f t="shared" si="0"/>
        <v>180004.12750800001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0.46788372315690702</v>
      </c>
      <c r="D29" s="47">
        <f>IF(PLANEL_Pot_anual!D4&lt;&gt;0,D4/PLANEL_Pot_anual!D4,0)</f>
        <v>0.49385247163439372</v>
      </c>
      <c r="E29" s="47">
        <f>IF(PLANEL_Pot_anual!E4&lt;&gt;0,E4/PLANEL_Pot_anual!E4,0)</f>
        <v>0.496101150354752</v>
      </c>
      <c r="F29" s="47">
        <f>IF(PLANEL_Pot_anual!F4&lt;&gt;0,F4/PLANEL_Pot_anual!F4,0)</f>
        <v>0.45574675054135655</v>
      </c>
      <c r="G29" s="47">
        <f>IF(PLANEL_Pot_anual!G4&lt;&gt;0,G4/PLANEL_Pot_anual!G4,0)</f>
        <v>0.4617902336186967</v>
      </c>
      <c r="H29" s="47">
        <f>IF(PLANEL_Pot_anual!H4&lt;&gt;0,H4/PLANEL_Pot_anual!H4,0)</f>
        <v>0.47482625059647654</v>
      </c>
      <c r="I29" s="47">
        <f>IF(PLANEL_Pot_anual!I4&lt;&gt;0,I4/PLANEL_Pot_anual!I4,0)</f>
        <v>0.4849679991465376</v>
      </c>
      <c r="J29" s="47">
        <f>IF(PLANEL_Pot_anual!J4&lt;&gt;0,J4/PLANEL_Pot_anual!J4,0)</f>
        <v>0.48892404561235997</v>
      </c>
      <c r="K29" s="47">
        <f>IF(PLANEL_Pot_anual!K4&lt;&gt;0,K4/PLANEL_Pot_anual!K4,0)</f>
        <v>0.48923184163261113</v>
      </c>
      <c r="L29" s="47">
        <f>IF(PLANEL_Pot_anual!L4&lt;&gt;0,L4/PLANEL_Pot_anual!L4,0)</f>
        <v>0.49269177792228408</v>
      </c>
      <c r="M29" s="47">
        <f>IF(PLANEL_Pot_anual!M4&lt;&gt;0,M4/PLANEL_Pot_anual!M4,0)</f>
        <v>0.49799380185821007</v>
      </c>
      <c r="N29" s="47">
        <f>IF(PLANEL_Pot_anual!N4&lt;&gt;0,N4/PLANEL_Pot_anual!N4,0)</f>
        <v>0.49863053962135889</v>
      </c>
      <c r="O29" s="47">
        <f>IF(PLANEL_Pot_anual!O4&lt;&gt;0,O4/PLANEL_Pot_anual!O4,0)</f>
        <v>0.49646743674673277</v>
      </c>
      <c r="P29" s="47">
        <f>IF(PLANEL_Pot_anual!P4&lt;&gt;0,P4/PLANEL_Pot_anual!P4,0)</f>
        <v>0.49829273833658749</v>
      </c>
      <c r="Q29" s="47">
        <f>IF(PLANEL_Pot_anual!Q4&lt;&gt;0,Q4/PLANEL_Pot_anual!Q4,0)</f>
        <v>0.49806806156688926</v>
      </c>
      <c r="R29" s="47">
        <f>IF(PLANEL_Pot_anual!R4&lt;&gt;0,R4/PLANEL_Pot_anual!R4,0)</f>
        <v>0.49850614096251405</v>
      </c>
      <c r="S29" s="47">
        <f>IF(PLANEL_Pot_anual!S4&lt;&gt;0,S4/PLANEL_Pot_anual!S4,0)</f>
        <v>0.49578350029775092</v>
      </c>
      <c r="T29" s="47">
        <f>IF(PLANEL_Pot_anual!T4&lt;&gt;0,T4/PLANEL_Pot_anual!T4,0)</f>
        <v>0.49663513869343379</v>
      </c>
      <c r="U29" s="47">
        <f>IF(PLANEL_Pot_anual!U4&lt;&gt;0,U4/PLANEL_Pot_anual!U4,0)</f>
        <v>0.49682969721105646</v>
      </c>
      <c r="V29" s="47">
        <f>IF(PLANEL_Pot_anual!V4&lt;&gt;0,V4/PLANEL_Pot_anual!V4,0)</f>
        <v>0.49669670876192451</v>
      </c>
      <c r="W29" s="47">
        <f>IF(PLANEL_Pot_anual!W4&lt;&gt;0,W4/PLANEL_Pot_anual!W4,0)</f>
        <v>0.49608518108044986</v>
      </c>
      <c r="X29" s="47">
        <f>IF(PLANEL_Pot_anual!X4&lt;&gt;0,X4/PLANEL_Pot_anual!X4,0)</f>
        <v>0.49667640811718694</v>
      </c>
      <c r="Y29" s="47">
        <f>IF(PLANEL_Pot_anual!Y4&lt;&gt;0,Y4/PLANEL_Pot_anual!Y4,0)</f>
        <v>0.4947312184589055</v>
      </c>
      <c r="Z29" s="47">
        <f>IF(PLANEL_Pot_anual!Z4&lt;&gt;0,Z4/PLANEL_Pot_anual!Z4,0)</f>
        <v>0.49769252763443872</v>
      </c>
      <c r="AA29" s="47">
        <f>IF(PLANEL_Pot_anual!AA4&lt;&gt;0,AA4/PLANEL_Pot_anual!AA4,0)</f>
        <v>0.50087458303820664</v>
      </c>
      <c r="AB29" s="77">
        <f>IF(PLANEL_Pot_anual!AB4&lt;&gt;0,AB4/PLANEL_Pot_anual!AB4,0)</f>
        <v>0.49803709196933638</v>
      </c>
      <c r="AC29" s="47">
        <f>IF(PLANEL_Pot_anual!AC4&lt;&gt;0,AC4/PLANEL_Pot_anual!AC4,0)</f>
        <v>0.49736895447855811</v>
      </c>
      <c r="AD29" s="47">
        <f>IF(PLANEL_Pot_anual!AD4&lt;&gt;0,AD4/PLANEL_Pot_anual!AD4,0)</f>
        <v>0.49831479720292199</v>
      </c>
      <c r="AE29" s="47">
        <f>IF(PLANEL_Pot_anual!AE4&lt;&gt;0,AE4/PLANEL_Pot_anual!AE4,0)</f>
        <v>0.499367184451112</v>
      </c>
      <c r="AF29" s="47">
        <f>IF(PLANEL_Pot_anual!AF4&lt;&gt;0,AF4/PLANEL_Pot_anual!AF4,0)</f>
        <v>0.50043774744698033</v>
      </c>
      <c r="AG29" s="47">
        <f>IF(PLANEL_Pot_anual!AG4&lt;&gt;0,AG4/PLANEL_Pot_anual!AG4,0)</f>
        <v>0.50307774563951213</v>
      </c>
      <c r="AH29" s="47">
        <f>IF(PLANEL_Pot_anual!AH4&lt;&gt;0,AH4/PLANEL_Pot_anual!AH4,0)</f>
        <v>0.49617027229809108</v>
      </c>
      <c r="AI29" s="47">
        <f>IF(PLANEL_Pot_anual!AI4&lt;&gt;0,AI4/PLANEL_Pot_anual!AI4,0)</f>
        <v>0.48986730350919389</v>
      </c>
      <c r="AJ29" s="47">
        <f>IF(PLANEL_Pot_anual!AJ4&lt;&gt;0,AJ4/PLANEL_Pot_anual!AJ4,0)</f>
        <v>0.49072006385137945</v>
      </c>
      <c r="AK29" s="47">
        <f>IF(PLANEL_Pot_anual!AK4&lt;&gt;0,AK4/PLANEL_Pot_anual!AK4,0)</f>
        <v>0.49334437998112768</v>
      </c>
      <c r="AL29" s="47">
        <f>IF(PLANEL_Pot_anual!AL4&lt;&gt;0,AL4/PLANEL_Pot_anual!AL4,0)</f>
        <v>0.49392246997170158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0.51647543590941769</v>
      </c>
      <c r="E30" s="47">
        <f>IF(PLANEL_Pot_anual!E5&lt;&gt;0,E5/PLANEL_Pot_anual!E5,0)</f>
        <v>0.51886894761939995</v>
      </c>
      <c r="F30" s="47">
        <f>IF(PLANEL_Pot_anual!F5&lt;&gt;0,F5/PLANEL_Pot_anual!F5,0)</f>
        <v>0.51142009352423756</v>
      </c>
      <c r="G30" s="47">
        <f>IF(PLANEL_Pot_anual!G5&lt;&gt;0,G5/PLANEL_Pot_anual!G5,0)</f>
        <v>0.51443546844178512</v>
      </c>
      <c r="H30" s="47">
        <f>IF(PLANEL_Pot_anual!H5&lt;&gt;0,H5/PLANEL_Pot_anual!H5,0)</f>
        <v>0.51200968606744701</v>
      </c>
      <c r="I30" s="47">
        <f>IF(PLANEL_Pot_anual!I5&lt;&gt;0,I5/PLANEL_Pot_anual!I5,0)</f>
        <v>0.50587330371224448</v>
      </c>
      <c r="J30" s="47">
        <f>IF(PLANEL_Pot_anual!J5&lt;&gt;0,J5/PLANEL_Pot_anual!J5,0)</f>
        <v>0.4858987280613028</v>
      </c>
      <c r="K30" s="47">
        <f>IF(PLANEL_Pot_anual!K5&lt;&gt;0,K5/PLANEL_Pot_anual!K5,0)</f>
        <v>0.50214766367838948</v>
      </c>
      <c r="L30" s="47">
        <f>IF(PLANEL_Pot_anual!L5&lt;&gt;0,L5/PLANEL_Pot_anual!L5,0)</f>
        <v>0.50288965856400969</v>
      </c>
      <c r="M30" s="47">
        <f>IF(PLANEL_Pot_anual!M5&lt;&gt;0,M5/PLANEL_Pot_anual!M5,0)</f>
        <v>0.48659894143005006</v>
      </c>
      <c r="N30" s="47">
        <f>IF(PLANEL_Pot_anual!N5&lt;&gt;0,N5/PLANEL_Pot_anual!N5,0)</f>
        <v>0.48859050788704822</v>
      </c>
      <c r="O30" s="47">
        <f>IF(PLANEL_Pot_anual!O5&lt;&gt;0,O5/PLANEL_Pot_anual!O5,0)</f>
        <v>0.51160476428955037</v>
      </c>
      <c r="P30" s="47">
        <f>IF(PLANEL_Pot_anual!P5&lt;&gt;0,P5/PLANEL_Pot_anual!P5,0)</f>
        <v>0.51260422269760542</v>
      </c>
      <c r="Q30" s="47">
        <f>IF(PLANEL_Pot_anual!Q5&lt;&gt;0,Q5/PLANEL_Pot_anual!Q5,0)</f>
        <v>0.50891705423108624</v>
      </c>
      <c r="R30" s="47">
        <f>IF(PLANEL_Pot_anual!R5&lt;&gt;0,R5/PLANEL_Pot_anual!R5,0)</f>
        <v>0.50805303808111646</v>
      </c>
      <c r="S30" s="47">
        <f>IF(PLANEL_Pot_anual!S5&lt;&gt;0,S5/PLANEL_Pot_anual!S5,0)</f>
        <v>0.50894750814895673</v>
      </c>
      <c r="T30" s="47">
        <f>IF(PLANEL_Pot_anual!T5&lt;&gt;0,T5/PLANEL_Pot_anual!T5,0)</f>
        <v>0.50804491680975938</v>
      </c>
      <c r="U30" s="47">
        <f>IF(PLANEL_Pot_anual!U5&lt;&gt;0,U5/PLANEL_Pot_anual!U5,0)</f>
        <v>0.5072412708553411</v>
      </c>
      <c r="V30" s="47">
        <f>IF(PLANEL_Pot_anual!V5&lt;&gt;0,V5/PLANEL_Pot_anual!V5,0)</f>
        <v>0.50891705423108624</v>
      </c>
      <c r="W30" s="47">
        <f>IF(PLANEL_Pot_anual!W5&lt;&gt;0,W5/PLANEL_Pot_anual!W5,0)</f>
        <v>0.50440617943858745</v>
      </c>
      <c r="X30" s="47">
        <f>IF(PLANEL_Pot_anual!X5&lt;&gt;0,X5/PLANEL_Pot_anual!X5,0)</f>
        <v>0.49078053638693192</v>
      </c>
      <c r="Y30" s="47">
        <f>IF(PLANEL_Pot_anual!Y5&lt;&gt;0,Y5/PLANEL_Pot_anual!Y5,0)</f>
        <v>0.50894750814895673</v>
      </c>
      <c r="Z30" s="47">
        <f>IF(PLANEL_Pot_anual!Z5&lt;&gt;0,Z5/PLANEL_Pot_anual!Z5,0)</f>
        <v>0.50891705423108624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0.50891500532758172</v>
      </c>
      <c r="AC30" s="47">
        <f>IF(PLANEL_Pot_anual!AC5&lt;&gt;0,AC5/PLANEL_Pot_anual!AC5,0)</f>
        <v>0.50810323810180635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0.50891705423108624</v>
      </c>
      <c r="AF30" s="47">
        <f>IF(PLANEL_Pot_anual!AF5&lt;&gt;0,AF5/PLANEL_Pot_anual!AF5,0)</f>
        <v>0.50888713795340534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0.50891500532758172</v>
      </c>
      <c r="AI30" s="47">
        <f>IF(PLANEL_Pot_anual!AI5&lt;&gt;0,AI5/PLANEL_Pot_anual!AI5,0)</f>
        <v>0.50720876803396597</v>
      </c>
      <c r="AJ30" s="47">
        <f>IF(PLANEL_Pot_anual!AJ5&lt;&gt;0,AJ5/PLANEL_Pot_anual!AJ5,0)</f>
        <v>0.50720876803396597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0.40151136391541065</v>
      </c>
      <c r="H32" s="48">
        <f>IF(PLANEL_Pot_anual!H7&lt;&gt;0,H7/PLANEL_Pot_anual!H7,0)</f>
        <v>0.40882836157722441</v>
      </c>
      <c r="I32" s="48">
        <f>IF(PLANEL_Pot_anual!I7&lt;&gt;0,I7/PLANEL_Pot_anual!I7,0)</f>
        <v>0.46102930469709791</v>
      </c>
      <c r="J32" s="48">
        <f>IF(PLANEL_Pot_anual!J7&lt;&gt;0,J7/PLANEL_Pot_anual!J7,0)</f>
        <v>0.49752316697685023</v>
      </c>
      <c r="K32" s="48">
        <f>IF(PLANEL_Pot_anual!K7&lt;&gt;0,K7/PLANEL_Pot_anual!K7,0)</f>
        <v>0.50865700864862073</v>
      </c>
      <c r="L32" s="48">
        <f>IF(PLANEL_Pot_anual!L7&lt;&gt;0,L7/PLANEL_Pot_anual!L7,0)</f>
        <v>0.50073066819205436</v>
      </c>
      <c r="M32" s="48">
        <f>IF(PLANEL_Pot_anual!M7&lt;&gt;0,M7/PLANEL_Pot_anual!M7,0)</f>
        <v>0.46734878588783429</v>
      </c>
      <c r="N32" s="48">
        <f>IF(PLANEL_Pot_anual!N7&lt;&gt;0,N7/PLANEL_Pot_anual!N7,0)</f>
        <v>0.46967958982152597</v>
      </c>
      <c r="O32" s="48">
        <f>IF(PLANEL_Pot_anual!O7&lt;&gt;0,O7/PLANEL_Pot_anual!O7,0)</f>
        <v>0.48488632031586454</v>
      </c>
      <c r="P32" s="48">
        <f>IF(PLANEL_Pot_anual!P7&lt;&gt;0,P7/PLANEL_Pot_anual!P7,0)</f>
        <v>0.49195573616460303</v>
      </c>
      <c r="Q32" s="48">
        <f>IF(PLANEL_Pot_anual!Q7&lt;&gt;0,Q7/PLANEL_Pot_anual!Q7,0)</f>
        <v>0.49115558452403923</v>
      </c>
      <c r="R32" s="48">
        <f>IF(PLANEL_Pot_anual!R7&lt;&gt;0,R7/PLANEL_Pot_anual!R7,0)</f>
        <v>0.48583859705247473</v>
      </c>
      <c r="S32" s="48">
        <f>IF(PLANEL_Pot_anual!S7&lt;&gt;0,S7/PLANEL_Pot_anual!S7,0)</f>
        <v>0.50841853929481606</v>
      </c>
      <c r="T32" s="48">
        <f>IF(PLANEL_Pot_anual!T7&lt;&gt;0,T7/PLANEL_Pot_anual!T7,0)</f>
        <v>0.51406961387312877</v>
      </c>
      <c r="U32" s="48">
        <f>IF(PLANEL_Pot_anual!U7&lt;&gt;0,U7/PLANEL_Pot_anual!U7,0)</f>
        <v>0.51239125865966051</v>
      </c>
      <c r="V32" s="48">
        <f>IF(PLANEL_Pot_anual!V7&lt;&gt;0,V7/PLANEL_Pot_anual!V7,0)</f>
        <v>0.48380637898002349</v>
      </c>
      <c r="W32" s="48">
        <f>IF(PLANEL_Pot_anual!W7&lt;&gt;0,W7/PLANEL_Pot_anual!W7,0)</f>
        <v>0.44917512521492592</v>
      </c>
      <c r="X32" s="48">
        <f>IF(PLANEL_Pot_anual!X7&lt;&gt;0,X7/PLANEL_Pot_anual!X7,0)</f>
        <v>0.41321196356386702</v>
      </c>
      <c r="Y32" s="48">
        <f>IF(PLANEL_Pot_anual!Y7&lt;&gt;0,Y7/PLANEL_Pot_anual!Y7,0)</f>
        <v>0.4005577438695237</v>
      </c>
      <c r="Z32" s="48">
        <f>IF(PLANEL_Pot_anual!Z7&lt;&gt;0,Z7/PLANEL_Pot_anual!Z7,0)</f>
        <v>0.45141034465729629</v>
      </c>
      <c r="AA32" s="48">
        <f>IF(PLANEL_Pot_anual!AA7&lt;&gt;0,AA7/PLANEL_Pot_anual!AA7,0)</f>
        <v>0.53170164309788448</v>
      </c>
      <c r="AB32" s="48">
        <f>IF(PLANEL_Pot_anual!AB7&lt;&gt;0,AB7/PLANEL_Pot_anual!AB7,0)</f>
        <v>0.40856192129401736</v>
      </c>
      <c r="AC32" s="48">
        <f>IF(PLANEL_Pot_anual!AC7&lt;&gt;0,AC7/PLANEL_Pot_anual!AC7,0)</f>
        <v>0.37853030251381342</v>
      </c>
      <c r="AD32" s="48">
        <f>IF(PLANEL_Pot_anual!AD7&lt;&gt;0,AD7/PLANEL_Pot_anual!AD7,0)</f>
        <v>0.38485676126568469</v>
      </c>
      <c r="AE32" s="48">
        <f>IF(PLANEL_Pot_anual!AE7&lt;&gt;0,AE7/PLANEL_Pot_anual!AE7,0)</f>
        <v>0.39665238794646207</v>
      </c>
      <c r="AF32" s="48">
        <f>IF(PLANEL_Pot_anual!AF7&lt;&gt;0,AF7/PLANEL_Pot_anual!AF7,0)</f>
        <v>0.4109518800846424</v>
      </c>
      <c r="AG32" s="48">
        <f>IF(PLANEL_Pot_anual!AG7&lt;&gt;0,AG7/PLANEL_Pot_anual!AG7,0)</f>
        <v>0.46519135222208668</v>
      </c>
      <c r="AH32" s="48">
        <f>IF(PLANEL_Pot_anual!AH7&lt;&gt;0,AH7/PLANEL_Pot_anual!AH7,0)</f>
        <v>0.4701066909823064</v>
      </c>
      <c r="AI32" s="48">
        <f>IF(PLANEL_Pot_anual!AI7&lt;&gt;0,AI7/PLANEL_Pot_anual!AI7,0)</f>
        <v>0.47637415548927947</v>
      </c>
      <c r="AJ32" s="48">
        <f>IF(PLANEL_Pot_anual!AJ7&lt;&gt;0,AJ7/PLANEL_Pot_anual!AJ7,0)</f>
        <v>0.49789674603705364</v>
      </c>
      <c r="AK32" s="48">
        <f>IF(PLANEL_Pot_anual!AK7&lt;&gt;0,AK7/PLANEL_Pot_anual!AK7,0)</f>
        <v>0.54607008838357585</v>
      </c>
      <c r="AL32" s="48">
        <f>IF(PLANEL_Pot_anual!AL7&lt;&gt;0,AL7/PLANEL_Pot_anual!AL7,0)</f>
        <v>0.56843542171843608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0.3193062635256676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0.44360841234260412</v>
      </c>
      <c r="M35" s="49">
        <f>IF(PLANEL_Pot_anual!M10&lt;&gt;0,M10/PLANEL_Pot_anual!M10,0)</f>
        <v>0.5298620577002906</v>
      </c>
      <c r="N35" s="49">
        <f>IF(PLANEL_Pot_anual!N10&lt;&gt;0,N10/PLANEL_Pot_anual!N10,0)</f>
        <v>0.53979153341635533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3.8812126725913956E-2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0.30944234263723536</v>
      </c>
      <c r="Q39" s="52">
        <f>IF(PLANEL_Pot_anual!Q14&lt;&gt;0,Q14/PLANEL_Pot_anual!Q14,0)</f>
        <v>0.30851568418795416</v>
      </c>
      <c r="R39" s="52">
        <f>IF(PLANEL_Pot_anual!R14&lt;&gt;0,R14/PLANEL_Pot_anual!R14,0)</f>
        <v>0.30851568418795416</v>
      </c>
      <c r="S39" s="52">
        <f>IF(PLANEL_Pot_anual!S14&lt;&gt;0,S14/PLANEL_Pot_anual!S14,0)</f>
        <v>0.30649160254475205</v>
      </c>
      <c r="T39" s="52">
        <f>IF(PLANEL_Pot_anual!T14&lt;&gt;0,T14/PLANEL_Pot_anual!T14,0)</f>
        <v>0.30649160254475205</v>
      </c>
      <c r="U39" s="52">
        <f>IF(PLANEL_Pot_anual!U14&lt;&gt;0,U14/PLANEL_Pot_anual!U14,0)</f>
        <v>0.30649160254475205</v>
      </c>
      <c r="V39" s="52">
        <f>IF(PLANEL_Pot_anual!V14&lt;&gt;0,V14/PLANEL_Pot_anual!V14,0)</f>
        <v>0.30649160254475205</v>
      </c>
      <c r="W39" s="52">
        <f>IF(PLANEL_Pot_anual!W14&lt;&gt;0,W14/PLANEL_Pot_anual!W14,0)</f>
        <v>0.30649160254475205</v>
      </c>
      <c r="X39" s="52">
        <f>IF(PLANEL_Pot_anual!X14&lt;&gt;0,X14/PLANEL_Pot_anual!X14,0)</f>
        <v>0.30583012761885475</v>
      </c>
      <c r="Y39" s="52">
        <f>IF(PLANEL_Pot_anual!Y14&lt;&gt;0,Y14/PLANEL_Pot_anual!Y14,0)</f>
        <v>0.30583012761885475</v>
      </c>
      <c r="Z39" s="52">
        <f>IF(PLANEL_Pot_anual!Z14&lt;&gt;0,Z14/PLANEL_Pot_anual!Z14,0)</f>
        <v>0.30583012761885475</v>
      </c>
      <c r="AA39" s="52">
        <f>IF(PLANEL_Pot_anual!AA14&lt;&gt;0,AA14/PLANEL_Pot_anual!AA14,0)</f>
        <v>0.30583012761885475</v>
      </c>
      <c r="AB39" s="82">
        <f>IF(PLANEL_Pot_anual!AB14&lt;&gt;0,AB14/PLANEL_Pot_anual!AB14,0)</f>
        <v>0.30583012761885475</v>
      </c>
      <c r="AC39" s="52">
        <f>IF(PLANEL_Pot_anual!AC14&lt;&gt;0,AC14/PLANEL_Pot_anual!AC14,0)</f>
        <v>0.30583012761885475</v>
      </c>
      <c r="AD39" s="52">
        <f>IF(PLANEL_Pot_anual!AD14&lt;&gt;0,AD14/PLANEL_Pot_anual!AD14,0)</f>
        <v>0.30583012761885475</v>
      </c>
      <c r="AE39" s="52">
        <f>IF(PLANEL_Pot_anual!AE14&lt;&gt;0,AE14/PLANEL_Pot_anual!AE14,0)</f>
        <v>0.30583012761885475</v>
      </c>
      <c r="AF39" s="52">
        <f>IF(PLANEL_Pot_anual!AF14&lt;&gt;0,AF14/PLANEL_Pot_anual!AF14,0)</f>
        <v>0.30583012761885475</v>
      </c>
      <c r="AG39" s="52">
        <f>IF(PLANEL_Pot_anual!AG14&lt;&gt;0,AG14/PLANEL_Pot_anual!AG14,0)</f>
        <v>0.30583012761885475</v>
      </c>
      <c r="AH39" s="52">
        <f>IF(PLANEL_Pot_anual!AH14&lt;&gt;0,AH14/PLANEL_Pot_anual!AH14,0)</f>
        <v>0.3058301276078666</v>
      </c>
      <c r="AI39" s="52">
        <f>IF(PLANEL_Pot_anual!AI14&lt;&gt;0,AI14/PLANEL_Pot_anual!AI14,0)</f>
        <v>0.3058301276078666</v>
      </c>
      <c r="AJ39" s="52">
        <f>IF(PLANEL_Pot_anual!AJ14&lt;&gt;0,AJ14/PLANEL_Pot_anual!AJ14,0)</f>
        <v>0.3058301276078666</v>
      </c>
      <c r="AK39" s="52">
        <f>IF(PLANEL_Pot_anual!AK14&lt;&gt;0,AK14/PLANEL_Pot_anual!AK14,0)</f>
        <v>0.3058301276078666</v>
      </c>
      <c r="AL39" s="52">
        <f>IF(PLANEL_Pot_anual!AL14&lt;&gt;0,AL14/PLANEL_Pot_anual!AL14,0)</f>
        <v>0.3058301276078666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0.92353713242074931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0.92353713242074931</v>
      </c>
      <c r="P40" s="52">
        <f>IF(PLANEL_Pot_anual!P15&lt;&gt;0,P15/PLANEL_Pot_anual!P15,0)</f>
        <v>0.92353713242074931</v>
      </c>
      <c r="Q40" s="52">
        <f>IF(PLANEL_Pot_anual!Q15&lt;&gt;0,Q15/PLANEL_Pot_anual!Q15,0)</f>
        <v>0.92911393357348704</v>
      </c>
      <c r="R40" s="52">
        <f>IF(PLANEL_Pot_anual!R15&lt;&gt;0,R15/PLANEL_Pot_anual!R15,0)</f>
        <v>0.92353713242074931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0.89113047409852719</v>
      </c>
      <c r="X40" s="52">
        <f>IF(PLANEL_Pot_anual!X15&lt;&gt;0,X15/PLANEL_Pot_anual!X15,0)</f>
        <v>0.89186848289269061</v>
      </c>
      <c r="Y40" s="52">
        <f>IF(PLANEL_Pot_anual!Y15&lt;&gt;0,Y15/PLANEL_Pot_anual!Y15,0)</f>
        <v>0.89186848289269061</v>
      </c>
      <c r="Z40" s="52">
        <f>IF(PLANEL_Pot_anual!Z15&lt;&gt;0,Z15/PLANEL_Pot_anual!Z15,0)</f>
        <v>0.89186848289269061</v>
      </c>
      <c r="AA40" s="52">
        <f>IF(PLANEL_Pot_anual!AA15&lt;&gt;0,AA15/PLANEL_Pot_anual!AA15,0)</f>
        <v>0.89186848289269061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0.44797366743917538</v>
      </c>
      <c r="K42" s="51">
        <f>IF(PLANEL_Pot_anual!K17&lt;&gt;0,K17/PLANEL_Pot_anual!K17,0)</f>
        <v>0.45043180017539569</v>
      </c>
      <c r="L42" s="51">
        <f>IF(PLANEL_Pot_anual!L17&lt;&gt;0,L17/PLANEL_Pot_anual!L17,0)</f>
        <v>0.45118398194293408</v>
      </c>
      <c r="M42" s="51">
        <f>IF(PLANEL_Pot_anual!M17&lt;&gt;0,M17/PLANEL_Pot_anual!M17,0)</f>
        <v>0.45275545570043407</v>
      </c>
      <c r="N42" s="51">
        <f>IF(PLANEL_Pot_anual!N17&lt;&gt;0,N17/PLANEL_Pot_anual!N17,0)</f>
        <v>0.45305046052708059</v>
      </c>
      <c r="O42" s="51">
        <f>IF(PLANEL_Pot_anual!O17&lt;&gt;0,O17/PLANEL_Pot_anual!O17,0)</f>
        <v>0.45385911348340591</v>
      </c>
      <c r="P42" s="51">
        <f>IF(PLANEL_Pot_anual!P17&lt;&gt;0,P17/PLANEL_Pot_anual!P17,0)</f>
        <v>0.45396956790270426</v>
      </c>
      <c r="Q42" s="51">
        <f>IF(PLANEL_Pot_anual!Q17&lt;&gt;0,Q17/PLANEL_Pot_anual!Q17,0)</f>
        <v>0.45397098082583975</v>
      </c>
      <c r="R42" s="51">
        <f>IF(PLANEL_Pot_anual!R17&lt;&gt;0,R17/PLANEL_Pot_anual!R17,0)</f>
        <v>0.45410840862915985</v>
      </c>
      <c r="S42" s="51">
        <f>IF(PLANEL_Pot_anual!S17&lt;&gt;0,S17/PLANEL_Pot_anual!S17,0)</f>
        <v>0.45427619892279247</v>
      </c>
      <c r="T42" s="51">
        <f>IF(PLANEL_Pot_anual!T17&lt;&gt;0,T17/PLANEL_Pot_anual!T17,0)</f>
        <v>0.45501142851121129</v>
      </c>
      <c r="U42" s="51">
        <f>IF(PLANEL_Pot_anual!U17&lt;&gt;0,U17/PLANEL_Pot_anual!U17,0)</f>
        <v>0.45551595921600507</v>
      </c>
      <c r="V42" s="51">
        <f>IF(PLANEL_Pot_anual!V17&lt;&gt;0,V17/PLANEL_Pot_anual!V17,0)</f>
        <v>0.45604079172399997</v>
      </c>
      <c r="W42" s="51">
        <f>IF(PLANEL_Pot_anual!W17&lt;&gt;0,W17/PLANEL_Pot_anual!W17,0)</f>
        <v>0.45680569843767299</v>
      </c>
      <c r="X42" s="51">
        <f>IF(PLANEL_Pot_anual!X17&lt;&gt;0,X17/PLANEL_Pot_anual!X17,0)</f>
        <v>0.4569368474847374</v>
      </c>
      <c r="Y42" s="51">
        <f>IF(PLANEL_Pot_anual!Y17&lt;&gt;0,Y17/PLANEL_Pot_anual!Y17,0)</f>
        <v>0.45726062476186863</v>
      </c>
      <c r="Z42" s="51">
        <f>IF(PLANEL_Pot_anual!Z17&lt;&gt;0,Z17/PLANEL_Pot_anual!Z17,0)</f>
        <v>0.45727520807680849</v>
      </c>
      <c r="AA42" s="51">
        <f>IF(PLANEL_Pot_anual!AA17&lt;&gt;0,AA17/PLANEL_Pot_anual!AA17,0)</f>
        <v>0.45757700606734081</v>
      </c>
      <c r="AB42" s="81">
        <f>IF(PLANEL_Pot_anual!AB17&lt;&gt;0,AB17/PLANEL_Pot_anual!AB17,0)</f>
        <v>0.45760935254384805</v>
      </c>
      <c r="AC42" s="51">
        <f>IF(PLANEL_Pot_anual!AC17&lt;&gt;0,AC17/PLANEL_Pot_anual!AC17,0)</f>
        <v>0.45761099996174653</v>
      </c>
      <c r="AD42" s="51">
        <f>IF(PLANEL_Pot_anual!AD17&lt;&gt;0,AD17/PLANEL_Pot_anual!AD17,0)</f>
        <v>0.45761099996734755</v>
      </c>
      <c r="AE42" s="51">
        <f>IF(PLANEL_Pot_anual!AE17&lt;&gt;0,AE17/PLANEL_Pot_anual!AE17,0)</f>
        <v>0.45761099997116322</v>
      </c>
      <c r="AF42" s="51">
        <f>IF(PLANEL_Pot_anual!AF17&lt;&gt;0,AF17/PLANEL_Pot_anual!AF17,0)</f>
        <v>0.45761099996187166</v>
      </c>
      <c r="AG42" s="51">
        <f>IF(PLANEL_Pot_anual!AG17&lt;&gt;0,AG17/PLANEL_Pot_anual!AG17,0)</f>
        <v>0.45761099997114701</v>
      </c>
      <c r="AH42" s="51">
        <f>IF(PLANEL_Pot_anual!AH17&lt;&gt;0,AH17/PLANEL_Pot_anual!AH17,0)</f>
        <v>0.45761099998403321</v>
      </c>
      <c r="AI42" s="51">
        <f>IF(PLANEL_Pot_anual!AI17&lt;&gt;0,AI17/PLANEL_Pot_anual!AI17,0)</f>
        <v>0.45761100001726374</v>
      </c>
      <c r="AJ42" s="51">
        <f>IF(PLANEL_Pot_anual!AJ17&lt;&gt;0,AJ17/PLANEL_Pot_anual!AJ17,0)</f>
        <v>0.45761099993945081</v>
      </c>
      <c r="AK42" s="51">
        <f>IF(PLANEL_Pot_anual!AK17&lt;&gt;0,AK17/PLANEL_Pot_anual!AK17,0)</f>
        <v>0.45761099996490512</v>
      </c>
      <c r="AL42" s="51">
        <f>IF(PLANEL_Pot_anual!AL17&lt;&gt;0,AL17/PLANEL_Pot_anual!AL17,0)</f>
        <v>0.45761100002402388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0.61607700002392274</v>
      </c>
      <c r="AC43" s="51">
        <f>IF(PLANEL_Pot_anual!AC18&lt;&gt;0,AC18/PLANEL_Pot_anual!AC18,0)</f>
        <v>0.61607699984931719</v>
      </c>
      <c r="AD43" s="51">
        <f>IF(PLANEL_Pot_anual!AD18&lt;&gt;0,AD18/PLANEL_Pot_anual!AD18,0)</f>
        <v>0.61607700014235867</v>
      </c>
      <c r="AE43" s="51">
        <f>IF(PLANEL_Pot_anual!AE18&lt;&gt;0,AE18/PLANEL_Pot_anual!AE18,0)</f>
        <v>0.61607699994636145</v>
      </c>
      <c r="AF43" s="51">
        <f>IF(PLANEL_Pot_anual!AF18&lt;&gt;0,AF18/PLANEL_Pot_anual!AF18,0)</f>
        <v>0.61607699995622989</v>
      </c>
      <c r="AG43" s="51">
        <f>IF(PLANEL_Pot_anual!AG18&lt;&gt;0,AG18/PLANEL_Pot_anual!AG18,0)</f>
        <v>0.61607699995622989</v>
      </c>
      <c r="AH43" s="51">
        <f>IF(PLANEL_Pot_anual!AH18&lt;&gt;0,AH18/PLANEL_Pot_anual!AH18,0)</f>
        <v>0.61607699995622989</v>
      </c>
      <c r="AI43" s="51">
        <f>IF(PLANEL_Pot_anual!AI18&lt;&gt;0,AI18/PLANEL_Pot_anual!AI18,0)</f>
        <v>0.61607699995622989</v>
      </c>
      <c r="AJ43" s="51">
        <f>IF(PLANEL_Pot_anual!AJ18&lt;&gt;0,AJ18/PLANEL_Pot_anual!AJ18,0)</f>
        <v>0.61607699995622989</v>
      </c>
      <c r="AK43" s="51">
        <f>IF(PLANEL_Pot_anual!AK18&lt;&gt;0,AK18/PLANEL_Pot_anual!AK18,0)</f>
        <v>0.61607699995622989</v>
      </c>
      <c r="AL43" s="51">
        <f>IF(PLANEL_Pot_anual!AL18&lt;&gt;0,AL18/PLANEL_Pot_anual!AL18,0)</f>
        <v>0.61607699995622989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0.28132565998260178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3468.4333259999999</v>
      </c>
      <c r="C4" s="58">
        <v>3574.6738879999998</v>
      </c>
      <c r="D4" s="58">
        <v>3926.2940020000001</v>
      </c>
      <c r="E4" s="58">
        <v>4039.8127709999999</v>
      </c>
      <c r="F4" s="58">
        <v>4361.9382910000004</v>
      </c>
      <c r="G4" s="58">
        <v>4497.5455620000002</v>
      </c>
      <c r="H4" s="58">
        <v>4117.6441020000002</v>
      </c>
      <c r="I4" s="58">
        <v>4599.1349749999999</v>
      </c>
      <c r="J4" s="58">
        <v>4693.4801020000004</v>
      </c>
      <c r="K4" s="58">
        <v>4888.5468819999996</v>
      </c>
      <c r="L4" s="58">
        <v>6043.1194400000004</v>
      </c>
      <c r="M4" s="58">
        <v>6129.4828399999997</v>
      </c>
      <c r="N4" s="58">
        <v>6112.7368479999996</v>
      </c>
      <c r="O4" s="58">
        <v>6112.7368479999996</v>
      </c>
      <c r="P4" s="58">
        <v>6112.7368479999996</v>
      </c>
      <c r="Q4" s="58">
        <v>6112.7368479999996</v>
      </c>
      <c r="R4" s="58">
        <v>6452.2373589999997</v>
      </c>
      <c r="S4" s="58">
        <v>8462.4805159999996</v>
      </c>
      <c r="T4" s="58">
        <v>8462.4805159999996</v>
      </c>
      <c r="U4" s="58">
        <v>8293.5819759999995</v>
      </c>
      <c r="V4" s="58">
        <v>8293.5819759999995</v>
      </c>
      <c r="W4" s="58">
        <v>8293.5819759999995</v>
      </c>
      <c r="X4" s="58">
        <v>8293.5819759999995</v>
      </c>
      <c r="Y4" s="58">
        <v>8293.5819759999995</v>
      </c>
      <c r="Z4" s="58">
        <v>8289.1369259999992</v>
      </c>
      <c r="AA4" s="58">
        <v>8289.1369259999992</v>
      </c>
      <c r="AB4" s="58">
        <v>8289.1369259999992</v>
      </c>
      <c r="AC4" s="58">
        <v>8289.1369259999992</v>
      </c>
      <c r="AD4" s="58">
        <v>8289.1369259999992</v>
      </c>
      <c r="AE4" s="58">
        <v>8289.1369259999992</v>
      </c>
      <c r="AF4" s="58">
        <v>8289.1369259999992</v>
      </c>
      <c r="AG4" s="58">
        <v>8289.1369259999992</v>
      </c>
      <c r="AH4" s="58">
        <v>8289.1369259999992</v>
      </c>
      <c r="AI4" s="58">
        <v>8289.1369259999992</v>
      </c>
      <c r="AJ4" s="58">
        <v>8072.1924259999996</v>
      </c>
      <c r="AK4" s="58">
        <v>8072.1924259999996</v>
      </c>
      <c r="AL4" s="58">
        <v>8072.1924259999996</v>
      </c>
      <c r="AM4" s="58">
        <v>8072.1924259999996</v>
      </c>
      <c r="AN4" s="58">
        <v>7941.6324260000001</v>
      </c>
    </row>
    <row r="5" spans="1:40" x14ac:dyDescent="0.25">
      <c r="A5" s="229" t="s">
        <v>4</v>
      </c>
      <c r="B5" s="58">
        <v>2285.8200000000002</v>
      </c>
      <c r="C5" s="58">
        <v>2275.3635899999999</v>
      </c>
      <c r="D5" s="58">
        <v>2380.3200000000002</v>
      </c>
      <c r="E5" s="58">
        <v>2380.3200000000002</v>
      </c>
      <c r="F5" s="58">
        <v>2305.3200000000002</v>
      </c>
      <c r="G5" s="58">
        <v>1840.095</v>
      </c>
      <c r="H5" s="58">
        <v>1296.075</v>
      </c>
      <c r="I5" s="58">
        <v>2635.32</v>
      </c>
      <c r="J5" s="58">
        <v>2635.32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726.81114860000002</v>
      </c>
      <c r="C6" s="58">
        <v>1032.4054309999999</v>
      </c>
      <c r="D6" s="58">
        <v>1224.213925</v>
      </c>
      <c r="E6" s="58">
        <v>1333.8785270000001</v>
      </c>
      <c r="F6" s="58">
        <v>1897.0915239999999</v>
      </c>
      <c r="G6" s="58">
        <v>2401.7311260000001</v>
      </c>
      <c r="H6" s="58">
        <v>3002.868919</v>
      </c>
      <c r="I6" s="58">
        <v>4075.292336</v>
      </c>
      <c r="J6" s="58">
        <v>3623.0683399999998</v>
      </c>
      <c r="K6" s="58">
        <v>4278.353306</v>
      </c>
      <c r="L6" s="58">
        <v>4326.5000170000003</v>
      </c>
      <c r="M6" s="58">
        <v>6328.4858009999998</v>
      </c>
      <c r="N6" s="58">
        <v>7128.7653200000004</v>
      </c>
      <c r="O6" s="58">
        <v>9581.4906900000005</v>
      </c>
      <c r="P6" s="58">
        <v>9977.9203460000008</v>
      </c>
      <c r="Q6" s="58">
        <v>11703.213959999999</v>
      </c>
      <c r="R6" s="58">
        <v>12059.524079999999</v>
      </c>
      <c r="S6" s="58">
        <v>12054.376190000001</v>
      </c>
      <c r="T6" s="58">
        <v>12518.55846</v>
      </c>
      <c r="U6" s="58">
        <v>12923.418820000001</v>
      </c>
      <c r="V6" s="58">
        <v>14451.62153</v>
      </c>
      <c r="W6" s="58">
        <v>15837.338959999999</v>
      </c>
      <c r="X6" s="58">
        <v>17786.56307</v>
      </c>
      <c r="Y6" s="58">
        <v>20037.902699999999</v>
      </c>
      <c r="Z6" s="58">
        <v>22374.856690000001</v>
      </c>
      <c r="AA6" s="58">
        <v>24266.912939999998</v>
      </c>
      <c r="AB6" s="58">
        <v>25226.695609999999</v>
      </c>
      <c r="AC6" s="58">
        <v>25563.224699999999</v>
      </c>
      <c r="AD6" s="58">
        <v>31053.082549999999</v>
      </c>
      <c r="AE6" s="58">
        <v>33195.226139999999</v>
      </c>
      <c r="AF6" s="58">
        <v>34575.438450000001</v>
      </c>
      <c r="AG6" s="58">
        <v>35967.527880000001</v>
      </c>
      <c r="AH6" s="58">
        <v>37388.695240000001</v>
      </c>
      <c r="AI6" s="58">
        <v>37718.578750000001</v>
      </c>
      <c r="AJ6" s="58">
        <v>39750.909919999998</v>
      </c>
      <c r="AK6" s="58">
        <v>41653.911890000003</v>
      </c>
      <c r="AL6" s="58">
        <v>41992.472150000001</v>
      </c>
      <c r="AM6" s="58">
        <v>42328.184970000002</v>
      </c>
      <c r="AN6" s="58">
        <v>42667.150800000003</v>
      </c>
    </row>
    <row r="7" spans="1:40" x14ac:dyDescent="0.25">
      <c r="A7" s="229" t="s">
        <v>3</v>
      </c>
      <c r="B7" s="58">
        <v>9299.924078</v>
      </c>
      <c r="C7" s="58">
        <v>10146.851919999999</v>
      </c>
      <c r="D7" s="58">
        <v>9626.1215549999997</v>
      </c>
      <c r="E7" s="58">
        <v>9970.7169620000004</v>
      </c>
      <c r="F7" s="58">
        <v>10962.62494</v>
      </c>
      <c r="G7" s="58">
        <v>11526.84425</v>
      </c>
      <c r="H7" s="58">
        <v>10591.78457</v>
      </c>
      <c r="I7" s="58">
        <v>6195.8352949999999</v>
      </c>
      <c r="J7" s="58">
        <v>8837.351482</v>
      </c>
      <c r="K7" s="58">
        <v>9946.2721949999996</v>
      </c>
      <c r="L7" s="58">
        <v>11281.72342</v>
      </c>
      <c r="M7" s="58">
        <v>12908.546990000001</v>
      </c>
      <c r="N7" s="58">
        <v>14620.075269999999</v>
      </c>
      <c r="O7" s="58">
        <v>14785.019389999999</v>
      </c>
      <c r="P7" s="58">
        <v>15221.391019999999</v>
      </c>
      <c r="Q7" s="58">
        <v>15898.28153</v>
      </c>
      <c r="R7" s="58">
        <v>16245.984259999999</v>
      </c>
      <c r="S7" s="58">
        <v>16531.154839999999</v>
      </c>
      <c r="T7" s="58">
        <v>16006.2556</v>
      </c>
      <c r="U7" s="58">
        <v>16342.03952</v>
      </c>
      <c r="V7" s="58">
        <v>17218.450710000001</v>
      </c>
      <c r="W7" s="58">
        <v>18094.86191</v>
      </c>
      <c r="X7" s="58">
        <v>18971.462589999999</v>
      </c>
      <c r="Y7" s="58">
        <v>19847.873790000001</v>
      </c>
      <c r="Z7" s="58">
        <v>20724.28498</v>
      </c>
      <c r="AA7" s="58">
        <v>21600.88567</v>
      </c>
      <c r="AB7" s="58">
        <v>22477.296859999999</v>
      </c>
      <c r="AC7" s="58">
        <v>23353.708050000001</v>
      </c>
      <c r="AD7" s="58">
        <v>23543.202369999999</v>
      </c>
      <c r="AE7" s="58">
        <v>24059.858609999999</v>
      </c>
      <c r="AF7" s="58">
        <v>24743.224709999999</v>
      </c>
      <c r="AG7" s="58">
        <v>24887.277559999999</v>
      </c>
      <c r="AH7" s="58">
        <v>24382.27522</v>
      </c>
      <c r="AI7" s="58">
        <v>24036.258610000001</v>
      </c>
      <c r="AJ7" s="58">
        <v>24363.136289999999</v>
      </c>
      <c r="AK7" s="58">
        <v>23849.60671</v>
      </c>
      <c r="AL7" s="58">
        <v>24543.155890000002</v>
      </c>
      <c r="AM7" s="58">
        <v>24164.167270000002</v>
      </c>
      <c r="AN7" s="58">
        <v>21792.645949999998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1303.4119000000001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4592.5635670000001</v>
      </c>
      <c r="C10" s="58">
        <v>4177.9500120000002</v>
      </c>
      <c r="D10" s="58">
        <v>4189.69866</v>
      </c>
      <c r="E10" s="58">
        <v>4082.4448790000001</v>
      </c>
      <c r="F10" s="58">
        <v>3923.3644039999999</v>
      </c>
      <c r="G10" s="58">
        <v>4667.603314</v>
      </c>
      <c r="H10" s="58">
        <v>3995.6119319999998</v>
      </c>
      <c r="I10" s="58">
        <v>4728.1467469999998</v>
      </c>
      <c r="J10" s="58">
        <v>4428.082504</v>
      </c>
      <c r="K10" s="58">
        <v>4638.5999769999999</v>
      </c>
      <c r="L10" s="58">
        <v>4715.7348700000002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4950.2911219999996</v>
      </c>
      <c r="P11" s="58">
        <v>6464.5915839999998</v>
      </c>
      <c r="Q11" s="58">
        <v>10712.700279999999</v>
      </c>
      <c r="R11" s="58">
        <v>11671.70241</v>
      </c>
      <c r="S11" s="58">
        <v>12933.990589999999</v>
      </c>
      <c r="T11" s="58">
        <v>12933.990589999999</v>
      </c>
      <c r="U11" s="58">
        <v>13043.553830000001</v>
      </c>
      <c r="V11" s="58">
        <v>14990.580449999999</v>
      </c>
      <c r="W11" s="58">
        <v>16913.317920000001</v>
      </c>
      <c r="X11" s="58">
        <v>18341.869279999999</v>
      </c>
      <c r="Y11" s="58">
        <v>19506.599269999999</v>
      </c>
      <c r="Z11" s="58">
        <v>20869.991890000001</v>
      </c>
      <c r="AA11" s="58">
        <v>22475.3102</v>
      </c>
      <c r="AB11" s="58">
        <v>25581.6774</v>
      </c>
      <c r="AC11" s="58">
        <v>28950.668580000001</v>
      </c>
      <c r="AD11" s="58">
        <v>28950.668580000001</v>
      </c>
      <c r="AE11" s="58">
        <v>30390.1371</v>
      </c>
      <c r="AF11" s="58">
        <v>32599.630639999999</v>
      </c>
      <c r="AG11" s="58">
        <v>35215.618139999999</v>
      </c>
      <c r="AH11" s="58">
        <v>38067.798430000003</v>
      </c>
      <c r="AI11" s="58">
        <v>41784.840519999998</v>
      </c>
      <c r="AJ11" s="58">
        <v>44659.881600000001</v>
      </c>
      <c r="AK11" s="58">
        <v>47901.220439999997</v>
      </c>
      <c r="AL11" s="58">
        <v>52247.631359999999</v>
      </c>
      <c r="AM11" s="58">
        <v>57003.897239999998</v>
      </c>
      <c r="AN11" s="58">
        <v>58175.774230000003</v>
      </c>
    </row>
    <row r="12" spans="1:40" x14ac:dyDescent="0.25">
      <c r="A12" s="229" t="s">
        <v>2</v>
      </c>
      <c r="B12" s="58">
        <v>4562.0794260000002</v>
      </c>
      <c r="C12" s="58">
        <v>4562.0794260000002</v>
      </c>
      <c r="D12" s="58">
        <v>4562.0794260000002</v>
      </c>
      <c r="E12" s="58">
        <v>4562.9764260000002</v>
      </c>
      <c r="F12" s="58">
        <v>4831.910226</v>
      </c>
      <c r="G12" s="58">
        <v>4920.132826</v>
      </c>
      <c r="H12" s="58">
        <v>5059.8664259999996</v>
      </c>
      <c r="I12" s="58">
        <v>5169.5107070000004</v>
      </c>
      <c r="J12" s="58">
        <v>5183.581126</v>
      </c>
      <c r="K12" s="58">
        <v>7568.548691</v>
      </c>
      <c r="L12" s="58">
        <v>9177.7268260000001</v>
      </c>
      <c r="M12" s="58">
        <v>9177.7252069999995</v>
      </c>
      <c r="N12" s="58">
        <v>11835.15223</v>
      </c>
      <c r="O12" s="58">
        <v>11834.70026</v>
      </c>
      <c r="P12" s="58">
        <v>11835.15223</v>
      </c>
      <c r="Q12" s="58">
        <v>11429.257460000001</v>
      </c>
      <c r="R12" s="58">
        <v>10403.281349999999</v>
      </c>
      <c r="S12" s="58">
        <v>10551.81854</v>
      </c>
      <c r="T12" s="58">
        <v>13642.13673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13642.13673</v>
      </c>
      <c r="AD12" s="58">
        <v>13642.13673</v>
      </c>
      <c r="AE12" s="58">
        <v>13642.13673</v>
      </c>
      <c r="AF12" s="58">
        <v>13642.13673</v>
      </c>
      <c r="AG12" s="58">
        <v>13089.436460000001</v>
      </c>
      <c r="AH12" s="58">
        <v>13642.13673</v>
      </c>
      <c r="AI12" s="58">
        <v>13193.153910000001</v>
      </c>
      <c r="AJ12" s="58">
        <v>13611.639450000001</v>
      </c>
      <c r="AK12" s="58">
        <v>13560.154130000001</v>
      </c>
      <c r="AL12" s="58">
        <v>13640.54213</v>
      </c>
      <c r="AM12" s="58">
        <v>13642.13673</v>
      </c>
      <c r="AN12" s="58">
        <v>13642.13673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4.1406000000000001</v>
      </c>
      <c r="G13" s="58">
        <v>169.27459999999999</v>
      </c>
      <c r="H13" s="58">
        <v>330.62139999999999</v>
      </c>
      <c r="I13" s="58">
        <v>417.46899999999999</v>
      </c>
      <c r="J13" s="58">
        <v>400.46899999999999</v>
      </c>
      <c r="K13" s="58">
        <v>434.26900000000001</v>
      </c>
      <c r="L13" s="58">
        <v>428.66899999999998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5126.9853629999998</v>
      </c>
      <c r="AJ13" s="58">
        <v>5982.6296499999999</v>
      </c>
      <c r="AK13" s="58">
        <v>6828.1938200000004</v>
      </c>
      <c r="AL13" s="58">
        <v>7766.8238689999998</v>
      </c>
      <c r="AM13" s="58">
        <v>8662.0943000000007</v>
      </c>
      <c r="AN13" s="58">
        <v>9072.6998459999995</v>
      </c>
    </row>
    <row r="14" spans="1:40" x14ac:dyDescent="0.25">
      <c r="A14" s="229" t="s">
        <v>1</v>
      </c>
      <c r="B14" s="58">
        <v>53847.807999999997</v>
      </c>
      <c r="C14" s="58">
        <v>54640.045149999998</v>
      </c>
      <c r="D14" s="58">
        <v>59200.8246</v>
      </c>
      <c r="E14" s="58">
        <v>58789.768649999998</v>
      </c>
      <c r="F14" s="58">
        <v>56414.4018</v>
      </c>
      <c r="G14" s="58">
        <v>58583.554470000003</v>
      </c>
      <c r="H14" s="58">
        <v>62338.069969999997</v>
      </c>
      <c r="I14" s="58">
        <v>68302.86361</v>
      </c>
      <c r="J14" s="58">
        <v>71064.069589999999</v>
      </c>
      <c r="K14" s="58">
        <v>71528.685809999995</v>
      </c>
      <c r="L14" s="58">
        <v>71791.281780000005</v>
      </c>
      <c r="M14" s="58">
        <v>72833.641329999999</v>
      </c>
      <c r="N14" s="58">
        <v>73485.760670000003</v>
      </c>
      <c r="O14" s="58">
        <v>72891.742549999995</v>
      </c>
      <c r="P14" s="58">
        <v>73773.585579999999</v>
      </c>
      <c r="Q14" s="58">
        <v>73680.911210000006</v>
      </c>
      <c r="R14" s="58">
        <v>77253.761280000006</v>
      </c>
      <c r="S14" s="58">
        <v>78956.761799999993</v>
      </c>
      <c r="T14" s="58">
        <v>80519.9476</v>
      </c>
      <c r="U14" s="58">
        <v>86055.886780000001</v>
      </c>
      <c r="V14" s="58">
        <v>86528.781289999999</v>
      </c>
      <c r="W14" s="58">
        <v>87140.180080000006</v>
      </c>
      <c r="X14" s="58">
        <v>87858.378490000003</v>
      </c>
      <c r="Y14" s="58">
        <v>88691.456659999996</v>
      </c>
      <c r="Z14" s="58">
        <v>89569.085770000005</v>
      </c>
      <c r="AA14" s="58">
        <v>90596.368350000004</v>
      </c>
      <c r="AB14" s="58">
        <v>91388.191189999998</v>
      </c>
      <c r="AC14" s="58">
        <v>92377.954169999997</v>
      </c>
      <c r="AD14" s="58">
        <v>91175.851280000003</v>
      </c>
      <c r="AE14" s="58">
        <v>91011.250780000002</v>
      </c>
      <c r="AF14" s="58">
        <v>90691.225709999999</v>
      </c>
      <c r="AG14" s="58">
        <v>91099.857980000001</v>
      </c>
      <c r="AH14" s="58">
        <v>90903.156759999998</v>
      </c>
      <c r="AI14" s="58">
        <v>92104.972179999997</v>
      </c>
      <c r="AJ14" s="58">
        <v>90936.341929999995</v>
      </c>
      <c r="AK14" s="58">
        <v>90627.844370000006</v>
      </c>
      <c r="AL14" s="58">
        <v>89864.827690000006</v>
      </c>
      <c r="AM14" s="58">
        <v>89694.205960000007</v>
      </c>
      <c r="AN14" s="58">
        <v>95030.639880000002</v>
      </c>
    </row>
    <row r="15" spans="1:40" x14ac:dyDescent="0.25">
      <c r="A15" s="229" t="s">
        <v>645</v>
      </c>
      <c r="B15" s="58">
        <v>80887.386989599996</v>
      </c>
      <c r="C15" s="58">
        <v>82513.316860999999</v>
      </c>
      <c r="D15" s="58">
        <v>87215.223811999997</v>
      </c>
      <c r="E15" s="58">
        <v>87267.589859</v>
      </c>
      <c r="F15" s="58">
        <v>86804.322828999997</v>
      </c>
      <c r="G15" s="58">
        <v>90710.312192000012</v>
      </c>
      <c r="H15" s="58">
        <v>92836.073363000003</v>
      </c>
      <c r="I15" s="58">
        <v>97878.519570000004</v>
      </c>
      <c r="J15" s="58">
        <v>102968.953188</v>
      </c>
      <c r="K15" s="58">
        <v>108022.12690499998</v>
      </c>
      <c r="L15" s="58">
        <v>112503.60639700001</v>
      </c>
      <c r="M15" s="58">
        <v>117242.18298500001</v>
      </c>
      <c r="N15" s="58">
        <v>122114.858129</v>
      </c>
      <c r="O15" s="58">
        <v>127184.718738</v>
      </c>
      <c r="P15" s="58">
        <v>131587.87841500001</v>
      </c>
      <c r="Q15" s="58">
        <v>135780.13616220001</v>
      </c>
      <c r="R15" s="58">
        <v>140139.27332400001</v>
      </c>
      <c r="S15" s="58">
        <v>144596.378661</v>
      </c>
      <c r="T15" s="58">
        <v>149189.16568099998</v>
      </c>
      <c r="U15" s="58">
        <v>153972.86384100001</v>
      </c>
      <c r="V15" s="58">
        <v>158797.198871</v>
      </c>
      <c r="W15" s="58">
        <v>163593.46376100002</v>
      </c>
      <c r="X15" s="58">
        <v>168566.038321</v>
      </c>
      <c r="Y15" s="58">
        <v>173689.87311099999</v>
      </c>
      <c r="Z15" s="58">
        <v>179137.81497100001</v>
      </c>
      <c r="AA15" s="58">
        <v>184539.07280100003</v>
      </c>
      <c r="AB15" s="58">
        <v>190085.52270099998</v>
      </c>
      <c r="AC15" s="58">
        <v>195466.32274099998</v>
      </c>
      <c r="AD15" s="58">
        <v>200835.99615660001</v>
      </c>
      <c r="AE15" s="58">
        <v>205596.88403200003</v>
      </c>
      <c r="AF15" s="58">
        <v>210381.23707600002</v>
      </c>
      <c r="AG15" s="58">
        <v>215217.943478</v>
      </c>
      <c r="AH15" s="58">
        <v>220184.21394000002</v>
      </c>
      <c r="AI15" s="58">
        <v>225237.11984399997</v>
      </c>
      <c r="AJ15" s="58">
        <v>230359.92485099996</v>
      </c>
      <c r="AK15" s="58">
        <v>235476.31737100001</v>
      </c>
      <c r="AL15" s="58">
        <v>241110.83909999998</v>
      </c>
      <c r="AM15" s="58">
        <v>246550.07248099998</v>
      </c>
      <c r="AN15" s="58">
        <v>251305.87344700002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3468.4333259999999</v>
      </c>
      <c r="C19" s="58">
        <f t="shared" si="2"/>
        <v>3574.6738879999998</v>
      </c>
      <c r="D19" s="58">
        <f t="shared" si="2"/>
        <v>3926.2940020000001</v>
      </c>
      <c r="E19" s="58">
        <f t="shared" si="2"/>
        <v>4039.8127709999999</v>
      </c>
      <c r="F19" s="58">
        <f t="shared" si="2"/>
        <v>4361.9382910000004</v>
      </c>
      <c r="G19" s="58">
        <f t="shared" si="2"/>
        <v>4497.5455620000002</v>
      </c>
      <c r="H19" s="58">
        <f t="shared" si="2"/>
        <v>4117.6441020000002</v>
      </c>
      <c r="I19" s="58">
        <f t="shared" si="2"/>
        <v>4599.1349749999999</v>
      </c>
      <c r="J19" s="58">
        <f t="shared" si="2"/>
        <v>4693.4801020000004</v>
      </c>
      <c r="K19" s="58">
        <f t="shared" si="2"/>
        <v>4888.5468819999996</v>
      </c>
      <c r="L19" s="58">
        <f t="shared" si="2"/>
        <v>6043.1194400000004</v>
      </c>
      <c r="M19" s="58">
        <f t="shared" si="2"/>
        <v>6129.4828399999997</v>
      </c>
      <c r="N19" s="58">
        <f t="shared" si="2"/>
        <v>6112.7368479999996</v>
      </c>
      <c r="O19" s="58">
        <f t="shared" si="2"/>
        <v>6112.7368479999996</v>
      </c>
      <c r="P19" s="58">
        <f t="shared" si="2"/>
        <v>6112.7368479999996</v>
      </c>
      <c r="Q19" s="58">
        <f t="shared" si="2"/>
        <v>6112.7368479999996</v>
      </c>
      <c r="R19" s="58">
        <f t="shared" si="2"/>
        <v>6452.2373589999997</v>
      </c>
      <c r="S19" s="58">
        <f t="shared" si="2"/>
        <v>8462.4805159999996</v>
      </c>
      <c r="T19" s="58">
        <f t="shared" si="2"/>
        <v>8462.4805159999996</v>
      </c>
      <c r="U19" s="58">
        <f t="shared" si="2"/>
        <v>8293.5819759999995</v>
      </c>
      <c r="V19" s="58">
        <f t="shared" si="2"/>
        <v>8293.5819759999995</v>
      </c>
      <c r="W19" s="58">
        <f t="shared" si="2"/>
        <v>8293.5819759999995</v>
      </c>
      <c r="X19" s="58">
        <f t="shared" si="2"/>
        <v>8293.5819759999995</v>
      </c>
      <c r="Y19" s="58">
        <f t="shared" si="2"/>
        <v>8293.5819759999995</v>
      </c>
      <c r="Z19" s="58">
        <f t="shared" si="2"/>
        <v>8289.1369259999992</v>
      </c>
      <c r="AA19" s="58">
        <f t="shared" si="2"/>
        <v>8289.1369259999992</v>
      </c>
      <c r="AB19" s="58">
        <f t="shared" si="2"/>
        <v>8289.1369259999992</v>
      </c>
      <c r="AC19" s="58">
        <f t="shared" si="2"/>
        <v>8289.1369259999992</v>
      </c>
      <c r="AD19" s="58">
        <f t="shared" si="2"/>
        <v>8289.1369259999992</v>
      </c>
      <c r="AE19" s="58">
        <f t="shared" si="2"/>
        <v>8289.1369259999992</v>
      </c>
      <c r="AF19" s="58">
        <f t="shared" si="2"/>
        <v>8289.1369259999992</v>
      </c>
      <c r="AG19" s="58">
        <f t="shared" si="2"/>
        <v>8289.1369259999992</v>
      </c>
      <c r="AH19" s="58">
        <f t="shared" si="2"/>
        <v>8289.1369259999992</v>
      </c>
      <c r="AI19" s="58">
        <f t="shared" si="2"/>
        <v>8289.1369259999992</v>
      </c>
      <c r="AJ19" s="58">
        <f t="shared" si="2"/>
        <v>8072.1924259999996</v>
      </c>
      <c r="AK19" s="58">
        <f t="shared" si="2"/>
        <v>8072.1924259999996</v>
      </c>
      <c r="AL19" s="58">
        <f t="shared" si="2"/>
        <v>8072.1924259999996</v>
      </c>
      <c r="AM19" s="58">
        <f t="shared" si="2"/>
        <v>8072.1924259999996</v>
      </c>
      <c r="AN19" s="58">
        <f t="shared" si="2"/>
        <v>7941.6324260000001</v>
      </c>
    </row>
    <row r="20" spans="1:40" x14ac:dyDescent="0.25">
      <c r="A20" t="str">
        <f t="shared" ref="A20:AN20" si="3">A5</f>
        <v>Carvão</v>
      </c>
      <c r="B20" s="58">
        <f t="shared" si="3"/>
        <v>2285.8200000000002</v>
      </c>
      <c r="C20" s="58">
        <f t="shared" si="3"/>
        <v>2275.3635899999999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2305.3200000000002</v>
      </c>
      <c r="G20" s="58">
        <f t="shared" si="3"/>
        <v>1840.095</v>
      </c>
      <c r="H20" s="58">
        <f t="shared" si="3"/>
        <v>1296.075</v>
      </c>
      <c r="I20" s="58">
        <f t="shared" si="3"/>
        <v>2635.32</v>
      </c>
      <c r="J20" s="58">
        <f t="shared" si="3"/>
        <v>2635.32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726.81114860000002</v>
      </c>
      <c r="C21" s="58">
        <f t="shared" si="4"/>
        <v>1032.4054309999999</v>
      </c>
      <c r="D21" s="58">
        <f t="shared" si="4"/>
        <v>1224.213925</v>
      </c>
      <c r="E21" s="58">
        <f t="shared" si="4"/>
        <v>1333.8785270000001</v>
      </c>
      <c r="F21" s="58">
        <f t="shared" si="4"/>
        <v>1897.0915239999999</v>
      </c>
      <c r="G21" s="58">
        <f t="shared" si="4"/>
        <v>2401.7311260000001</v>
      </c>
      <c r="H21" s="58">
        <f t="shared" si="4"/>
        <v>3002.868919</v>
      </c>
      <c r="I21" s="58">
        <f t="shared" si="4"/>
        <v>4075.292336</v>
      </c>
      <c r="J21" s="58">
        <f t="shared" si="4"/>
        <v>3623.0683399999998</v>
      </c>
      <c r="K21" s="58">
        <f t="shared" si="4"/>
        <v>4278.353306</v>
      </c>
      <c r="L21" s="58">
        <f t="shared" si="4"/>
        <v>4326.5000170000003</v>
      </c>
      <c r="M21" s="58">
        <f t="shared" si="4"/>
        <v>6328.4858009999998</v>
      </c>
      <c r="N21" s="58">
        <f t="shared" si="4"/>
        <v>7128.7653200000004</v>
      </c>
      <c r="O21" s="58">
        <f t="shared" si="4"/>
        <v>9581.4906900000005</v>
      </c>
      <c r="P21" s="58">
        <f t="shared" si="4"/>
        <v>9977.9203460000008</v>
      </c>
      <c r="Q21" s="58">
        <f t="shared" si="4"/>
        <v>11703.213959999999</v>
      </c>
      <c r="R21" s="58">
        <f t="shared" si="4"/>
        <v>12059.524079999999</v>
      </c>
      <c r="S21" s="58">
        <f t="shared" si="4"/>
        <v>12054.376190000001</v>
      </c>
      <c r="T21" s="58">
        <f t="shared" si="4"/>
        <v>12518.55846</v>
      </c>
      <c r="U21" s="58">
        <f t="shared" si="4"/>
        <v>12923.418820000001</v>
      </c>
      <c r="V21" s="58">
        <f t="shared" si="4"/>
        <v>14451.62153</v>
      </c>
      <c r="W21" s="58">
        <f t="shared" si="4"/>
        <v>15837.338959999999</v>
      </c>
      <c r="X21" s="58">
        <f t="shared" si="4"/>
        <v>17786.56307</v>
      </c>
      <c r="Y21" s="58">
        <f t="shared" si="4"/>
        <v>20037.902699999999</v>
      </c>
      <c r="Z21" s="58">
        <f t="shared" si="4"/>
        <v>22374.856690000001</v>
      </c>
      <c r="AA21" s="58">
        <f t="shared" si="4"/>
        <v>24266.912939999998</v>
      </c>
      <c r="AB21" s="58">
        <f t="shared" si="4"/>
        <v>25226.695609999999</v>
      </c>
      <c r="AC21" s="58">
        <f t="shared" si="4"/>
        <v>25563.224699999999</v>
      </c>
      <c r="AD21" s="58">
        <f t="shared" si="4"/>
        <v>31053.082549999999</v>
      </c>
      <c r="AE21" s="58">
        <f t="shared" si="4"/>
        <v>33195.226139999999</v>
      </c>
      <c r="AF21" s="58">
        <f t="shared" si="4"/>
        <v>34575.438450000001</v>
      </c>
      <c r="AG21" s="58">
        <f t="shared" si="4"/>
        <v>35967.527880000001</v>
      </c>
      <c r="AH21" s="58">
        <f t="shared" si="4"/>
        <v>37388.695240000001</v>
      </c>
      <c r="AI21" s="58">
        <f t="shared" si="4"/>
        <v>37718.578750000001</v>
      </c>
      <c r="AJ21" s="58">
        <f t="shared" si="4"/>
        <v>39750.909919999998</v>
      </c>
      <c r="AK21" s="58">
        <f t="shared" si="4"/>
        <v>41653.911890000003</v>
      </c>
      <c r="AL21" s="58">
        <f t="shared" si="4"/>
        <v>41992.472150000001</v>
      </c>
      <c r="AM21" s="58">
        <f t="shared" si="4"/>
        <v>42328.184970000002</v>
      </c>
      <c r="AN21" s="58">
        <f t="shared" si="4"/>
        <v>42667.150800000003</v>
      </c>
    </row>
    <row r="22" spans="1:40" x14ac:dyDescent="0.25">
      <c r="A22" t="str">
        <f t="shared" ref="A22:AN22" si="5">A7</f>
        <v>Gás Natural</v>
      </c>
      <c r="B22" s="58">
        <f t="shared" si="5"/>
        <v>9299.924078</v>
      </c>
      <c r="C22" s="58">
        <f t="shared" si="5"/>
        <v>10146.851919999999</v>
      </c>
      <c r="D22" s="58">
        <f t="shared" si="5"/>
        <v>9626.1215549999997</v>
      </c>
      <c r="E22" s="58">
        <f t="shared" si="5"/>
        <v>9970.7169620000004</v>
      </c>
      <c r="F22" s="58">
        <f t="shared" si="5"/>
        <v>10962.62494</v>
      </c>
      <c r="G22" s="58">
        <f t="shared" si="5"/>
        <v>11526.84425</v>
      </c>
      <c r="H22" s="58">
        <f t="shared" si="5"/>
        <v>10591.78457</v>
      </c>
      <c r="I22" s="58">
        <f t="shared" si="5"/>
        <v>6195.8352949999999</v>
      </c>
      <c r="J22" s="58">
        <f t="shared" si="5"/>
        <v>8837.351482</v>
      </c>
      <c r="K22" s="58">
        <f t="shared" si="5"/>
        <v>9946.2721949999996</v>
      </c>
      <c r="L22" s="58">
        <f t="shared" si="5"/>
        <v>11281.72342</v>
      </c>
      <c r="M22" s="58">
        <f t="shared" si="5"/>
        <v>12908.546990000001</v>
      </c>
      <c r="N22" s="58">
        <f t="shared" si="5"/>
        <v>14620.075269999999</v>
      </c>
      <c r="O22" s="58">
        <f t="shared" si="5"/>
        <v>14785.019389999999</v>
      </c>
      <c r="P22" s="58">
        <f t="shared" si="5"/>
        <v>15221.391019999999</v>
      </c>
      <c r="Q22" s="58">
        <f t="shared" si="5"/>
        <v>15898.28153</v>
      </c>
      <c r="R22" s="58">
        <f t="shared" si="5"/>
        <v>16245.984259999999</v>
      </c>
      <c r="S22" s="58">
        <f t="shared" si="5"/>
        <v>16531.154839999999</v>
      </c>
      <c r="T22" s="58">
        <f t="shared" si="5"/>
        <v>16006.2556</v>
      </c>
      <c r="U22" s="58">
        <f t="shared" si="5"/>
        <v>16342.03952</v>
      </c>
      <c r="V22" s="58">
        <f t="shared" si="5"/>
        <v>17218.450710000001</v>
      </c>
      <c r="W22" s="58">
        <f t="shared" si="5"/>
        <v>18094.86191</v>
      </c>
      <c r="X22" s="58">
        <f t="shared" si="5"/>
        <v>18971.462589999999</v>
      </c>
      <c r="Y22" s="58">
        <f t="shared" si="5"/>
        <v>19847.873790000001</v>
      </c>
      <c r="Z22" s="58">
        <f t="shared" si="5"/>
        <v>20724.28498</v>
      </c>
      <c r="AA22" s="58">
        <f t="shared" si="5"/>
        <v>21600.88567</v>
      </c>
      <c r="AB22" s="58">
        <f t="shared" si="5"/>
        <v>22477.296859999999</v>
      </c>
      <c r="AC22" s="58">
        <f t="shared" si="5"/>
        <v>23353.708050000001</v>
      </c>
      <c r="AD22" s="58">
        <f t="shared" si="5"/>
        <v>23543.202369999999</v>
      </c>
      <c r="AE22" s="58">
        <f t="shared" si="5"/>
        <v>24059.858609999999</v>
      </c>
      <c r="AF22" s="58">
        <f t="shared" si="5"/>
        <v>24743.224709999999</v>
      </c>
      <c r="AG22" s="58">
        <f t="shared" si="5"/>
        <v>24887.277559999999</v>
      </c>
      <c r="AH22" s="58">
        <f t="shared" si="5"/>
        <v>24382.27522</v>
      </c>
      <c r="AI22" s="58">
        <f t="shared" si="5"/>
        <v>24036.258610000001</v>
      </c>
      <c r="AJ22" s="58">
        <f t="shared" si="5"/>
        <v>24363.136289999999</v>
      </c>
      <c r="AK22" s="58">
        <f t="shared" si="5"/>
        <v>23849.60671</v>
      </c>
      <c r="AL22" s="58">
        <f t="shared" si="5"/>
        <v>24543.155890000002</v>
      </c>
      <c r="AM22" s="58">
        <f t="shared" si="5"/>
        <v>24164.167270000002</v>
      </c>
      <c r="AN22" s="58">
        <f t="shared" si="5"/>
        <v>21792.645949999998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1303.4119000000001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4592.5635670000001</v>
      </c>
      <c r="C25" s="58">
        <f t="shared" si="8"/>
        <v>4177.9500120000002</v>
      </c>
      <c r="D25" s="58">
        <f t="shared" si="8"/>
        <v>4189.69866</v>
      </c>
      <c r="E25" s="58">
        <f t="shared" si="8"/>
        <v>4082.4448790000001</v>
      </c>
      <c r="F25" s="58">
        <f t="shared" si="8"/>
        <v>3923.3644039999999</v>
      </c>
      <c r="G25" s="58">
        <f t="shared" si="8"/>
        <v>4667.603314</v>
      </c>
      <c r="H25" s="58">
        <f t="shared" si="8"/>
        <v>3995.6119319999998</v>
      </c>
      <c r="I25" s="58">
        <f t="shared" si="8"/>
        <v>4728.1467469999998</v>
      </c>
      <c r="J25" s="58">
        <f t="shared" si="8"/>
        <v>4428.082504</v>
      </c>
      <c r="K25" s="58">
        <f t="shared" si="8"/>
        <v>4638.5999769999999</v>
      </c>
      <c r="L25" s="58">
        <f t="shared" si="8"/>
        <v>4715.7348700000002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4950.2911219999996</v>
      </c>
      <c r="P26" s="58">
        <f t="shared" si="9"/>
        <v>6464.5915839999998</v>
      </c>
      <c r="Q26" s="58">
        <f t="shared" si="9"/>
        <v>10712.700279999999</v>
      </c>
      <c r="R26" s="58">
        <f t="shared" si="9"/>
        <v>11671.70241</v>
      </c>
      <c r="S26" s="58">
        <f t="shared" si="9"/>
        <v>12933.990589999999</v>
      </c>
      <c r="T26" s="58">
        <f t="shared" si="9"/>
        <v>12933.990589999999</v>
      </c>
      <c r="U26" s="58">
        <f t="shared" si="9"/>
        <v>13043.553830000001</v>
      </c>
      <c r="V26" s="58">
        <f t="shared" si="9"/>
        <v>14990.580449999999</v>
      </c>
      <c r="W26" s="58">
        <f t="shared" si="9"/>
        <v>16913.317920000001</v>
      </c>
      <c r="X26" s="58">
        <f t="shared" si="9"/>
        <v>18341.869279999999</v>
      </c>
      <c r="Y26" s="58">
        <f t="shared" si="9"/>
        <v>19506.599269999999</v>
      </c>
      <c r="Z26" s="58">
        <f t="shared" si="9"/>
        <v>20869.991890000001</v>
      </c>
      <c r="AA26" s="58">
        <f t="shared" si="9"/>
        <v>22475.3102</v>
      </c>
      <c r="AB26" s="58">
        <f t="shared" si="9"/>
        <v>25581.6774</v>
      </c>
      <c r="AC26" s="58">
        <f t="shared" si="9"/>
        <v>28950.668580000001</v>
      </c>
      <c r="AD26" s="58">
        <f t="shared" si="9"/>
        <v>28950.668580000001</v>
      </c>
      <c r="AE26" s="58">
        <f t="shared" si="9"/>
        <v>30390.1371</v>
      </c>
      <c r="AF26" s="58">
        <f t="shared" si="9"/>
        <v>32599.630639999999</v>
      </c>
      <c r="AG26" s="58">
        <f t="shared" si="9"/>
        <v>35215.618139999999</v>
      </c>
      <c r="AH26" s="58">
        <f t="shared" si="9"/>
        <v>38067.798430000003</v>
      </c>
      <c r="AI26" s="58">
        <f t="shared" si="9"/>
        <v>41784.840519999998</v>
      </c>
      <c r="AJ26" s="58">
        <f t="shared" si="9"/>
        <v>44659.881600000001</v>
      </c>
      <c r="AK26" s="58">
        <f t="shared" si="9"/>
        <v>47901.220439999997</v>
      </c>
      <c r="AL26" s="58">
        <f t="shared" si="9"/>
        <v>52247.631359999999</v>
      </c>
      <c r="AM26" s="58">
        <f t="shared" si="9"/>
        <v>57003.897239999998</v>
      </c>
      <c r="AN26" s="58">
        <f t="shared" si="9"/>
        <v>58175.774230000003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4831.910226</v>
      </c>
      <c r="G27" s="58">
        <f t="shared" si="10"/>
        <v>4920.132826</v>
      </c>
      <c r="H27" s="58">
        <f t="shared" si="10"/>
        <v>5059.8664259999996</v>
      </c>
      <c r="I27" s="58">
        <f t="shared" si="10"/>
        <v>5169.5107070000004</v>
      </c>
      <c r="J27" s="58">
        <f t="shared" si="10"/>
        <v>5183.581126</v>
      </c>
      <c r="K27" s="58">
        <f t="shared" si="10"/>
        <v>7568.548691</v>
      </c>
      <c r="L27" s="58">
        <f t="shared" si="10"/>
        <v>9177.7268260000001</v>
      </c>
      <c r="M27" s="58">
        <f t="shared" si="10"/>
        <v>9177.7252069999995</v>
      </c>
      <c r="N27" s="58">
        <f t="shared" si="10"/>
        <v>11835.15223</v>
      </c>
      <c r="O27" s="58">
        <f t="shared" si="10"/>
        <v>11834.70026</v>
      </c>
      <c r="P27" s="58">
        <f t="shared" si="10"/>
        <v>11835.15223</v>
      </c>
      <c r="Q27" s="58">
        <f t="shared" si="10"/>
        <v>11429.257460000001</v>
      </c>
      <c r="R27" s="58">
        <f t="shared" si="10"/>
        <v>10403.281349999999</v>
      </c>
      <c r="S27" s="58">
        <f t="shared" si="10"/>
        <v>10551.81854</v>
      </c>
      <c r="T27" s="58">
        <f t="shared" si="10"/>
        <v>13642.13673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13642.13673</v>
      </c>
      <c r="AD27" s="58">
        <f t="shared" si="10"/>
        <v>13642.13673</v>
      </c>
      <c r="AE27" s="58">
        <f t="shared" si="10"/>
        <v>13642.13673</v>
      </c>
      <c r="AF27" s="58">
        <f t="shared" si="10"/>
        <v>13642.13673</v>
      </c>
      <c r="AG27" s="58">
        <f t="shared" si="10"/>
        <v>13089.436460000001</v>
      </c>
      <c r="AH27" s="58">
        <f t="shared" si="10"/>
        <v>13642.13673</v>
      </c>
      <c r="AI27" s="58">
        <f t="shared" si="10"/>
        <v>13193.153910000001</v>
      </c>
      <c r="AJ27" s="58">
        <f t="shared" si="10"/>
        <v>13611.639450000001</v>
      </c>
      <c r="AK27" s="58">
        <f t="shared" si="10"/>
        <v>13560.154130000001</v>
      </c>
      <c r="AL27" s="58">
        <f t="shared" si="10"/>
        <v>13640.54213</v>
      </c>
      <c r="AM27" s="58">
        <f t="shared" si="10"/>
        <v>13642.13673</v>
      </c>
      <c r="AN27" s="58">
        <f t="shared" si="10"/>
        <v>13642.13673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169.27459999999999</v>
      </c>
      <c r="H28" s="58">
        <f t="shared" si="11"/>
        <v>330.62139999999999</v>
      </c>
      <c r="I28" s="58">
        <f t="shared" si="11"/>
        <v>417.46899999999999</v>
      </c>
      <c r="J28" s="58">
        <f t="shared" si="11"/>
        <v>400.46899999999999</v>
      </c>
      <c r="K28" s="58">
        <f t="shared" si="11"/>
        <v>434.26900000000001</v>
      </c>
      <c r="L28" s="58">
        <f t="shared" si="11"/>
        <v>428.66899999999998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5126.9853629999998</v>
      </c>
      <c r="AJ28" s="58">
        <f t="shared" si="11"/>
        <v>5982.6296499999999</v>
      </c>
      <c r="AK28" s="58">
        <f t="shared" si="11"/>
        <v>6828.1938200000004</v>
      </c>
      <c r="AL28" s="58">
        <f t="shared" si="11"/>
        <v>7766.8238689999998</v>
      </c>
      <c r="AM28" s="58">
        <f t="shared" si="11"/>
        <v>8662.0943000000007</v>
      </c>
      <c r="AN28" s="58">
        <f t="shared" si="11"/>
        <v>9072.6998459999995</v>
      </c>
    </row>
    <row r="29" spans="1:40" x14ac:dyDescent="0.25">
      <c r="A29" t="str">
        <f t="shared" ref="A29:AN29" si="12">A14</f>
        <v>UHE</v>
      </c>
      <c r="B29" s="58">
        <f t="shared" si="12"/>
        <v>53847.807999999997</v>
      </c>
      <c r="C29" s="58">
        <f t="shared" si="12"/>
        <v>54640.045149999998</v>
      </c>
      <c r="D29" s="58">
        <f t="shared" si="12"/>
        <v>59200.8246</v>
      </c>
      <c r="E29" s="58">
        <f t="shared" si="12"/>
        <v>58789.768649999998</v>
      </c>
      <c r="F29" s="58">
        <f t="shared" si="12"/>
        <v>56414.4018</v>
      </c>
      <c r="G29" s="58">
        <f t="shared" si="12"/>
        <v>58583.554470000003</v>
      </c>
      <c r="H29" s="58">
        <f t="shared" si="12"/>
        <v>62338.069969999997</v>
      </c>
      <c r="I29" s="58">
        <f t="shared" si="12"/>
        <v>68302.86361</v>
      </c>
      <c r="J29" s="58">
        <f t="shared" si="12"/>
        <v>71064.069589999999</v>
      </c>
      <c r="K29" s="58">
        <f t="shared" si="12"/>
        <v>71528.685809999995</v>
      </c>
      <c r="L29" s="58">
        <f t="shared" si="12"/>
        <v>71791.281780000005</v>
      </c>
      <c r="M29" s="58">
        <f t="shared" si="12"/>
        <v>72833.641329999999</v>
      </c>
      <c r="N29" s="58">
        <f t="shared" si="12"/>
        <v>73485.760670000003</v>
      </c>
      <c r="O29" s="58">
        <f t="shared" si="12"/>
        <v>72891.742549999995</v>
      </c>
      <c r="P29" s="58">
        <f t="shared" si="12"/>
        <v>73773.585579999999</v>
      </c>
      <c r="Q29" s="58">
        <f t="shared" si="12"/>
        <v>73680.911210000006</v>
      </c>
      <c r="R29" s="58">
        <f t="shared" si="12"/>
        <v>77253.761280000006</v>
      </c>
      <c r="S29" s="58">
        <f t="shared" si="12"/>
        <v>78956.761799999993</v>
      </c>
      <c r="T29" s="58">
        <f t="shared" si="12"/>
        <v>80519.9476</v>
      </c>
      <c r="U29" s="58">
        <f t="shared" si="12"/>
        <v>86055.886780000001</v>
      </c>
      <c r="V29" s="58">
        <f t="shared" si="12"/>
        <v>86528.781289999999</v>
      </c>
      <c r="W29" s="58">
        <f t="shared" si="12"/>
        <v>87140.180080000006</v>
      </c>
      <c r="X29" s="58">
        <f t="shared" si="12"/>
        <v>87858.378490000003</v>
      </c>
      <c r="Y29" s="58">
        <f t="shared" si="12"/>
        <v>88691.456659999996</v>
      </c>
      <c r="Z29" s="58">
        <f t="shared" si="12"/>
        <v>89569.085770000005</v>
      </c>
      <c r="AA29" s="58">
        <f t="shared" si="12"/>
        <v>90596.368350000004</v>
      </c>
      <c r="AB29" s="58">
        <f t="shared" si="12"/>
        <v>91388.191189999998</v>
      </c>
      <c r="AC29" s="58">
        <f t="shared" si="12"/>
        <v>92377.954169999997</v>
      </c>
      <c r="AD29" s="58">
        <f t="shared" si="12"/>
        <v>91175.851280000003</v>
      </c>
      <c r="AE29" s="58">
        <f t="shared" si="12"/>
        <v>91011.250780000002</v>
      </c>
      <c r="AF29" s="58">
        <f t="shared" si="12"/>
        <v>90691.225709999999</v>
      </c>
      <c r="AG29" s="58">
        <f t="shared" si="12"/>
        <v>91099.857980000001</v>
      </c>
      <c r="AH29" s="58">
        <f t="shared" si="12"/>
        <v>90903.156759999998</v>
      </c>
      <c r="AI29" s="58">
        <f t="shared" si="12"/>
        <v>92104.972179999997</v>
      </c>
      <c r="AJ29" s="58">
        <f t="shared" si="12"/>
        <v>90936.341929999995</v>
      </c>
      <c r="AK29" s="58">
        <f t="shared" si="12"/>
        <v>90627.844370000006</v>
      </c>
      <c r="AL29" s="58">
        <f t="shared" si="12"/>
        <v>89864.827690000006</v>
      </c>
      <c r="AM29" s="58">
        <f t="shared" si="12"/>
        <v>89694.205960000007</v>
      </c>
      <c r="AN29" s="58">
        <f t="shared" si="12"/>
        <v>95030.639880000002</v>
      </c>
    </row>
    <row r="30" spans="1:40" x14ac:dyDescent="0.25">
      <c r="A30" t="str">
        <f t="shared" ref="A30:AN30" si="13">A15</f>
        <v>Total Geral</v>
      </c>
      <c r="B30" s="58">
        <f t="shared" si="13"/>
        <v>80887.386989599996</v>
      </c>
      <c r="C30" s="58">
        <f t="shared" si="13"/>
        <v>82513.316860999999</v>
      </c>
      <c r="D30" s="58">
        <f t="shared" si="13"/>
        <v>87215.223811999997</v>
      </c>
      <c r="E30" s="58">
        <f t="shared" si="13"/>
        <v>87267.589859</v>
      </c>
      <c r="F30" s="58">
        <f t="shared" si="13"/>
        <v>86804.322828999997</v>
      </c>
      <c r="G30" s="58">
        <f t="shared" si="13"/>
        <v>90710.312192000012</v>
      </c>
      <c r="H30" s="58">
        <f t="shared" si="13"/>
        <v>92836.073363000003</v>
      </c>
      <c r="I30" s="58">
        <f t="shared" si="13"/>
        <v>97878.519570000004</v>
      </c>
      <c r="J30" s="58">
        <f t="shared" si="13"/>
        <v>102968.953188</v>
      </c>
      <c r="K30" s="58">
        <f t="shared" si="13"/>
        <v>108022.12690499998</v>
      </c>
      <c r="L30" s="58">
        <f t="shared" si="13"/>
        <v>112503.60639700001</v>
      </c>
      <c r="M30" s="58">
        <f t="shared" si="13"/>
        <v>117242.18298500001</v>
      </c>
      <c r="N30" s="58">
        <f t="shared" si="13"/>
        <v>122114.858129</v>
      </c>
      <c r="O30" s="58">
        <f t="shared" si="13"/>
        <v>127184.718738</v>
      </c>
      <c r="P30" s="58">
        <f t="shared" si="13"/>
        <v>131587.87841500001</v>
      </c>
      <c r="Q30" s="58">
        <f t="shared" si="13"/>
        <v>135780.13616220001</v>
      </c>
      <c r="R30" s="58">
        <f t="shared" si="13"/>
        <v>140139.27332400001</v>
      </c>
      <c r="S30" s="58">
        <f t="shared" si="13"/>
        <v>144596.378661</v>
      </c>
      <c r="T30" s="58">
        <f t="shared" si="13"/>
        <v>149189.16568099998</v>
      </c>
      <c r="U30" s="58">
        <f t="shared" si="13"/>
        <v>153972.86384100001</v>
      </c>
      <c r="V30" s="58">
        <f t="shared" si="13"/>
        <v>158797.198871</v>
      </c>
      <c r="W30" s="58">
        <f t="shared" si="13"/>
        <v>163593.46376100002</v>
      </c>
      <c r="X30" s="58">
        <f t="shared" si="13"/>
        <v>168566.038321</v>
      </c>
      <c r="Y30" s="58">
        <f t="shared" si="13"/>
        <v>173689.87311099999</v>
      </c>
      <c r="Z30" s="58">
        <f t="shared" si="13"/>
        <v>179137.81497100001</v>
      </c>
      <c r="AA30" s="58">
        <f t="shared" si="13"/>
        <v>184539.07280100003</v>
      </c>
      <c r="AB30" s="58">
        <f t="shared" si="13"/>
        <v>190085.52270099998</v>
      </c>
      <c r="AC30" s="58">
        <f t="shared" si="13"/>
        <v>195466.32274099998</v>
      </c>
      <c r="AD30" s="58">
        <f t="shared" si="13"/>
        <v>200835.99615660001</v>
      </c>
      <c r="AE30" s="58">
        <f t="shared" si="13"/>
        <v>205596.88403200003</v>
      </c>
      <c r="AF30" s="58">
        <f t="shared" si="13"/>
        <v>210381.23707600002</v>
      </c>
      <c r="AG30" s="58">
        <f t="shared" si="13"/>
        <v>215217.943478</v>
      </c>
      <c r="AH30" s="58">
        <f t="shared" si="13"/>
        <v>220184.21394000002</v>
      </c>
      <c r="AI30" s="58">
        <f t="shared" si="13"/>
        <v>225237.11984399997</v>
      </c>
      <c r="AJ30" s="58">
        <f t="shared" si="13"/>
        <v>230359.92485099996</v>
      </c>
      <c r="AK30" s="58">
        <f t="shared" si="13"/>
        <v>235476.31737100001</v>
      </c>
      <c r="AL30" s="58">
        <f t="shared" si="13"/>
        <v>241110.83909999998</v>
      </c>
      <c r="AM30" s="58">
        <f t="shared" si="13"/>
        <v>246550.07248099998</v>
      </c>
      <c r="AN30" s="58">
        <f t="shared" si="13"/>
        <v>251305.87344700002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57684.116820000003</v>
      </c>
      <c r="D6" s="58">
        <v>53172.497329999998</v>
      </c>
      <c r="E6" s="58">
        <v>49765.106200000002</v>
      </c>
      <c r="F6" s="58">
        <v>53847.807999999997</v>
      </c>
      <c r="G6" s="58">
        <v>59452.21286</v>
      </c>
      <c r="H6" s="58">
        <v>54754.23805</v>
      </c>
      <c r="I6" s="58">
        <v>51958.98732</v>
      </c>
      <c r="J6" s="58">
        <v>54640.045149999998</v>
      </c>
      <c r="K6" s="58">
        <v>63826.573450000004</v>
      </c>
      <c r="L6" s="58">
        <v>57291.137349999997</v>
      </c>
      <c r="M6" s="58">
        <v>52174.643640000002</v>
      </c>
      <c r="N6" s="58">
        <v>59200.8246</v>
      </c>
      <c r="O6" s="58">
        <v>63708.974779999997</v>
      </c>
      <c r="P6" s="58">
        <v>56170.545570000002</v>
      </c>
      <c r="Q6" s="58">
        <v>53605.059079999999</v>
      </c>
      <c r="R6" s="58">
        <v>58789.768649999998</v>
      </c>
      <c r="S6" s="58">
        <v>60539.498749999999</v>
      </c>
      <c r="T6" s="58">
        <v>57087.286999999997</v>
      </c>
      <c r="U6" s="58">
        <v>52495.974269999999</v>
      </c>
      <c r="V6" s="58">
        <v>56414.4018</v>
      </c>
      <c r="W6" s="58">
        <v>64237.014320000002</v>
      </c>
      <c r="X6" s="58">
        <v>57539.501880000003</v>
      </c>
      <c r="Y6" s="58">
        <v>54166.589890000003</v>
      </c>
      <c r="Z6" s="58">
        <v>58583.554470000003</v>
      </c>
      <c r="AA6" s="58">
        <v>67685.350560000006</v>
      </c>
      <c r="AB6" s="58">
        <v>63409.06654</v>
      </c>
      <c r="AC6" s="58">
        <v>53679.723230000003</v>
      </c>
      <c r="AD6" s="58">
        <v>62338.069969999997</v>
      </c>
      <c r="AE6" s="58">
        <v>68879.761549999996</v>
      </c>
      <c r="AF6" s="58">
        <v>66948.63665</v>
      </c>
      <c r="AG6" s="58">
        <v>60754.910239999997</v>
      </c>
      <c r="AH6" s="58">
        <v>68302.86361</v>
      </c>
      <c r="AI6" s="58">
        <v>72023.850059999997</v>
      </c>
      <c r="AJ6" s="58">
        <v>70611.089980000004</v>
      </c>
      <c r="AK6" s="58">
        <v>66364.116670000003</v>
      </c>
      <c r="AL6" s="58">
        <v>71064.069589999999</v>
      </c>
      <c r="AM6" s="58">
        <v>77606.760840000003</v>
      </c>
      <c r="AN6" s="58">
        <v>70416.827290000001</v>
      </c>
      <c r="AO6" s="58">
        <v>70113.094729999997</v>
      </c>
      <c r="AP6" s="58">
        <v>71528.685809999995</v>
      </c>
      <c r="AQ6" s="58">
        <v>77721.136719999995</v>
      </c>
      <c r="AR6" s="58">
        <v>71887.561480000004</v>
      </c>
      <c r="AS6" s="58">
        <v>70290.160489999995</v>
      </c>
      <c r="AT6" s="58">
        <v>71791.281780000005</v>
      </c>
      <c r="AU6" s="58">
        <v>79136.173880000002</v>
      </c>
      <c r="AV6" s="58">
        <v>73427.235560000001</v>
      </c>
      <c r="AW6" s="58">
        <v>71568.252250000005</v>
      </c>
      <c r="AX6" s="58">
        <v>72833.641329999999</v>
      </c>
      <c r="AY6" s="58">
        <v>80428.420169999998</v>
      </c>
      <c r="AZ6" s="58">
        <v>74201.164560000005</v>
      </c>
      <c r="BA6" s="58">
        <v>71087.021120000005</v>
      </c>
      <c r="BB6" s="58">
        <v>73485.760670000003</v>
      </c>
      <c r="BC6" s="58">
        <v>80505.416570000001</v>
      </c>
      <c r="BD6" s="58">
        <v>75736.067859999996</v>
      </c>
      <c r="BE6" s="58">
        <v>69823.065369999997</v>
      </c>
      <c r="BF6" s="58">
        <v>72891.742549999995</v>
      </c>
      <c r="BG6" s="58">
        <v>81323.064570000002</v>
      </c>
      <c r="BH6" s="58">
        <v>78168.380309999993</v>
      </c>
      <c r="BI6" s="58">
        <v>71473.385800000004</v>
      </c>
      <c r="BJ6" s="58">
        <v>73773.585579999999</v>
      </c>
      <c r="BK6" s="58">
        <v>81493.427909999999</v>
      </c>
      <c r="BL6" s="58">
        <v>73137.941439999995</v>
      </c>
      <c r="BM6" s="58">
        <v>71663.080679999999</v>
      </c>
      <c r="BN6" s="58">
        <v>73680.911210000006</v>
      </c>
      <c r="BO6" s="58">
        <v>84455.655650000001</v>
      </c>
      <c r="BP6" s="58">
        <v>79603.47954</v>
      </c>
      <c r="BQ6" s="58">
        <v>72950.443910000002</v>
      </c>
      <c r="BR6" s="58">
        <v>77253.761280000006</v>
      </c>
      <c r="BS6" s="58">
        <v>86292.255050000007</v>
      </c>
      <c r="BT6" s="58">
        <v>78556.972850000006</v>
      </c>
      <c r="BU6" s="58">
        <v>70756.973859999998</v>
      </c>
      <c r="BV6" s="58">
        <v>78956.761799999993</v>
      </c>
      <c r="BW6" s="58">
        <v>90567.158580000003</v>
      </c>
      <c r="BX6" s="58">
        <v>81388.971290000001</v>
      </c>
      <c r="BY6" s="58">
        <v>73291.48156</v>
      </c>
      <c r="BZ6" s="58">
        <v>80519.9476</v>
      </c>
      <c r="CA6" s="58">
        <v>96851.375629999995</v>
      </c>
      <c r="CB6" s="58">
        <v>83179.332989999995</v>
      </c>
      <c r="CC6" s="58">
        <v>76994.519570000004</v>
      </c>
      <c r="CD6" s="58">
        <v>86055.886780000001</v>
      </c>
      <c r="CE6" s="58">
        <v>97754.815879999995</v>
      </c>
      <c r="CF6" s="58">
        <v>82188.669840000002</v>
      </c>
      <c r="CG6" s="58">
        <v>79145.463170000003</v>
      </c>
      <c r="CH6" s="58">
        <v>86528.781289999999</v>
      </c>
      <c r="CI6" s="58">
        <v>98757.076490000007</v>
      </c>
      <c r="CJ6" s="58">
        <v>86141.154550000007</v>
      </c>
      <c r="CK6" s="58">
        <v>76659.436029999997</v>
      </c>
      <c r="CL6" s="58">
        <v>87140.180080000006</v>
      </c>
      <c r="CM6" s="58">
        <v>100018.99189999999</v>
      </c>
      <c r="CN6" s="58">
        <v>87323.821840000004</v>
      </c>
      <c r="CO6" s="58">
        <v>78664.835399999996</v>
      </c>
      <c r="CP6" s="58">
        <v>87858.378490000003</v>
      </c>
      <c r="CQ6" s="58">
        <v>101476.6915</v>
      </c>
      <c r="CR6" s="58">
        <v>86317.537349999999</v>
      </c>
      <c r="CS6" s="58">
        <v>79745.520329999999</v>
      </c>
      <c r="CT6" s="58">
        <v>88691.456659999996</v>
      </c>
      <c r="CU6" s="58">
        <v>103005.0604</v>
      </c>
      <c r="CV6" s="58">
        <v>87547.657430000007</v>
      </c>
      <c r="CW6" s="58">
        <v>80441.236399999994</v>
      </c>
      <c r="CX6" s="58">
        <v>89569.085770000005</v>
      </c>
      <c r="CY6" s="58">
        <v>104561.1023</v>
      </c>
      <c r="CZ6" s="58">
        <v>89443.157430000007</v>
      </c>
      <c r="DA6" s="58">
        <v>79446.773879999993</v>
      </c>
      <c r="DB6" s="58">
        <v>90596.368350000004</v>
      </c>
      <c r="DC6" s="58">
        <v>105694.2117</v>
      </c>
      <c r="DD6" s="58">
        <v>89221.073869999993</v>
      </c>
      <c r="DE6" s="58">
        <v>79869.733760000003</v>
      </c>
      <c r="DF6" s="58">
        <v>91388.191189999998</v>
      </c>
      <c r="DG6" s="58">
        <v>106857.55009999999</v>
      </c>
      <c r="DH6" s="58">
        <v>88950.028340000004</v>
      </c>
      <c r="DI6" s="58">
        <v>81349.010219999996</v>
      </c>
      <c r="DJ6" s="58">
        <v>92377.954169999997</v>
      </c>
      <c r="DK6" s="58">
        <v>106877.25079999999</v>
      </c>
      <c r="DL6" s="58">
        <v>88776.597640000007</v>
      </c>
      <c r="DM6" s="58">
        <v>81518.845849999998</v>
      </c>
      <c r="DN6" s="58">
        <v>91175.851280000003</v>
      </c>
      <c r="DO6" s="58">
        <v>106877.25079999999</v>
      </c>
      <c r="DP6" s="58">
        <v>89800.506340000007</v>
      </c>
      <c r="DQ6" s="58">
        <v>76935.219490000003</v>
      </c>
      <c r="DR6" s="58">
        <v>91011.250780000002</v>
      </c>
      <c r="DS6" s="58">
        <v>106877.25079999999</v>
      </c>
      <c r="DT6" s="58">
        <v>89918.007740000001</v>
      </c>
      <c r="DU6" s="58">
        <v>77630.696039999995</v>
      </c>
      <c r="DV6" s="58">
        <v>90691.225709999999</v>
      </c>
      <c r="DW6" s="58">
        <v>106877.25079999999</v>
      </c>
      <c r="DX6" s="58">
        <v>90783.453510000007</v>
      </c>
      <c r="DY6" s="58">
        <v>75244.333360000004</v>
      </c>
      <c r="DZ6" s="58">
        <v>91099.857980000001</v>
      </c>
      <c r="EA6" s="58">
        <v>106877.25079999999</v>
      </c>
      <c r="EB6" s="58">
        <v>91582.137780000005</v>
      </c>
      <c r="EC6" s="58">
        <v>80497.909440000003</v>
      </c>
      <c r="ED6" s="58">
        <v>90903.156759999998</v>
      </c>
      <c r="EE6" s="58">
        <v>107482.4759</v>
      </c>
      <c r="EF6" s="58">
        <v>92859.473440000002</v>
      </c>
      <c r="EG6" s="58">
        <v>82323.408009999999</v>
      </c>
      <c r="EH6" s="58">
        <v>92104.972179999997</v>
      </c>
      <c r="EI6" s="58">
        <v>107482.4759</v>
      </c>
      <c r="EJ6" s="58">
        <v>93415.857799999998</v>
      </c>
      <c r="EK6" s="58">
        <v>78705.097540000002</v>
      </c>
      <c r="EL6" s="58">
        <v>90936.341929999995</v>
      </c>
      <c r="EM6" s="58">
        <v>106885.1439</v>
      </c>
      <c r="EN6" s="58">
        <v>93509.871249999997</v>
      </c>
      <c r="EO6" s="58">
        <v>76718.859660000002</v>
      </c>
      <c r="EP6" s="58">
        <v>90627.844370000006</v>
      </c>
      <c r="EQ6" s="58">
        <v>106848.3256</v>
      </c>
      <c r="ER6" s="58">
        <v>94293.870859999995</v>
      </c>
      <c r="ES6" s="58">
        <v>76120.712459999995</v>
      </c>
      <c r="ET6" s="58">
        <v>89864.827690000006</v>
      </c>
      <c r="EU6" s="58">
        <v>107236.4847</v>
      </c>
      <c r="EV6" s="58">
        <v>94487.489520000003</v>
      </c>
      <c r="EW6" s="58">
        <v>84119.773230000006</v>
      </c>
      <c r="EX6" s="58">
        <v>89694.205960000007</v>
      </c>
      <c r="EY6" s="58">
        <v>107199.5505</v>
      </c>
      <c r="EZ6" s="58">
        <v>95897.48792</v>
      </c>
      <c r="FA6" s="58">
        <v>82117.383249999999</v>
      </c>
      <c r="FB6" s="58">
        <v>95030.639880000002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4562.0794260000002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4416.3087880000003</v>
      </c>
      <c r="L7" s="58">
        <v>4651.9730319999999</v>
      </c>
      <c r="M7" s="58">
        <v>4599.516318</v>
      </c>
      <c r="N7" s="58">
        <v>4562.0794260000002</v>
      </c>
      <c r="O7" s="58">
        <v>4532.2725330000003</v>
      </c>
      <c r="P7" s="58">
        <v>4652.8540320000002</v>
      </c>
      <c r="Q7" s="58">
        <v>4600.4103180000002</v>
      </c>
      <c r="R7" s="58">
        <v>4562.9764260000002</v>
      </c>
      <c r="S7" s="58">
        <v>4855.4785380000003</v>
      </c>
      <c r="T7" s="58">
        <v>4807.7916320000004</v>
      </c>
      <c r="U7" s="58">
        <v>4815.2895239999998</v>
      </c>
      <c r="V7" s="58">
        <v>4831.910226</v>
      </c>
      <c r="W7" s="58">
        <v>5040.3185380000004</v>
      </c>
      <c r="X7" s="58">
        <v>4962.4549319999996</v>
      </c>
      <c r="Y7" s="58">
        <v>4867.5879240000004</v>
      </c>
      <c r="Z7" s="58">
        <v>4920.132826</v>
      </c>
      <c r="AA7" s="58">
        <v>4910.4867880000002</v>
      </c>
      <c r="AB7" s="58">
        <v>5155.5242319999998</v>
      </c>
      <c r="AC7" s="58">
        <v>5020.8841380000003</v>
      </c>
      <c r="AD7" s="58">
        <v>5059.8664259999996</v>
      </c>
      <c r="AE7" s="58">
        <v>5163.6204889999999</v>
      </c>
      <c r="AF7" s="58">
        <v>5022.3957410000003</v>
      </c>
      <c r="AG7" s="58">
        <v>5215.4791439999999</v>
      </c>
      <c r="AH7" s="58">
        <v>5169.5107070000004</v>
      </c>
      <c r="AI7" s="58">
        <v>5255.227108</v>
      </c>
      <c r="AJ7" s="58">
        <v>5428.8141500000002</v>
      </c>
      <c r="AK7" s="58">
        <v>3803.8001640000002</v>
      </c>
      <c r="AL7" s="58">
        <v>5183.581126</v>
      </c>
      <c r="AM7" s="58">
        <v>7402.5967300000002</v>
      </c>
      <c r="AN7" s="58">
        <v>7762.7003610000002</v>
      </c>
      <c r="AO7" s="58">
        <v>5478.0988180000004</v>
      </c>
      <c r="AP7" s="58">
        <v>7568.548691</v>
      </c>
      <c r="AQ7" s="58">
        <v>9177.6881080000003</v>
      </c>
      <c r="AR7" s="58">
        <v>9432.4864319999997</v>
      </c>
      <c r="AS7" s="58">
        <v>5471.7611569999999</v>
      </c>
      <c r="AT7" s="58">
        <v>9177.7268260000001</v>
      </c>
      <c r="AU7" s="58">
        <v>9177.6881080000003</v>
      </c>
      <c r="AV7" s="58">
        <v>9332.6777290000009</v>
      </c>
      <c r="AW7" s="58">
        <v>9343.3378379999995</v>
      </c>
      <c r="AX7" s="58">
        <v>9177.7252069999995</v>
      </c>
      <c r="AY7" s="58">
        <v>12064.309209999999</v>
      </c>
      <c r="AZ7" s="58">
        <v>12126.18211</v>
      </c>
      <c r="BA7" s="58">
        <v>11843.412319999999</v>
      </c>
      <c r="BB7" s="58">
        <v>11835.15223</v>
      </c>
      <c r="BC7" s="58">
        <v>12072.83035</v>
      </c>
      <c r="BD7" s="58">
        <v>9316.8206829999999</v>
      </c>
      <c r="BE7" s="58">
        <v>11688.559579999999</v>
      </c>
      <c r="BF7" s="58">
        <v>11834.70026</v>
      </c>
      <c r="BG7" s="58">
        <v>12072.83035</v>
      </c>
      <c r="BH7" s="58">
        <v>7960.4413500000001</v>
      </c>
      <c r="BI7" s="58">
        <v>10777.34419</v>
      </c>
      <c r="BJ7" s="58">
        <v>11835.15223</v>
      </c>
      <c r="BK7" s="58">
        <v>12072.83035</v>
      </c>
      <c r="BL7" s="58">
        <v>12074.38365</v>
      </c>
      <c r="BM7" s="58">
        <v>8027.0359399999998</v>
      </c>
      <c r="BN7" s="58">
        <v>11429.257460000001</v>
      </c>
      <c r="BO7" s="58">
        <v>12072.83035</v>
      </c>
      <c r="BP7" s="58">
        <v>8314.6246879999999</v>
      </c>
      <c r="BQ7" s="58">
        <v>9199.8945779999995</v>
      </c>
      <c r="BR7" s="58">
        <v>10403.281349999999</v>
      </c>
      <c r="BS7" s="58">
        <v>13881.923349999999</v>
      </c>
      <c r="BT7" s="58">
        <v>11292.081389999999</v>
      </c>
      <c r="BU7" s="58">
        <v>11026.34492</v>
      </c>
      <c r="BV7" s="58">
        <v>10551.81854</v>
      </c>
      <c r="BW7" s="58">
        <v>13881.923349999999</v>
      </c>
      <c r="BX7" s="58">
        <v>12694.771940000001</v>
      </c>
      <c r="BY7" s="58">
        <v>13661.714239999999</v>
      </c>
      <c r="BZ7" s="58">
        <v>13642.13673</v>
      </c>
      <c r="CA7" s="58">
        <v>13881.923349999999</v>
      </c>
      <c r="CB7" s="58">
        <v>12670.45707</v>
      </c>
      <c r="CC7" s="58">
        <v>10566.30949</v>
      </c>
      <c r="CD7" s="58">
        <v>13642.13673</v>
      </c>
      <c r="CE7" s="58">
        <v>13881.923349999999</v>
      </c>
      <c r="CF7" s="58">
        <v>14026.16761</v>
      </c>
      <c r="CG7" s="58">
        <v>12296.10621</v>
      </c>
      <c r="CH7" s="58">
        <v>13642.13673</v>
      </c>
      <c r="CI7" s="58">
        <v>13881.923349999999</v>
      </c>
      <c r="CJ7" s="58">
        <v>14038.15011</v>
      </c>
      <c r="CK7" s="58">
        <v>13707.196040000001</v>
      </c>
      <c r="CL7" s="58">
        <v>13642.13673</v>
      </c>
      <c r="CM7" s="58">
        <v>13881.923349999999</v>
      </c>
      <c r="CN7" s="58">
        <v>10405.552170000001</v>
      </c>
      <c r="CO7" s="58">
        <v>9311.9438460000001</v>
      </c>
      <c r="CP7" s="58">
        <v>13642.13673</v>
      </c>
      <c r="CQ7" s="58">
        <v>13881.923349999999</v>
      </c>
      <c r="CR7" s="58">
        <v>13975.764349999999</v>
      </c>
      <c r="CS7" s="58">
        <v>13661.95724</v>
      </c>
      <c r="CT7" s="58">
        <v>13642.13673</v>
      </c>
      <c r="CU7" s="58">
        <v>13881.923349999999</v>
      </c>
      <c r="CV7" s="58">
        <v>14038.891310000001</v>
      </c>
      <c r="CW7" s="58">
        <v>13602.923699999999</v>
      </c>
      <c r="CX7" s="58">
        <v>13642.13673</v>
      </c>
      <c r="CY7" s="58">
        <v>13881.923349999999</v>
      </c>
      <c r="CZ7" s="58">
        <v>11886.347449999999</v>
      </c>
      <c r="DA7" s="58">
        <v>11139.90344</v>
      </c>
      <c r="DB7" s="58">
        <v>13642.13673</v>
      </c>
      <c r="DC7" s="58">
        <v>13881.923349999999</v>
      </c>
      <c r="DD7" s="58">
        <v>12957.26267</v>
      </c>
      <c r="DE7" s="58">
        <v>11110.206920000001</v>
      </c>
      <c r="DF7" s="58">
        <v>13642.13673</v>
      </c>
      <c r="DG7" s="58">
        <v>13881.923349999999</v>
      </c>
      <c r="DH7" s="58">
        <v>14038.891310000001</v>
      </c>
      <c r="DI7" s="58">
        <v>7915.6561789999996</v>
      </c>
      <c r="DJ7" s="58">
        <v>13642.13673</v>
      </c>
      <c r="DK7" s="58">
        <v>13881.923349999999</v>
      </c>
      <c r="DL7" s="58">
        <v>14038.15011</v>
      </c>
      <c r="DM7" s="58">
        <v>7203.4132380000001</v>
      </c>
      <c r="DN7" s="58">
        <v>13642.13673</v>
      </c>
      <c r="DO7" s="58">
        <v>13881.923349999999</v>
      </c>
      <c r="DP7" s="58">
        <v>14038.891310000001</v>
      </c>
      <c r="DQ7" s="58">
        <v>10950.67058</v>
      </c>
      <c r="DR7" s="58">
        <v>13642.13673</v>
      </c>
      <c r="DS7" s="58">
        <v>13881.923349999999</v>
      </c>
      <c r="DT7" s="58">
        <v>14038.891310000001</v>
      </c>
      <c r="DU7" s="58">
        <v>11658.00236</v>
      </c>
      <c r="DV7" s="58">
        <v>13642.13673</v>
      </c>
      <c r="DW7" s="58">
        <v>13881.923349999999</v>
      </c>
      <c r="DX7" s="58">
        <v>13906.21271</v>
      </c>
      <c r="DY7" s="58">
        <v>13518.238579999999</v>
      </c>
      <c r="DZ7" s="58">
        <v>13089.436460000001</v>
      </c>
      <c r="EA7" s="58">
        <v>13881.923349999999</v>
      </c>
      <c r="EB7" s="58">
        <v>14038.891310000001</v>
      </c>
      <c r="EC7" s="58">
        <v>10984.73223</v>
      </c>
      <c r="ED7" s="58">
        <v>13642.13673</v>
      </c>
      <c r="EE7" s="58">
        <v>13881.923349999999</v>
      </c>
      <c r="EF7" s="58">
        <v>14038.891310000001</v>
      </c>
      <c r="EG7" s="58">
        <v>13739.97961</v>
      </c>
      <c r="EH7" s="58">
        <v>13193.153910000001</v>
      </c>
      <c r="EI7" s="58">
        <v>13881.923349999999</v>
      </c>
      <c r="EJ7" s="58">
        <v>14038.891310000001</v>
      </c>
      <c r="EK7" s="58">
        <v>12027.727440000001</v>
      </c>
      <c r="EL7" s="58">
        <v>13611.639450000001</v>
      </c>
      <c r="EM7" s="58">
        <v>13881.923349999999</v>
      </c>
      <c r="EN7" s="58">
        <v>14038.891310000001</v>
      </c>
      <c r="EO7" s="58">
        <v>12317.233539999999</v>
      </c>
      <c r="EP7" s="58">
        <v>13560.154130000001</v>
      </c>
      <c r="EQ7" s="58">
        <v>13765.964400000001</v>
      </c>
      <c r="ER7" s="58">
        <v>14038.891310000001</v>
      </c>
      <c r="ES7" s="58">
        <v>13745.57624</v>
      </c>
      <c r="ET7" s="58">
        <v>13640.54213</v>
      </c>
      <c r="EU7" s="58">
        <v>13878.87695</v>
      </c>
      <c r="EV7" s="58">
        <v>14038.891310000001</v>
      </c>
      <c r="EW7" s="58">
        <v>13678.05032</v>
      </c>
      <c r="EX7" s="58">
        <v>13642.13673</v>
      </c>
      <c r="EY7" s="58">
        <v>13863.221310000001</v>
      </c>
      <c r="EZ7" s="58">
        <v>14038.891310000001</v>
      </c>
      <c r="FA7" s="58">
        <v>9276.0873179999999</v>
      </c>
      <c r="FB7" s="58">
        <v>13642.13673</v>
      </c>
    </row>
    <row r="8" spans="1:159" x14ac:dyDescent="0.25">
      <c r="B8" s="33" t="s">
        <v>3</v>
      </c>
      <c r="C8" s="58">
        <v>10285.27752</v>
      </c>
      <c r="D8" s="58">
        <v>8342.3591159999996</v>
      </c>
      <c r="E8" s="58">
        <v>9520.7092059999995</v>
      </c>
      <c r="F8" s="58">
        <v>9299.924078</v>
      </c>
      <c r="G8" s="58">
        <v>10468.8719</v>
      </c>
      <c r="H8" s="58">
        <v>8799.819254</v>
      </c>
      <c r="I8" s="58">
        <v>9234.6263070000005</v>
      </c>
      <c r="J8" s="58">
        <v>10146.851919999999</v>
      </c>
      <c r="K8" s="58">
        <v>10146.851919999999</v>
      </c>
      <c r="L8" s="58">
        <v>9576.0675269999992</v>
      </c>
      <c r="M8" s="58">
        <v>10166.0856</v>
      </c>
      <c r="N8" s="58">
        <v>9626.1215549999997</v>
      </c>
      <c r="O8" s="58">
        <v>10146.851919999999</v>
      </c>
      <c r="P8" s="58">
        <v>9773.6428770000002</v>
      </c>
      <c r="Q8" s="58">
        <v>8832.2202379999999</v>
      </c>
      <c r="R8" s="58">
        <v>9970.7169620000004</v>
      </c>
      <c r="S8" s="58">
        <v>10349.516089999999</v>
      </c>
      <c r="T8" s="58">
        <v>10059.13618</v>
      </c>
      <c r="U8" s="58">
        <v>9248.5274869999994</v>
      </c>
      <c r="V8" s="58">
        <v>10962.62494</v>
      </c>
      <c r="W8" s="58">
        <v>11702.97921</v>
      </c>
      <c r="X8" s="58">
        <v>10139.62925</v>
      </c>
      <c r="Y8" s="58">
        <v>9655.0194379999994</v>
      </c>
      <c r="Z8" s="58">
        <v>11526.84425</v>
      </c>
      <c r="AA8" s="58">
        <v>8315.5141530000001</v>
      </c>
      <c r="AB8" s="58">
        <v>7725.3041119999998</v>
      </c>
      <c r="AC8" s="58">
        <v>11123.126619999999</v>
      </c>
      <c r="AD8" s="58">
        <v>10591.78457</v>
      </c>
      <c r="AE8" s="58">
        <v>11105.41516</v>
      </c>
      <c r="AF8" s="58">
        <v>7019.3286950000002</v>
      </c>
      <c r="AG8" s="58">
        <v>8062.1302509999996</v>
      </c>
      <c r="AH8" s="58">
        <v>6195.8352949999999</v>
      </c>
      <c r="AI8" s="58">
        <v>12879.45465</v>
      </c>
      <c r="AJ8" s="58">
        <v>7717.5348450000001</v>
      </c>
      <c r="AK8" s="58">
        <v>9206.2021600000007</v>
      </c>
      <c r="AL8" s="58">
        <v>8837.351482</v>
      </c>
      <c r="AM8" s="58">
        <v>11507.89482</v>
      </c>
      <c r="AN8" s="58">
        <v>7870.3533189999998</v>
      </c>
      <c r="AO8" s="58">
        <v>9164.0744439999999</v>
      </c>
      <c r="AP8" s="58">
        <v>9946.2721949999996</v>
      </c>
      <c r="AQ8" s="58">
        <v>11280.2855</v>
      </c>
      <c r="AR8" s="58">
        <v>9568.0415489999996</v>
      </c>
      <c r="AS8" s="58">
        <v>9791.6448369999998</v>
      </c>
      <c r="AT8" s="58">
        <v>11281.72342</v>
      </c>
      <c r="AU8" s="58">
        <v>13530.885200000001</v>
      </c>
      <c r="AV8" s="58">
        <v>10349.465190000001</v>
      </c>
      <c r="AW8" s="58">
        <v>11506.185380000001</v>
      </c>
      <c r="AX8" s="58">
        <v>12908.546990000001</v>
      </c>
      <c r="AY8" s="58">
        <v>14620.075269999999</v>
      </c>
      <c r="AZ8" s="58">
        <v>11191.63062</v>
      </c>
      <c r="BA8" s="58">
        <v>13608.18463</v>
      </c>
      <c r="BB8" s="58">
        <v>14620.075269999999</v>
      </c>
      <c r="BC8" s="58">
        <v>14785.019389999999</v>
      </c>
      <c r="BD8" s="58">
        <v>14317.690490000001</v>
      </c>
      <c r="BE8" s="58">
        <v>12547.849539999999</v>
      </c>
      <c r="BF8" s="58">
        <v>14785.019389999999</v>
      </c>
      <c r="BG8" s="58">
        <v>15221.391019999999</v>
      </c>
      <c r="BH8" s="58">
        <v>13353.7996</v>
      </c>
      <c r="BI8" s="58">
        <v>8624.6737219999995</v>
      </c>
      <c r="BJ8" s="58">
        <v>15221.391019999999</v>
      </c>
      <c r="BK8" s="58">
        <v>15898.28153</v>
      </c>
      <c r="BL8" s="58">
        <v>12959.2585</v>
      </c>
      <c r="BM8" s="58">
        <v>11229.652029999999</v>
      </c>
      <c r="BN8" s="58">
        <v>15898.28153</v>
      </c>
      <c r="BO8" s="58">
        <v>16245.984259999999</v>
      </c>
      <c r="BP8" s="58">
        <v>15721.08502</v>
      </c>
      <c r="BQ8" s="58">
        <v>14513.81675</v>
      </c>
      <c r="BR8" s="58">
        <v>16245.984259999999</v>
      </c>
      <c r="BS8" s="58">
        <v>16531.154839999999</v>
      </c>
      <c r="BT8" s="58">
        <v>13226.374040000001</v>
      </c>
      <c r="BU8" s="58">
        <v>15809.13832</v>
      </c>
      <c r="BV8" s="58">
        <v>16531.154839999999</v>
      </c>
      <c r="BW8" s="58">
        <v>16531.154839999999</v>
      </c>
      <c r="BX8" s="58">
        <v>13783.533429999999</v>
      </c>
      <c r="BY8" s="58">
        <v>14459.792520000001</v>
      </c>
      <c r="BZ8" s="58">
        <v>16006.2556</v>
      </c>
      <c r="CA8" s="58">
        <v>16342.03952</v>
      </c>
      <c r="CB8" s="58">
        <v>16152.54521</v>
      </c>
      <c r="CC8" s="58">
        <v>16342.03952</v>
      </c>
      <c r="CD8" s="58">
        <v>16342.03952</v>
      </c>
      <c r="CE8" s="58">
        <v>17218.450710000001</v>
      </c>
      <c r="CF8" s="58">
        <v>17218.450710000001</v>
      </c>
      <c r="CG8" s="58">
        <v>13147.165419999999</v>
      </c>
      <c r="CH8" s="58">
        <v>17218.450710000001</v>
      </c>
      <c r="CI8" s="58">
        <v>18094.86191</v>
      </c>
      <c r="CJ8" s="58">
        <v>18012.43188</v>
      </c>
      <c r="CK8" s="58">
        <v>15346.720649999999</v>
      </c>
      <c r="CL8" s="58">
        <v>18094.86191</v>
      </c>
      <c r="CM8" s="58">
        <v>18971.462589999999</v>
      </c>
      <c r="CN8" s="58">
        <v>18971.462589999999</v>
      </c>
      <c r="CO8" s="58">
        <v>18566.892240000001</v>
      </c>
      <c r="CP8" s="58">
        <v>18971.462589999999</v>
      </c>
      <c r="CQ8" s="58">
        <v>19847.873790000001</v>
      </c>
      <c r="CR8" s="58">
        <v>18629.425360000001</v>
      </c>
      <c r="CS8" s="58">
        <v>17341.605759999999</v>
      </c>
      <c r="CT8" s="58">
        <v>19847.873790000001</v>
      </c>
      <c r="CU8" s="58">
        <v>20724.28498</v>
      </c>
      <c r="CV8" s="58">
        <v>18948.988239999999</v>
      </c>
      <c r="CW8" s="58">
        <v>17884.123780000002</v>
      </c>
      <c r="CX8" s="58">
        <v>20724.28498</v>
      </c>
      <c r="CY8" s="58">
        <v>21600.88567</v>
      </c>
      <c r="CZ8" s="58">
        <v>21221.89704</v>
      </c>
      <c r="DA8" s="58">
        <v>19562.21111</v>
      </c>
      <c r="DB8" s="58">
        <v>21600.88567</v>
      </c>
      <c r="DC8" s="58">
        <v>22477.296859999999</v>
      </c>
      <c r="DD8" s="58">
        <v>21805.539519999998</v>
      </c>
      <c r="DE8" s="58">
        <v>20912.073840000001</v>
      </c>
      <c r="DF8" s="58">
        <v>22477.296859999999</v>
      </c>
      <c r="DG8" s="58">
        <v>23353.708050000001</v>
      </c>
      <c r="DH8" s="58">
        <v>22519.175459999999</v>
      </c>
      <c r="DI8" s="58">
        <v>23353.708050000001</v>
      </c>
      <c r="DJ8" s="58">
        <v>23353.708050000001</v>
      </c>
      <c r="DK8" s="58">
        <v>23543.202369999999</v>
      </c>
      <c r="DL8" s="58">
        <v>23543.202369999999</v>
      </c>
      <c r="DM8" s="58">
        <v>22945.347809999999</v>
      </c>
      <c r="DN8" s="58">
        <v>23543.202369999999</v>
      </c>
      <c r="DO8" s="58">
        <v>24239.878199999999</v>
      </c>
      <c r="DP8" s="58">
        <v>23619.284329999999</v>
      </c>
      <c r="DQ8" s="58">
        <v>24239.878199999999</v>
      </c>
      <c r="DR8" s="58">
        <v>24059.858609999999</v>
      </c>
      <c r="DS8" s="58">
        <v>24743.224709999999</v>
      </c>
      <c r="DT8" s="58">
        <v>24743.224709999999</v>
      </c>
      <c r="DU8" s="58">
        <v>23661.970170000001</v>
      </c>
      <c r="DV8" s="58">
        <v>24743.224709999999</v>
      </c>
      <c r="DW8" s="58">
        <v>24887.277559999999</v>
      </c>
      <c r="DX8" s="58">
        <v>24887.277559999999</v>
      </c>
      <c r="DY8" s="58">
        <v>24508.288939999999</v>
      </c>
      <c r="DZ8" s="58">
        <v>24887.277559999999</v>
      </c>
      <c r="EA8" s="58">
        <v>24887.277559999999</v>
      </c>
      <c r="EB8" s="58">
        <v>24697.78325</v>
      </c>
      <c r="EC8" s="58">
        <v>22031.598279999998</v>
      </c>
      <c r="ED8" s="58">
        <v>24382.27522</v>
      </c>
      <c r="EE8" s="58">
        <v>24543.155890000002</v>
      </c>
      <c r="EF8" s="58">
        <v>24543.155890000002</v>
      </c>
      <c r="EG8" s="58">
        <v>18287.322550000001</v>
      </c>
      <c r="EH8" s="58">
        <v>24036.258610000001</v>
      </c>
      <c r="EI8" s="58">
        <v>24543.155890000002</v>
      </c>
      <c r="EJ8" s="58">
        <v>24543.155890000002</v>
      </c>
      <c r="EK8" s="58">
        <v>23412.822319999999</v>
      </c>
      <c r="EL8" s="58">
        <v>24363.136289999999</v>
      </c>
      <c r="EM8" s="58">
        <v>24543.155890000002</v>
      </c>
      <c r="EN8" s="58">
        <v>24543.155890000002</v>
      </c>
      <c r="EO8" s="58">
        <v>24543.155890000002</v>
      </c>
      <c r="EP8" s="58">
        <v>23849.60671</v>
      </c>
      <c r="EQ8" s="58">
        <v>24543.155890000002</v>
      </c>
      <c r="ER8" s="58">
        <v>24543.155890000002</v>
      </c>
      <c r="ES8" s="58">
        <v>24353.66158</v>
      </c>
      <c r="ET8" s="58">
        <v>24543.155890000002</v>
      </c>
      <c r="EU8" s="58">
        <v>24543.155890000002</v>
      </c>
      <c r="EV8" s="58">
        <v>24543.155890000002</v>
      </c>
      <c r="EW8" s="58">
        <v>23022.464039999999</v>
      </c>
      <c r="EX8" s="58">
        <v>24164.167270000002</v>
      </c>
      <c r="EY8" s="58">
        <v>24543.155890000002</v>
      </c>
      <c r="EZ8" s="58">
        <v>24543.155890000002</v>
      </c>
      <c r="FA8" s="58">
        <v>24147.112779999999</v>
      </c>
      <c r="FB8" s="58">
        <v>21792.645949999998</v>
      </c>
    </row>
    <row r="9" spans="1:159" x14ac:dyDescent="0.25">
      <c r="B9" s="33" t="s">
        <v>4</v>
      </c>
      <c r="C9" s="58">
        <v>2259.7524629999998</v>
      </c>
      <c r="D9" s="58">
        <v>2095.2449999999999</v>
      </c>
      <c r="E9" s="58">
        <v>2089.3200000000002</v>
      </c>
      <c r="F9" s="58">
        <v>2285.8200000000002</v>
      </c>
      <c r="G9" s="58">
        <v>1807.8</v>
      </c>
      <c r="H9" s="58">
        <v>1841.7449999999999</v>
      </c>
      <c r="I9" s="58">
        <v>2281.3200000000002</v>
      </c>
      <c r="J9" s="58">
        <v>2275.3635899999999</v>
      </c>
      <c r="K9" s="58">
        <v>2299.8914599999998</v>
      </c>
      <c r="L9" s="58">
        <v>2110.2449999999999</v>
      </c>
      <c r="M9" s="58">
        <v>2305.3200000000002</v>
      </c>
      <c r="N9" s="58">
        <v>2380.3200000000002</v>
      </c>
      <c r="O9" s="58">
        <v>2380.3200000000002</v>
      </c>
      <c r="P9" s="58">
        <v>2035.2449999999999</v>
      </c>
      <c r="Q9" s="58">
        <v>2007.57</v>
      </c>
      <c r="R9" s="58">
        <v>2380.3200000000002</v>
      </c>
      <c r="S9" s="58">
        <v>2110.2449999999999</v>
      </c>
      <c r="T9" s="58">
        <v>1290.4949999999999</v>
      </c>
      <c r="U9" s="58">
        <v>2011.2449999999999</v>
      </c>
      <c r="V9" s="58">
        <v>2305.3200000000002</v>
      </c>
      <c r="W9" s="58">
        <v>1755.4044980000001</v>
      </c>
      <c r="X9" s="58">
        <v>1637.6621009999999</v>
      </c>
      <c r="Y9" s="58">
        <v>2095.2449999999999</v>
      </c>
      <c r="Z9" s="58">
        <v>1840.095</v>
      </c>
      <c r="AA9" s="58">
        <v>2380.3200000000002</v>
      </c>
      <c r="AB9" s="58">
        <v>1582.9949999999999</v>
      </c>
      <c r="AC9" s="58">
        <v>2365.3200000000002</v>
      </c>
      <c r="AD9" s="58">
        <v>1296.075</v>
      </c>
      <c r="AE9" s="58">
        <v>2635.32</v>
      </c>
      <c r="AF9" s="58">
        <v>2074.2449999999999</v>
      </c>
      <c r="AG9" s="58">
        <v>2290.2449999999999</v>
      </c>
      <c r="AH9" s="58">
        <v>2635.32</v>
      </c>
      <c r="AI9" s="58">
        <v>2635.32</v>
      </c>
      <c r="AJ9" s="58">
        <v>2635.32</v>
      </c>
      <c r="AK9" s="58">
        <v>2611.2642799999999</v>
      </c>
      <c r="AL9" s="58">
        <v>2635.32</v>
      </c>
      <c r="AM9" s="58">
        <v>2361.5700000000002</v>
      </c>
      <c r="AN9" s="58">
        <v>2365.2449999999999</v>
      </c>
      <c r="AO9" s="58">
        <v>2635.32</v>
      </c>
      <c r="AP9" s="58">
        <v>2635.32</v>
      </c>
      <c r="AQ9" s="58">
        <v>2635.32</v>
      </c>
      <c r="AR9" s="58">
        <v>2166.5047719999998</v>
      </c>
      <c r="AS9" s="58">
        <v>2635.32</v>
      </c>
      <c r="AT9" s="58">
        <v>2635.32</v>
      </c>
      <c r="AU9" s="58">
        <v>2635.32</v>
      </c>
      <c r="AV9" s="58">
        <v>2365.2449999999999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2361.5700000000002</v>
      </c>
      <c r="BE9" s="58">
        <v>2025.8453810000001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2363.8200000000002</v>
      </c>
      <c r="BM9" s="58">
        <v>2635.32</v>
      </c>
      <c r="BN9" s="58">
        <v>2635.32</v>
      </c>
      <c r="BO9" s="58">
        <v>2635.32</v>
      </c>
      <c r="BP9" s="58">
        <v>1821.345</v>
      </c>
      <c r="BQ9" s="58">
        <v>2635.32</v>
      </c>
      <c r="BR9" s="58">
        <v>2635.32</v>
      </c>
      <c r="BS9" s="58">
        <v>1688.55</v>
      </c>
      <c r="BT9" s="58">
        <v>1308.9749999999999</v>
      </c>
      <c r="BU9" s="58">
        <v>1688.55</v>
      </c>
      <c r="BV9" s="58">
        <v>1688.55</v>
      </c>
      <c r="BW9" s="58">
        <v>1688.55</v>
      </c>
      <c r="BX9" s="58">
        <v>1193.55</v>
      </c>
      <c r="BY9" s="58">
        <v>1433.55</v>
      </c>
      <c r="BZ9" s="58">
        <v>1688.55</v>
      </c>
      <c r="CA9" s="58">
        <v>255</v>
      </c>
      <c r="CB9" s="58">
        <v>255</v>
      </c>
      <c r="CC9" s="58">
        <v>0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0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1128.697371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531.29521</v>
      </c>
      <c r="V10" s="58">
        <v>1651.996044</v>
      </c>
      <c r="W10" s="58">
        <v>1813.1387500000001</v>
      </c>
      <c r="X10" s="58">
        <v>1651.996044</v>
      </c>
      <c r="Y10" s="58">
        <v>1433.0893369999999</v>
      </c>
      <c r="Z10" s="58">
        <v>1651.996044</v>
      </c>
      <c r="AA10" s="58">
        <v>1813.1387500000001</v>
      </c>
      <c r="AB10" s="58">
        <v>531.29521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1303.4119000000001</v>
      </c>
      <c r="AI10" s="58">
        <v>1813.1387500000001</v>
      </c>
      <c r="AJ10" s="58">
        <v>0</v>
      </c>
      <c r="AK10" s="58">
        <v>0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4592.5635670000001</v>
      </c>
      <c r="G11" s="58">
        <v>4094.8088459999999</v>
      </c>
      <c r="H11" s="58">
        <v>4120.3437409999997</v>
      </c>
      <c r="I11" s="58">
        <v>3859.3563589999999</v>
      </c>
      <c r="J11" s="58">
        <v>4177.9500120000002</v>
      </c>
      <c r="K11" s="58">
        <v>4299.367956</v>
      </c>
      <c r="L11" s="58">
        <v>3784.5598199999999</v>
      </c>
      <c r="M11" s="58">
        <v>4474.9242139999997</v>
      </c>
      <c r="N11" s="58">
        <v>4189.69866</v>
      </c>
      <c r="O11" s="58">
        <v>3887.6915629999999</v>
      </c>
      <c r="P11" s="58">
        <v>4022.1119699999999</v>
      </c>
      <c r="Q11" s="58">
        <v>4500.6588259999999</v>
      </c>
      <c r="R11" s="58">
        <v>4082.4448790000001</v>
      </c>
      <c r="S11" s="58">
        <v>4558.4066810000004</v>
      </c>
      <c r="T11" s="58">
        <v>2850.6259519999999</v>
      </c>
      <c r="U11" s="58">
        <v>4142.7988169999999</v>
      </c>
      <c r="V11" s="58">
        <v>3923.3644039999999</v>
      </c>
      <c r="W11" s="58">
        <v>4349.9483550000004</v>
      </c>
      <c r="X11" s="58">
        <v>4160.8007770000004</v>
      </c>
      <c r="Y11" s="58">
        <v>4499.9529350000003</v>
      </c>
      <c r="Z11" s="58">
        <v>4667.603314</v>
      </c>
      <c r="AA11" s="58">
        <v>4396.1048030000002</v>
      </c>
      <c r="AB11" s="58">
        <v>3631.6379109999998</v>
      </c>
      <c r="AC11" s="58">
        <v>4737.7162099999996</v>
      </c>
      <c r="AD11" s="58">
        <v>3995.6119319999998</v>
      </c>
      <c r="AE11" s="58">
        <v>4341.3263639999996</v>
      </c>
      <c r="AF11" s="58">
        <v>3810.0468049999999</v>
      </c>
      <c r="AG11" s="58">
        <v>4365.6441279999999</v>
      </c>
      <c r="AH11" s="58">
        <v>4728.1467469999998</v>
      </c>
      <c r="AI11" s="58">
        <v>4477.6821040000004</v>
      </c>
      <c r="AJ11" s="58">
        <v>4180.416166</v>
      </c>
      <c r="AK11" s="58">
        <v>4680.0151919999998</v>
      </c>
      <c r="AL11" s="58">
        <v>4428.082504</v>
      </c>
      <c r="AM11" s="58">
        <v>4641.205473</v>
      </c>
      <c r="AN11" s="58">
        <v>4555.8964169999999</v>
      </c>
      <c r="AO11" s="58">
        <v>4198.2113209999998</v>
      </c>
      <c r="AP11" s="58">
        <v>4638.5999769999999</v>
      </c>
      <c r="AQ11" s="58">
        <v>4872.777744</v>
      </c>
      <c r="AR11" s="58">
        <v>4211.1115170000003</v>
      </c>
      <c r="AS11" s="58">
        <v>4870.2674809999999</v>
      </c>
      <c r="AT11" s="58">
        <v>4715.7348700000002</v>
      </c>
      <c r="AU11" s="58">
        <v>4693.6910369999996</v>
      </c>
      <c r="AV11" s="58">
        <v>4137.2888999999996</v>
      </c>
      <c r="AW11" s="58">
        <v>4030.2246129999999</v>
      </c>
      <c r="AX11" s="58">
        <v>4691.180773</v>
      </c>
      <c r="AY11" s="58">
        <v>3761.75801</v>
      </c>
      <c r="AZ11" s="58">
        <v>3521.906121</v>
      </c>
      <c r="BA11" s="58">
        <v>3521.906121</v>
      </c>
      <c r="BB11" s="58">
        <v>3759.2477469999999</v>
      </c>
      <c r="BC11" s="58">
        <v>2309.6630970000001</v>
      </c>
      <c r="BD11" s="58">
        <v>1788.3174079999999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426.39652660000002</v>
      </c>
      <c r="D12" s="58">
        <v>3826.4176809999999</v>
      </c>
      <c r="E12" s="58">
        <v>4699.2720079999999</v>
      </c>
      <c r="F12" s="58">
        <v>3468.4333259999999</v>
      </c>
      <c r="G12" s="58">
        <v>453.32159639999998</v>
      </c>
      <c r="H12" s="58">
        <v>3890.6981350000001</v>
      </c>
      <c r="I12" s="58">
        <v>5287.9719969999996</v>
      </c>
      <c r="J12" s="58">
        <v>3574.6738879999998</v>
      </c>
      <c r="K12" s="58">
        <v>698.41957669999999</v>
      </c>
      <c r="L12" s="58">
        <v>4498.8146729999999</v>
      </c>
      <c r="M12" s="58">
        <v>6015.5259660000002</v>
      </c>
      <c r="N12" s="58">
        <v>3926.2940020000001</v>
      </c>
      <c r="O12" s="58">
        <v>738.47812009999996</v>
      </c>
      <c r="P12" s="58">
        <v>4753.9253129999997</v>
      </c>
      <c r="Q12" s="58">
        <v>6151.7974709999999</v>
      </c>
      <c r="R12" s="58">
        <v>4039.8127709999999</v>
      </c>
      <c r="S12" s="58">
        <v>797.22951669999998</v>
      </c>
      <c r="T12" s="58">
        <v>4518.479472</v>
      </c>
      <c r="U12" s="58">
        <v>6676.6633279999996</v>
      </c>
      <c r="V12" s="58">
        <v>4361.9382910000004</v>
      </c>
      <c r="W12" s="58">
        <v>736.6630801</v>
      </c>
      <c r="X12" s="58">
        <v>4949.2944829999997</v>
      </c>
      <c r="Y12" s="58">
        <v>6877.2731540000004</v>
      </c>
      <c r="Z12" s="58">
        <v>4497.5455620000002</v>
      </c>
      <c r="AA12" s="58">
        <v>781.94274510000002</v>
      </c>
      <c r="AB12" s="58">
        <v>4620.48261</v>
      </c>
      <c r="AC12" s="58">
        <v>6809.364251</v>
      </c>
      <c r="AD12" s="58">
        <v>4117.6441020000002</v>
      </c>
      <c r="AE12" s="58">
        <v>957.19121789999997</v>
      </c>
      <c r="AF12" s="58">
        <v>4868.1820889999999</v>
      </c>
      <c r="AG12" s="58">
        <v>6905.1980910000002</v>
      </c>
      <c r="AH12" s="58">
        <v>4599.1349749999999</v>
      </c>
      <c r="AI12" s="58">
        <v>987.92901789999996</v>
      </c>
      <c r="AJ12" s="58">
        <v>5126.1098069999998</v>
      </c>
      <c r="AK12" s="58">
        <v>7195.5873190000002</v>
      </c>
      <c r="AL12" s="58">
        <v>4693.4801020000004</v>
      </c>
      <c r="AM12" s="58">
        <v>953.97796119999998</v>
      </c>
      <c r="AN12" s="58">
        <v>5509.7730490000004</v>
      </c>
      <c r="AO12" s="58">
        <v>6948.6322760000003</v>
      </c>
      <c r="AP12" s="58">
        <v>4888.5468819999996</v>
      </c>
      <c r="AQ12" s="58">
        <v>1297.6538640000001</v>
      </c>
      <c r="AR12" s="58">
        <v>5814.7634289999996</v>
      </c>
      <c r="AS12" s="58">
        <v>8070.6096710000002</v>
      </c>
      <c r="AT12" s="58">
        <v>6043.1194400000004</v>
      </c>
      <c r="AU12" s="58">
        <v>1297.6538640000001</v>
      </c>
      <c r="AV12" s="58">
        <v>6663.9656690000002</v>
      </c>
      <c r="AW12" s="58">
        <v>7776.7731560000002</v>
      </c>
      <c r="AX12" s="58">
        <v>6129.4828399999997</v>
      </c>
      <c r="AY12" s="58">
        <v>1271.7940410000001</v>
      </c>
      <c r="AZ12" s="58">
        <v>6674.9856490000002</v>
      </c>
      <c r="BA12" s="58">
        <v>9186.6343190000007</v>
      </c>
      <c r="BB12" s="58">
        <v>6112.7368479999996</v>
      </c>
      <c r="BC12" s="58">
        <v>1271.7940410000001</v>
      </c>
      <c r="BD12" s="58">
        <v>6636.89473</v>
      </c>
      <c r="BE12" s="58">
        <v>9006.5473189999993</v>
      </c>
      <c r="BF12" s="58">
        <v>6112.7368479999996</v>
      </c>
      <c r="BG12" s="58">
        <v>1271.7940410000001</v>
      </c>
      <c r="BH12" s="58">
        <v>4690.3435890000001</v>
      </c>
      <c r="BI12" s="58">
        <v>9340.0320520000005</v>
      </c>
      <c r="BJ12" s="58">
        <v>6112.7368479999996</v>
      </c>
      <c r="BK12" s="58">
        <v>1271.7940410000001</v>
      </c>
      <c r="BL12" s="58">
        <v>6807.005639</v>
      </c>
      <c r="BM12" s="58">
        <v>9313.0320520000005</v>
      </c>
      <c r="BN12" s="58">
        <v>6112.7368479999996</v>
      </c>
      <c r="BO12" s="58">
        <v>1311.7352780000001</v>
      </c>
      <c r="BP12" s="58">
        <v>7026.3217869999999</v>
      </c>
      <c r="BQ12" s="58">
        <v>9541.434013</v>
      </c>
      <c r="BR12" s="58">
        <v>6452.2373589999997</v>
      </c>
      <c r="BS12" s="58">
        <v>1548.2344720000001</v>
      </c>
      <c r="BT12" s="58">
        <v>9130.2668259999991</v>
      </c>
      <c r="BU12" s="58">
        <v>12523.57315</v>
      </c>
      <c r="BV12" s="58">
        <v>8462.4805159999996</v>
      </c>
      <c r="BW12" s="58">
        <v>1548.2344720000001</v>
      </c>
      <c r="BX12" s="58">
        <v>9333.5990559999991</v>
      </c>
      <c r="BY12" s="58">
        <v>12711.49315</v>
      </c>
      <c r="BZ12" s="58">
        <v>8462.4805159999996</v>
      </c>
      <c r="CA12" s="58">
        <v>1289.3077330000001</v>
      </c>
      <c r="CB12" s="58">
        <v>9460.9610169999996</v>
      </c>
      <c r="CC12" s="58">
        <v>12873.99814</v>
      </c>
      <c r="CD12" s="58">
        <v>8293.5819759999995</v>
      </c>
      <c r="CE12" s="58">
        <v>1289.3077330000001</v>
      </c>
      <c r="CF12" s="58">
        <v>9460.9610169999996</v>
      </c>
      <c r="CG12" s="58">
        <v>12963.09814</v>
      </c>
      <c r="CH12" s="58">
        <v>8293.5819759999995</v>
      </c>
      <c r="CI12" s="58">
        <v>1289.3077330000001</v>
      </c>
      <c r="CJ12" s="58">
        <v>6241.9010170000001</v>
      </c>
      <c r="CK12" s="58">
        <v>12742.77814</v>
      </c>
      <c r="CL12" s="58">
        <v>8293.5819759999995</v>
      </c>
      <c r="CM12" s="58">
        <v>1289.3077330000001</v>
      </c>
      <c r="CN12" s="58">
        <v>9460.9610169999996</v>
      </c>
      <c r="CO12" s="58">
        <v>12963.09814</v>
      </c>
      <c r="CP12" s="58">
        <v>8293.5819759999995</v>
      </c>
      <c r="CQ12" s="58">
        <v>1289.3077330000001</v>
      </c>
      <c r="CR12" s="58">
        <v>9460.9610169999996</v>
      </c>
      <c r="CS12" s="58">
        <v>12794.201139999999</v>
      </c>
      <c r="CT12" s="58">
        <v>8293.5819759999995</v>
      </c>
      <c r="CU12" s="58">
        <v>1282.4141970000001</v>
      </c>
      <c r="CV12" s="58">
        <v>9456.9240480000008</v>
      </c>
      <c r="CW12" s="58">
        <v>12960.28541</v>
      </c>
      <c r="CX12" s="58">
        <v>8289.1369259999992</v>
      </c>
      <c r="CY12" s="58">
        <v>1282.4141970000001</v>
      </c>
      <c r="CZ12" s="58">
        <v>9456.9240480000008</v>
      </c>
      <c r="DA12" s="58">
        <v>12960.28541</v>
      </c>
      <c r="DB12" s="58">
        <v>8289.1369259999992</v>
      </c>
      <c r="DC12" s="58">
        <v>1282.4141970000001</v>
      </c>
      <c r="DD12" s="58">
        <v>9456.9240480000008</v>
      </c>
      <c r="DE12" s="58">
        <v>12303.10541</v>
      </c>
      <c r="DF12" s="58">
        <v>8289.1369259999992</v>
      </c>
      <c r="DG12" s="58">
        <v>1282.4141970000001</v>
      </c>
      <c r="DH12" s="58">
        <v>9456.9240480000008</v>
      </c>
      <c r="DI12" s="58">
        <v>12960.28541</v>
      </c>
      <c r="DJ12" s="58">
        <v>8289.1369259999992</v>
      </c>
      <c r="DK12" s="58">
        <v>1282.4141970000001</v>
      </c>
      <c r="DL12" s="58">
        <v>9456.9240480000008</v>
      </c>
      <c r="DM12" s="58">
        <v>12960.28541</v>
      </c>
      <c r="DN12" s="58">
        <v>8289.1369259999992</v>
      </c>
      <c r="DO12" s="58">
        <v>1282.4141970000001</v>
      </c>
      <c r="DP12" s="58">
        <v>9456.9240480000008</v>
      </c>
      <c r="DQ12" s="58">
        <v>12809.74841</v>
      </c>
      <c r="DR12" s="58">
        <v>8289.1369259999992</v>
      </c>
      <c r="DS12" s="58">
        <v>1282.4141970000001</v>
      </c>
      <c r="DT12" s="58">
        <v>9456.9240480000008</v>
      </c>
      <c r="DU12" s="58">
        <v>12741.58541</v>
      </c>
      <c r="DV12" s="58">
        <v>8289.1369259999992</v>
      </c>
      <c r="DW12" s="58">
        <v>1282.4141970000001</v>
      </c>
      <c r="DX12" s="58">
        <v>9456.9240480000008</v>
      </c>
      <c r="DY12" s="58">
        <v>12809.74841</v>
      </c>
      <c r="DZ12" s="58">
        <v>8289.1369259999992</v>
      </c>
      <c r="EA12" s="58">
        <v>1282.4141970000001</v>
      </c>
      <c r="EB12" s="58">
        <v>9456.9240480000008</v>
      </c>
      <c r="EC12" s="58">
        <v>12809.74841</v>
      </c>
      <c r="ED12" s="58">
        <v>8289.1369259999992</v>
      </c>
      <c r="EE12" s="58">
        <v>1282.4141970000001</v>
      </c>
      <c r="EF12" s="58">
        <v>9456.9240480000008</v>
      </c>
      <c r="EG12" s="58">
        <v>12960.28541</v>
      </c>
      <c r="EH12" s="58">
        <v>8289.1369259999992</v>
      </c>
      <c r="EI12" s="58">
        <v>949.66969719999997</v>
      </c>
      <c r="EJ12" s="58">
        <v>9259.2795480000004</v>
      </c>
      <c r="EK12" s="58">
        <v>12820.54091</v>
      </c>
      <c r="EL12" s="58">
        <v>8072.1924259999996</v>
      </c>
      <c r="EM12" s="58">
        <v>949.66969719999997</v>
      </c>
      <c r="EN12" s="58">
        <v>9259.2795480000004</v>
      </c>
      <c r="EO12" s="58">
        <v>12820.54091</v>
      </c>
      <c r="EP12" s="58">
        <v>8072.1924259999996</v>
      </c>
      <c r="EQ12" s="58">
        <v>949.66969719999997</v>
      </c>
      <c r="ER12" s="58">
        <v>9259.2795480000004</v>
      </c>
      <c r="ES12" s="58">
        <v>12820.54091</v>
      </c>
      <c r="ET12" s="58">
        <v>8072.1924259999996</v>
      </c>
      <c r="EU12" s="58">
        <v>949.66969719999997</v>
      </c>
      <c r="EV12" s="58">
        <v>9259.2795480000004</v>
      </c>
      <c r="EW12" s="58">
        <v>6273.9533460000002</v>
      </c>
      <c r="EX12" s="58">
        <v>8072.1924259999996</v>
      </c>
      <c r="EY12" s="58">
        <v>949.66969719999997</v>
      </c>
      <c r="EZ12" s="58">
        <v>9259.2795480000004</v>
      </c>
      <c r="FA12" s="58">
        <v>12820.54091</v>
      </c>
      <c r="FB12" s="58">
        <v>7941.6324260000001</v>
      </c>
    </row>
    <row r="13" spans="1:159" x14ac:dyDescent="0.25">
      <c r="B13" s="33" t="s">
        <v>7</v>
      </c>
      <c r="C13" s="58">
        <v>419.95653299999998</v>
      </c>
      <c r="D13" s="58">
        <v>531.59557900000004</v>
      </c>
      <c r="E13" s="58">
        <v>708.81756499999995</v>
      </c>
      <c r="F13" s="58">
        <v>726.81114860000002</v>
      </c>
      <c r="G13" s="58">
        <v>808.21639619999996</v>
      </c>
      <c r="H13" s="58">
        <v>782.10247340000001</v>
      </c>
      <c r="I13" s="58">
        <v>886.39772579999999</v>
      </c>
      <c r="J13" s="58">
        <v>1032.4054309999999</v>
      </c>
      <c r="K13" s="58">
        <v>708.52337639999996</v>
      </c>
      <c r="L13" s="58">
        <v>910.22314930000005</v>
      </c>
      <c r="M13" s="58">
        <v>1399.7263720000001</v>
      </c>
      <c r="N13" s="58">
        <v>1224.213925</v>
      </c>
      <c r="O13" s="58">
        <v>910.83996119999995</v>
      </c>
      <c r="P13" s="58">
        <v>1254.4716599999999</v>
      </c>
      <c r="Q13" s="58">
        <v>1581.569438</v>
      </c>
      <c r="R13" s="58">
        <v>1333.8785270000001</v>
      </c>
      <c r="S13" s="58">
        <v>1865.363904</v>
      </c>
      <c r="T13" s="58">
        <v>945.99126590000003</v>
      </c>
      <c r="U13" s="58">
        <v>2911.7203490000002</v>
      </c>
      <c r="V13" s="58">
        <v>1897.0915239999999</v>
      </c>
      <c r="W13" s="58">
        <v>1069.4712239999999</v>
      </c>
      <c r="X13" s="58">
        <v>1894.816174</v>
      </c>
      <c r="Y13" s="58">
        <v>2935.15805</v>
      </c>
      <c r="Z13" s="58">
        <v>2401.7311260000001</v>
      </c>
      <c r="AA13" s="58">
        <v>2272.6171330000002</v>
      </c>
      <c r="AB13" s="58">
        <v>2392.6613360000001</v>
      </c>
      <c r="AC13" s="58">
        <v>3262.1815609999999</v>
      </c>
      <c r="AD13" s="58">
        <v>3002.868919</v>
      </c>
      <c r="AE13" s="58">
        <v>2639.7695979999999</v>
      </c>
      <c r="AF13" s="58">
        <v>2513.1531319999999</v>
      </c>
      <c r="AG13" s="58">
        <v>4238.6958420000001</v>
      </c>
      <c r="AH13" s="58">
        <v>4075.292336</v>
      </c>
      <c r="AI13" s="58">
        <v>2567.970037</v>
      </c>
      <c r="AJ13" s="58">
        <v>3139.567274</v>
      </c>
      <c r="AK13" s="58">
        <v>4537.3404970000001</v>
      </c>
      <c r="AL13" s="58">
        <v>3623.0683399999998</v>
      </c>
      <c r="AM13" s="58">
        <v>1503.9701769999999</v>
      </c>
      <c r="AN13" s="58">
        <v>3596.7356530000002</v>
      </c>
      <c r="AO13" s="58">
        <v>3081.7580290000001</v>
      </c>
      <c r="AP13" s="58">
        <v>4278.353306</v>
      </c>
      <c r="AQ13" s="58">
        <v>3353.6888250000002</v>
      </c>
      <c r="AR13" s="58">
        <v>3313.1877789999999</v>
      </c>
      <c r="AS13" s="58">
        <v>4784.269037</v>
      </c>
      <c r="AT13" s="58">
        <v>4326.5000170000003</v>
      </c>
      <c r="AU13" s="58">
        <v>4632.7118339999997</v>
      </c>
      <c r="AV13" s="58">
        <v>4683.1243990000003</v>
      </c>
      <c r="AW13" s="58">
        <v>3597.620637</v>
      </c>
      <c r="AX13" s="58">
        <v>6328.4858009999998</v>
      </c>
      <c r="AY13" s="58">
        <v>5219.5834809999997</v>
      </c>
      <c r="AZ13" s="58">
        <v>5303.3658519999999</v>
      </c>
      <c r="BA13" s="58">
        <v>3248.1842299999998</v>
      </c>
      <c r="BB13" s="58">
        <v>7128.7653200000004</v>
      </c>
      <c r="BC13" s="58">
        <v>7018.2673800000002</v>
      </c>
      <c r="BD13" s="58">
        <v>5882.8516950000003</v>
      </c>
      <c r="BE13" s="58">
        <v>8093.6445970000004</v>
      </c>
      <c r="BF13" s="58">
        <v>9581.4906900000005</v>
      </c>
      <c r="BG13" s="58">
        <v>7496.8954610000001</v>
      </c>
      <c r="BH13" s="58">
        <v>8487.6754920000003</v>
      </c>
      <c r="BI13" s="58">
        <v>11878.66613</v>
      </c>
      <c r="BJ13" s="58">
        <v>9977.9203460000008</v>
      </c>
      <c r="BK13" s="58">
        <v>8574.8148270000002</v>
      </c>
      <c r="BL13" s="58">
        <v>9706.869455</v>
      </c>
      <c r="BM13" s="58">
        <v>13595.437669999999</v>
      </c>
      <c r="BN13" s="58">
        <v>11703.213959999999</v>
      </c>
      <c r="BO13" s="58">
        <v>8836.1170559999991</v>
      </c>
      <c r="BP13" s="58">
        <v>7992.4104820000002</v>
      </c>
      <c r="BQ13" s="58">
        <v>11031.53421</v>
      </c>
      <c r="BR13" s="58">
        <v>12059.524079999999</v>
      </c>
      <c r="BS13" s="58">
        <v>8832.3419410000006</v>
      </c>
      <c r="BT13" s="58">
        <v>9997.6977270000007</v>
      </c>
      <c r="BU13" s="58">
        <v>11080.15634</v>
      </c>
      <c r="BV13" s="58">
        <v>12054.376190000001</v>
      </c>
      <c r="BW13" s="58">
        <v>9172.7422700000006</v>
      </c>
      <c r="BX13" s="58">
        <v>9552.1898689999998</v>
      </c>
      <c r="BY13" s="58">
        <v>11741.59251</v>
      </c>
      <c r="BZ13" s="58">
        <v>12518.55846</v>
      </c>
      <c r="CA13" s="58">
        <v>9469.7814039999994</v>
      </c>
      <c r="CB13" s="58">
        <v>10732.553690000001</v>
      </c>
      <c r="CC13" s="58">
        <v>15005.566989999999</v>
      </c>
      <c r="CD13" s="58">
        <v>12923.418820000001</v>
      </c>
      <c r="CE13" s="58">
        <v>10591.584940000001</v>
      </c>
      <c r="CF13" s="58">
        <v>12006.648730000001</v>
      </c>
      <c r="CG13" s="58">
        <v>16813.193749999999</v>
      </c>
      <c r="CH13" s="58">
        <v>14451.62153</v>
      </c>
      <c r="CI13" s="58">
        <v>11608.54263</v>
      </c>
      <c r="CJ13" s="58">
        <v>13170.25275</v>
      </c>
      <c r="CK13" s="58">
        <v>18435.600880000002</v>
      </c>
      <c r="CL13" s="58">
        <v>15837.338959999999</v>
      </c>
      <c r="CM13" s="58">
        <v>13038.92482</v>
      </c>
      <c r="CN13" s="58">
        <v>14799.362090000001</v>
      </c>
      <c r="CO13" s="58">
        <v>20716.829549999999</v>
      </c>
      <c r="CP13" s="58">
        <v>17786.56307</v>
      </c>
      <c r="CQ13" s="58">
        <v>14692.10986</v>
      </c>
      <c r="CR13" s="58">
        <v>16352.86369</v>
      </c>
      <c r="CS13" s="58">
        <v>21490.69354</v>
      </c>
      <c r="CT13" s="58">
        <v>20037.902699999999</v>
      </c>
      <c r="CU13" s="58">
        <v>16406.043389999999</v>
      </c>
      <c r="CV13" s="58">
        <v>18634.789649999999</v>
      </c>
      <c r="CW13" s="58">
        <v>22951.782070000001</v>
      </c>
      <c r="CX13" s="58">
        <v>22374.856690000001</v>
      </c>
      <c r="CY13" s="58">
        <v>17794.575410000001</v>
      </c>
      <c r="CZ13" s="58">
        <v>20216.62372</v>
      </c>
      <c r="DA13" s="58">
        <v>28302.69283</v>
      </c>
      <c r="DB13" s="58">
        <v>24266.912939999998</v>
      </c>
      <c r="DC13" s="58">
        <v>18498.41604</v>
      </c>
      <c r="DD13" s="58">
        <v>21016.442609999998</v>
      </c>
      <c r="DE13" s="58">
        <v>29422.439279999999</v>
      </c>
      <c r="DF13" s="58">
        <v>25226.695609999999</v>
      </c>
      <c r="DG13" s="58">
        <v>18746.29493</v>
      </c>
      <c r="DH13" s="58">
        <v>21302.33798</v>
      </c>
      <c r="DI13" s="58">
        <v>29823.238249999999</v>
      </c>
      <c r="DJ13" s="58">
        <v>25563.224699999999</v>
      </c>
      <c r="DK13" s="58">
        <v>22772.260539999999</v>
      </c>
      <c r="DL13" s="58">
        <v>25877.568790000001</v>
      </c>
      <c r="DM13" s="58">
        <v>35918.553930000002</v>
      </c>
      <c r="DN13" s="58">
        <v>31053.082549999999</v>
      </c>
      <c r="DO13" s="58">
        <v>24343.165840000001</v>
      </c>
      <c r="DP13" s="58">
        <v>27662.688450000001</v>
      </c>
      <c r="DQ13" s="58">
        <v>38727.763830000004</v>
      </c>
      <c r="DR13" s="58">
        <v>33195.226139999999</v>
      </c>
      <c r="DS13" s="58">
        <v>25355.321530000001</v>
      </c>
      <c r="DT13" s="58">
        <v>28812.865379999999</v>
      </c>
      <c r="DU13" s="58">
        <v>40338.011530000003</v>
      </c>
      <c r="DV13" s="58">
        <v>34575.438450000001</v>
      </c>
      <c r="DW13" s="58">
        <v>26376.187109999999</v>
      </c>
      <c r="DX13" s="58">
        <v>29972.939900000001</v>
      </c>
      <c r="DY13" s="58">
        <v>41962.115859999998</v>
      </c>
      <c r="DZ13" s="58">
        <v>35967.527880000001</v>
      </c>
      <c r="EA13" s="58">
        <v>27418.376509999998</v>
      </c>
      <c r="EB13" s="58">
        <v>31157.246029999998</v>
      </c>
      <c r="EC13" s="58">
        <v>43620.144439999996</v>
      </c>
      <c r="ED13" s="58">
        <v>37388.695240000001</v>
      </c>
      <c r="EE13" s="58">
        <v>27660.291089999999</v>
      </c>
      <c r="EF13" s="58">
        <v>31432.148959999999</v>
      </c>
      <c r="EG13" s="58">
        <v>44005.008549999999</v>
      </c>
      <c r="EH13" s="58">
        <v>37718.578750000001</v>
      </c>
      <c r="EI13" s="58">
        <v>29150.667270000002</v>
      </c>
      <c r="EJ13" s="58">
        <v>33125.758260000002</v>
      </c>
      <c r="EK13" s="58">
        <v>46376.061569999998</v>
      </c>
      <c r="EL13" s="58">
        <v>39750.909919999998</v>
      </c>
      <c r="EM13" s="58">
        <v>30546.20205</v>
      </c>
      <c r="EN13" s="58">
        <v>34711.593240000002</v>
      </c>
      <c r="EO13" s="58">
        <v>48596.230539999997</v>
      </c>
      <c r="EP13" s="58">
        <v>41653.911890000003</v>
      </c>
      <c r="EQ13" s="58">
        <v>30794.479579999999</v>
      </c>
      <c r="ER13" s="58">
        <v>34993.726790000001</v>
      </c>
      <c r="ES13" s="58">
        <v>48991.217510000002</v>
      </c>
      <c r="ET13" s="58">
        <v>41992.472150000001</v>
      </c>
      <c r="EU13" s="58">
        <v>31040.668979999999</v>
      </c>
      <c r="EV13" s="58">
        <v>35273.487480000003</v>
      </c>
      <c r="EW13" s="58">
        <v>49382.882469999997</v>
      </c>
      <c r="EX13" s="58">
        <v>42328.184970000002</v>
      </c>
      <c r="EY13" s="58">
        <v>31289.243920000001</v>
      </c>
      <c r="EZ13" s="58">
        <v>35555.959000000003</v>
      </c>
      <c r="FA13" s="58">
        <v>49778.342600000004</v>
      </c>
      <c r="FB13" s="58">
        <v>42667.150800000003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5.1227799999999997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4.1406000000000001</v>
      </c>
      <c r="W14" s="58">
        <v>126.75</v>
      </c>
      <c r="X14" s="58">
        <v>0</v>
      </c>
      <c r="Y14" s="58">
        <v>0</v>
      </c>
      <c r="Z14" s="58">
        <v>169.27459999999999</v>
      </c>
      <c r="AA14" s="58">
        <v>422.28550000000001</v>
      </c>
      <c r="AB14" s="58">
        <v>0</v>
      </c>
      <c r="AC14" s="58">
        <v>0</v>
      </c>
      <c r="AD14" s="58">
        <v>330.62139999999999</v>
      </c>
      <c r="AE14" s="58">
        <v>488.97550000000001</v>
      </c>
      <c r="AF14" s="58">
        <v>0</v>
      </c>
      <c r="AG14" s="58">
        <v>0</v>
      </c>
      <c r="AH14" s="58">
        <v>417.46899999999999</v>
      </c>
      <c r="AI14" s="58">
        <v>495.99549999999999</v>
      </c>
      <c r="AJ14" s="58">
        <v>0</v>
      </c>
      <c r="AK14" s="58">
        <v>0</v>
      </c>
      <c r="AL14" s="58">
        <v>400.46899999999999</v>
      </c>
      <c r="AM14" s="58">
        <v>419.58981999999997</v>
      </c>
      <c r="AN14" s="58">
        <v>0</v>
      </c>
      <c r="AO14" s="58">
        <v>0</v>
      </c>
      <c r="AP14" s="58">
        <v>434.26900000000001</v>
      </c>
      <c r="AQ14" s="58">
        <v>564.54970000000003</v>
      </c>
      <c r="AR14" s="58">
        <v>0</v>
      </c>
      <c r="AS14" s="58">
        <v>0</v>
      </c>
      <c r="AT14" s="58">
        <v>428.66899999999998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7777.4185450000004</v>
      </c>
      <c r="EJ14" s="58">
        <v>0</v>
      </c>
      <c r="EK14" s="58">
        <v>0</v>
      </c>
      <c r="EL14" s="58">
        <v>5982.6296499999999</v>
      </c>
      <c r="EM14" s="58">
        <v>8876.6519659999994</v>
      </c>
      <c r="EN14" s="58">
        <v>0</v>
      </c>
      <c r="EO14" s="58">
        <v>0</v>
      </c>
      <c r="EP14" s="58">
        <v>6828.1938200000004</v>
      </c>
      <c r="EQ14" s="58">
        <v>10096.87103</v>
      </c>
      <c r="ER14" s="58">
        <v>0</v>
      </c>
      <c r="ES14" s="58">
        <v>0</v>
      </c>
      <c r="ET14" s="58">
        <v>7766.8238689999998</v>
      </c>
      <c r="EU14" s="58">
        <v>11260.722589999999</v>
      </c>
      <c r="EV14" s="58">
        <v>0</v>
      </c>
      <c r="EW14" s="58">
        <v>0</v>
      </c>
      <c r="EX14" s="58">
        <v>8662.0943000000007</v>
      </c>
      <c r="EY14" s="58">
        <v>11794.5098</v>
      </c>
      <c r="EZ14" s="58">
        <v>0</v>
      </c>
      <c r="FA14" s="58">
        <v>0</v>
      </c>
      <c r="FB14" s="58">
        <v>9072.6998459999995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4950.2911219999996</v>
      </c>
      <c r="BD15" s="58">
        <v>4950.2911219999996</v>
      </c>
      <c r="BE15" s="58">
        <v>4950.2911219999996</v>
      </c>
      <c r="BF15" s="58">
        <v>4950.2911219999996</v>
      </c>
      <c r="BG15" s="58">
        <v>6464.5915839999998</v>
      </c>
      <c r="BH15" s="58">
        <v>6464.5915839999998</v>
      </c>
      <c r="BI15" s="58">
        <v>6464.5915839999998</v>
      </c>
      <c r="BJ15" s="58">
        <v>6464.5915839999998</v>
      </c>
      <c r="BK15" s="58">
        <v>10712.700279999999</v>
      </c>
      <c r="BL15" s="58">
        <v>10712.700279999999</v>
      </c>
      <c r="BM15" s="58">
        <v>10712.700279999999</v>
      </c>
      <c r="BN15" s="58">
        <v>10712.700279999999</v>
      </c>
      <c r="BO15" s="58">
        <v>11671.70241</v>
      </c>
      <c r="BP15" s="58">
        <v>11671.70241</v>
      </c>
      <c r="BQ15" s="58">
        <v>11671.70241</v>
      </c>
      <c r="BR15" s="58">
        <v>11671.70241</v>
      </c>
      <c r="BS15" s="58">
        <v>12933.990589999999</v>
      </c>
      <c r="BT15" s="58">
        <v>12933.990589999999</v>
      </c>
      <c r="BU15" s="58">
        <v>12933.990589999999</v>
      </c>
      <c r="BV15" s="58">
        <v>12933.990589999999</v>
      </c>
      <c r="BW15" s="58">
        <v>12933.990589999999</v>
      </c>
      <c r="BX15" s="58">
        <v>12933.990589999999</v>
      </c>
      <c r="BY15" s="58">
        <v>12933.990589999999</v>
      </c>
      <c r="BZ15" s="58">
        <v>12933.990589999999</v>
      </c>
      <c r="CA15" s="58">
        <v>13043.553830000001</v>
      </c>
      <c r="CB15" s="58">
        <v>13043.553830000001</v>
      </c>
      <c r="CC15" s="58">
        <v>13043.553830000001</v>
      </c>
      <c r="CD15" s="58">
        <v>13043.553830000001</v>
      </c>
      <c r="CE15" s="58">
        <v>14990.580449999999</v>
      </c>
      <c r="CF15" s="58">
        <v>14990.580449999999</v>
      </c>
      <c r="CG15" s="58">
        <v>14836.22609</v>
      </c>
      <c r="CH15" s="58">
        <v>14990.580449999999</v>
      </c>
      <c r="CI15" s="58">
        <v>16913.317920000001</v>
      </c>
      <c r="CJ15" s="58">
        <v>16913.317920000001</v>
      </c>
      <c r="CK15" s="58">
        <v>16913.317920000001</v>
      </c>
      <c r="CL15" s="58">
        <v>16913.317920000001</v>
      </c>
      <c r="CM15" s="58">
        <v>18341.869279999999</v>
      </c>
      <c r="CN15" s="58">
        <v>18341.869279999999</v>
      </c>
      <c r="CO15" s="58">
        <v>18341.869279999999</v>
      </c>
      <c r="CP15" s="58">
        <v>18341.869279999999</v>
      </c>
      <c r="CQ15" s="58">
        <v>19506.599269999999</v>
      </c>
      <c r="CR15" s="58">
        <v>19506.599269999999</v>
      </c>
      <c r="CS15" s="58">
        <v>18447.771980000001</v>
      </c>
      <c r="CT15" s="58">
        <v>19506.599269999999</v>
      </c>
      <c r="CU15" s="58">
        <v>20869.991890000001</v>
      </c>
      <c r="CV15" s="58">
        <v>20869.991890000001</v>
      </c>
      <c r="CW15" s="58">
        <v>20869.991890000001</v>
      </c>
      <c r="CX15" s="58">
        <v>20869.991890000001</v>
      </c>
      <c r="CY15" s="58">
        <v>22475.3102</v>
      </c>
      <c r="CZ15" s="58">
        <v>22475.3102</v>
      </c>
      <c r="DA15" s="58">
        <v>22475.3102</v>
      </c>
      <c r="DB15" s="58">
        <v>22475.3102</v>
      </c>
      <c r="DC15" s="58">
        <v>25581.6774</v>
      </c>
      <c r="DD15" s="58">
        <v>25581.6774</v>
      </c>
      <c r="DE15" s="58">
        <v>25581.6774</v>
      </c>
      <c r="DF15" s="58">
        <v>25581.6774</v>
      </c>
      <c r="DG15" s="58">
        <v>28950.668580000001</v>
      </c>
      <c r="DH15" s="58">
        <v>28950.668580000001</v>
      </c>
      <c r="DI15" s="58">
        <v>28950.668580000001</v>
      </c>
      <c r="DJ15" s="58">
        <v>28950.668580000001</v>
      </c>
      <c r="DK15" s="58">
        <v>28950.668580000001</v>
      </c>
      <c r="DL15" s="58">
        <v>28950.668580000001</v>
      </c>
      <c r="DM15" s="58">
        <v>28950.668580000001</v>
      </c>
      <c r="DN15" s="58">
        <v>28950.668580000001</v>
      </c>
      <c r="DO15" s="58">
        <v>30390.1371</v>
      </c>
      <c r="DP15" s="58">
        <v>30390.1371</v>
      </c>
      <c r="DQ15" s="58">
        <v>30390.1371</v>
      </c>
      <c r="DR15" s="58">
        <v>30390.1371</v>
      </c>
      <c r="DS15" s="58">
        <v>32599.630639999999</v>
      </c>
      <c r="DT15" s="58">
        <v>32599.630639999999</v>
      </c>
      <c r="DU15" s="58">
        <v>32599.630639999999</v>
      </c>
      <c r="DV15" s="58">
        <v>32599.630639999999</v>
      </c>
      <c r="DW15" s="58">
        <v>35215.618139999999</v>
      </c>
      <c r="DX15" s="58">
        <v>35215.618139999999</v>
      </c>
      <c r="DY15" s="58">
        <v>35215.618139999999</v>
      </c>
      <c r="DZ15" s="58">
        <v>35215.618139999999</v>
      </c>
      <c r="EA15" s="58">
        <v>38067.798430000003</v>
      </c>
      <c r="EB15" s="58">
        <v>38067.798430000003</v>
      </c>
      <c r="EC15" s="58">
        <v>38067.798430000003</v>
      </c>
      <c r="ED15" s="58">
        <v>38067.798430000003</v>
      </c>
      <c r="EE15" s="58">
        <v>41784.840519999998</v>
      </c>
      <c r="EF15" s="58">
        <v>41784.840519999998</v>
      </c>
      <c r="EG15" s="58">
        <v>41784.840519999998</v>
      </c>
      <c r="EH15" s="58">
        <v>41784.840519999998</v>
      </c>
      <c r="EI15" s="58">
        <v>44659.881600000001</v>
      </c>
      <c r="EJ15" s="58">
        <v>44659.881600000001</v>
      </c>
      <c r="EK15" s="58">
        <v>44659.881600000001</v>
      </c>
      <c r="EL15" s="58">
        <v>44659.881600000001</v>
      </c>
      <c r="EM15" s="58">
        <v>47901.220439999997</v>
      </c>
      <c r="EN15" s="58">
        <v>47901.220439999997</v>
      </c>
      <c r="EO15" s="58">
        <v>47901.220439999997</v>
      </c>
      <c r="EP15" s="58">
        <v>47901.220439999997</v>
      </c>
      <c r="EQ15" s="58">
        <v>52247.631359999999</v>
      </c>
      <c r="ER15" s="58">
        <v>52247.631359999999</v>
      </c>
      <c r="ES15" s="58">
        <v>52247.631359999999</v>
      </c>
      <c r="ET15" s="58">
        <v>52247.631359999999</v>
      </c>
      <c r="EU15" s="58">
        <v>55801.837169999999</v>
      </c>
      <c r="EV15" s="58">
        <v>57003.897239999998</v>
      </c>
      <c r="EW15" s="58">
        <v>57003.897239999998</v>
      </c>
      <c r="EX15" s="58">
        <v>57003.897239999998</v>
      </c>
      <c r="EY15" s="58">
        <v>59859.304179999999</v>
      </c>
      <c r="EZ15" s="58">
        <v>59859.304179999999</v>
      </c>
      <c r="FA15" s="58">
        <v>59859.304179999999</v>
      </c>
      <c r="FB15" s="58">
        <v>58175.774230000003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77539.99626</v>
      </c>
      <c r="F17" s="58">
        <v>80887.386979999996</v>
      </c>
      <c r="G17" s="58">
        <v>83911.314570000002</v>
      </c>
      <c r="H17" s="58">
        <v>80421.152059999993</v>
      </c>
      <c r="I17" s="58">
        <v>78849.169710000002</v>
      </c>
      <c r="J17" s="58">
        <v>82513.316869999995</v>
      </c>
      <c r="K17" s="58">
        <v>88663.133059999993</v>
      </c>
      <c r="L17" s="58">
        <v>84926.551590000003</v>
      </c>
      <c r="M17" s="58">
        <v>83239.273149999994</v>
      </c>
      <c r="N17" s="58">
        <v>87215.223809999996</v>
      </c>
      <c r="O17" s="58">
        <v>88575.225409999999</v>
      </c>
      <c r="P17" s="58">
        <v>84766.327470000004</v>
      </c>
      <c r="Q17" s="58">
        <v>83382.816409999999</v>
      </c>
      <c r="R17" s="58">
        <v>87267.589859999993</v>
      </c>
      <c r="S17" s="58">
        <v>87345.795010000002</v>
      </c>
      <c r="T17" s="58">
        <v>83663.337549999997</v>
      </c>
      <c r="U17" s="58">
        <v>83285.048980000007</v>
      </c>
      <c r="V17" s="58">
        <v>86804.322830000005</v>
      </c>
      <c r="W17" s="58">
        <v>91283.222980000006</v>
      </c>
      <c r="X17" s="58">
        <v>87387.690640000001</v>
      </c>
      <c r="Y17" s="58">
        <v>86981.450729999997</v>
      </c>
      <c r="Z17" s="58">
        <v>90710.312189999997</v>
      </c>
      <c r="AA17" s="58">
        <v>93429.295429999998</v>
      </c>
      <c r="AB17" s="58">
        <v>89500.501950000005</v>
      </c>
      <c r="AC17" s="58">
        <v>89101.847049999997</v>
      </c>
      <c r="AD17" s="58">
        <v>92836.073359999995</v>
      </c>
      <c r="AE17" s="58">
        <v>98476.053629999995</v>
      </c>
      <c r="AF17" s="58">
        <v>94359.519159999996</v>
      </c>
      <c r="AG17" s="58">
        <v>93935.833740000002</v>
      </c>
      <c r="AH17" s="58">
        <v>97878.519570000004</v>
      </c>
      <c r="AI17" s="58">
        <v>103588.10219999999</v>
      </c>
      <c r="AJ17" s="58">
        <v>99290.387220000004</v>
      </c>
      <c r="AK17" s="58">
        <v>98849.861279999997</v>
      </c>
      <c r="AL17" s="58">
        <v>102968.9532</v>
      </c>
      <c r="AM17" s="58">
        <v>108662.2396</v>
      </c>
      <c r="AN17" s="58">
        <v>104181.0621</v>
      </c>
      <c r="AO17" s="58">
        <v>103722.72070000001</v>
      </c>
      <c r="AP17" s="58">
        <v>108022.1269</v>
      </c>
      <c r="AQ17" s="58">
        <v>113167.7742</v>
      </c>
      <c r="AR17" s="58">
        <v>108497.18799999999</v>
      </c>
      <c r="AS17" s="58">
        <v>108017.5637</v>
      </c>
      <c r="AT17" s="58">
        <v>112503.6064</v>
      </c>
      <c r="AU17" s="58">
        <v>117933.3474</v>
      </c>
      <c r="AV17" s="58">
        <v>113062.53350000001</v>
      </c>
      <c r="AW17" s="58">
        <v>112561.24490000001</v>
      </c>
      <c r="AX17" s="58">
        <v>117242.183</v>
      </c>
      <c r="AY17" s="58">
        <v>122830.48360000001</v>
      </c>
      <c r="AZ17" s="58">
        <v>117758.086</v>
      </c>
      <c r="BA17" s="58">
        <v>117234.19379999999</v>
      </c>
      <c r="BB17" s="58">
        <v>122114.8581</v>
      </c>
      <c r="BC17" s="58">
        <v>127926.2904</v>
      </c>
      <c r="BD17" s="58">
        <v>122642.5</v>
      </c>
      <c r="BE17" s="58">
        <v>122094.9518</v>
      </c>
      <c r="BF17" s="58">
        <v>127184.7187</v>
      </c>
      <c r="BG17" s="58">
        <v>132344.49119999999</v>
      </c>
      <c r="BH17" s="58">
        <v>126893.46369999999</v>
      </c>
      <c r="BI17" s="58">
        <v>126326.9253</v>
      </c>
      <c r="BJ17" s="58">
        <v>131587.87839999999</v>
      </c>
      <c r="BK17" s="58">
        <v>136558.30720000001</v>
      </c>
      <c r="BL17" s="58">
        <v>130935.42479999999</v>
      </c>
      <c r="BM17" s="58">
        <v>130349.70450000001</v>
      </c>
      <c r="BN17" s="58">
        <v>135780.13620000001</v>
      </c>
      <c r="BO17" s="58">
        <v>140938.231</v>
      </c>
      <c r="BP17" s="58">
        <v>135134.16250000001</v>
      </c>
      <c r="BQ17" s="58">
        <v>134527.3395</v>
      </c>
      <c r="BR17" s="58">
        <v>140139.2733</v>
      </c>
      <c r="BS17" s="58">
        <v>145417.05489999999</v>
      </c>
      <c r="BT17" s="58">
        <v>139429.552</v>
      </c>
      <c r="BU17" s="58">
        <v>138801.92079999999</v>
      </c>
      <c r="BV17" s="58">
        <v>144596.3787</v>
      </c>
      <c r="BW17" s="58">
        <v>150032.35879999999</v>
      </c>
      <c r="BX17" s="58">
        <v>143863.79980000001</v>
      </c>
      <c r="BY17" s="58">
        <v>143216.8082</v>
      </c>
      <c r="BZ17" s="58">
        <v>149189.16570000001</v>
      </c>
      <c r="CA17" s="58">
        <v>154841.58609999999</v>
      </c>
      <c r="CB17" s="58">
        <v>148477.5974</v>
      </c>
      <c r="CC17" s="58">
        <v>147809.18109999999</v>
      </c>
      <c r="CD17" s="58">
        <v>153972.86379999999</v>
      </c>
      <c r="CE17" s="58">
        <v>159690.00769999999</v>
      </c>
      <c r="CF17" s="58">
        <v>153129.67189999999</v>
      </c>
      <c r="CG17" s="58">
        <v>152439.44639999999</v>
      </c>
      <c r="CH17" s="58">
        <v>158797.19889999999</v>
      </c>
      <c r="CI17" s="58">
        <v>164508.37469999999</v>
      </c>
      <c r="CJ17" s="58">
        <v>157755.40179999999</v>
      </c>
      <c r="CK17" s="58">
        <v>157043.2433</v>
      </c>
      <c r="CL17" s="58">
        <v>163593.4638</v>
      </c>
      <c r="CM17" s="58">
        <v>169505.82440000001</v>
      </c>
      <c r="CN17" s="58">
        <v>162541.22260000001</v>
      </c>
      <c r="CO17" s="58">
        <v>161803.66200000001</v>
      </c>
      <c r="CP17" s="58">
        <v>168566.03829999999</v>
      </c>
      <c r="CQ17" s="58">
        <v>174655.60870000001</v>
      </c>
      <c r="CR17" s="58">
        <v>167481.34460000001</v>
      </c>
      <c r="CS17" s="58">
        <v>166719.9436</v>
      </c>
      <c r="CT17" s="58">
        <v>173689.8731</v>
      </c>
      <c r="CU17" s="58">
        <v>180128.22140000001</v>
      </c>
      <c r="CV17" s="58">
        <v>172735.4362</v>
      </c>
      <c r="CW17" s="58">
        <v>171948.5368</v>
      </c>
      <c r="CX17" s="58">
        <v>179137.815</v>
      </c>
      <c r="CY17" s="58">
        <v>185554.71429999999</v>
      </c>
      <c r="CZ17" s="58">
        <v>177938.4535</v>
      </c>
      <c r="DA17" s="58">
        <v>177125.37049999999</v>
      </c>
      <c r="DB17" s="58">
        <v>184539.07279999999</v>
      </c>
      <c r="DC17" s="58">
        <v>191130.1286</v>
      </c>
      <c r="DD17" s="58">
        <v>183277.11369999999</v>
      </c>
      <c r="DE17" s="58">
        <v>182437.4302</v>
      </c>
      <c r="DF17" s="58">
        <v>190085.5227</v>
      </c>
      <c r="DG17" s="58">
        <v>196538.58549999999</v>
      </c>
      <c r="DH17" s="58">
        <v>188456.2193</v>
      </c>
      <c r="DI17" s="58">
        <v>187590.76029999999</v>
      </c>
      <c r="DJ17" s="58">
        <v>195466.32269999999</v>
      </c>
      <c r="DK17" s="58">
        <v>201933.89749999999</v>
      </c>
      <c r="DL17" s="58">
        <v>193626.3051</v>
      </c>
      <c r="DM17" s="58">
        <v>192735.30840000001</v>
      </c>
      <c r="DN17" s="58">
        <v>200835.99609999999</v>
      </c>
      <c r="DO17" s="58">
        <v>206716.33319999999</v>
      </c>
      <c r="DP17" s="58">
        <v>198206.62520000001</v>
      </c>
      <c r="DQ17" s="58">
        <v>197291.61120000001</v>
      </c>
      <c r="DR17" s="58">
        <v>205596.88399999999</v>
      </c>
      <c r="DS17" s="58">
        <v>211522.027</v>
      </c>
      <c r="DT17" s="58">
        <v>202807.73740000001</v>
      </c>
      <c r="DU17" s="58">
        <v>201868.08970000001</v>
      </c>
      <c r="DV17" s="58">
        <v>210381.2371</v>
      </c>
      <c r="DW17" s="58">
        <v>216380.1709</v>
      </c>
      <c r="DX17" s="58">
        <v>207460.6194</v>
      </c>
      <c r="DY17" s="58">
        <v>206496.53690000001</v>
      </c>
      <c r="DZ17" s="58">
        <v>215217.94349999999</v>
      </c>
      <c r="EA17" s="58">
        <v>221369.04449999999</v>
      </c>
      <c r="EB17" s="58">
        <v>212238.97440000001</v>
      </c>
      <c r="EC17" s="58">
        <v>211250.12479999999</v>
      </c>
      <c r="ED17" s="58">
        <v>220184.2139</v>
      </c>
      <c r="EE17" s="58">
        <v>226444.51819999999</v>
      </c>
      <c r="EF17" s="58">
        <v>217098.62779999999</v>
      </c>
      <c r="EG17" s="58">
        <v>216084.03820000001</v>
      </c>
      <c r="EH17" s="58">
        <v>225237.11979999999</v>
      </c>
      <c r="EI17" s="58">
        <v>231589.52859999999</v>
      </c>
      <c r="EJ17" s="58">
        <v>222026.01800000001</v>
      </c>
      <c r="EK17" s="58">
        <v>220985.32500000001</v>
      </c>
      <c r="EL17" s="58">
        <v>230359.92480000001</v>
      </c>
      <c r="EM17" s="58">
        <v>236728.30360000001</v>
      </c>
      <c r="EN17" s="58">
        <v>226947.2053</v>
      </c>
      <c r="EO17" s="58">
        <v>225880.43460000001</v>
      </c>
      <c r="EP17" s="58">
        <v>235476.3174</v>
      </c>
      <c r="EQ17" s="58">
        <v>242390.4338</v>
      </c>
      <c r="ER17" s="58">
        <v>232359.7493</v>
      </c>
      <c r="ES17" s="58">
        <v>231262.5336</v>
      </c>
      <c r="ET17" s="58">
        <v>241110.83910000001</v>
      </c>
      <c r="EU17" s="58">
        <v>247855.75229999999</v>
      </c>
      <c r="EV17" s="58">
        <v>237589.3946</v>
      </c>
      <c r="EW17" s="58">
        <v>236464.21419999999</v>
      </c>
      <c r="EX17" s="58">
        <v>246550.07250000001</v>
      </c>
      <c r="EY17" s="58">
        <v>252642.99160000001</v>
      </c>
      <c r="EZ17" s="58">
        <v>242137.2714</v>
      </c>
      <c r="FA17" s="58">
        <v>240981.96460000001</v>
      </c>
      <c r="FB17" s="58">
        <v>251305.87340000001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58789.768649999998</v>
      </c>
      <c r="D4" s="1">
        <f>'Ponta - 4 trim - cat'!F29</f>
        <v>56414.4018</v>
      </c>
      <c r="E4" s="1">
        <f>'Ponta - 4 trim - cat'!G29</f>
        <v>58583.554470000003</v>
      </c>
      <c r="F4" s="1">
        <f>'Ponta - 4 trim - cat'!H29</f>
        <v>62338.069969999997</v>
      </c>
      <c r="G4" s="1">
        <f>'Ponta - 4 trim - cat'!I29</f>
        <v>68302.86361</v>
      </c>
      <c r="H4" s="1">
        <f>'Ponta - 4 trim - cat'!J29</f>
        <v>71064.069589999999</v>
      </c>
      <c r="I4" s="1">
        <f>'Ponta - 4 trim - cat'!K29</f>
        <v>71528.685809999995</v>
      </c>
      <c r="J4" s="1">
        <f>'Ponta - 4 trim - cat'!L29</f>
        <v>71791.281780000005</v>
      </c>
      <c r="K4" s="1">
        <f>'Ponta - 4 trim - cat'!M29</f>
        <v>72833.641329999999</v>
      </c>
      <c r="L4" s="1">
        <f>'Ponta - 4 trim - cat'!N29</f>
        <v>73485.760670000003</v>
      </c>
      <c r="M4" s="1">
        <f>'Ponta - 4 trim - cat'!O29</f>
        <v>72891.742549999995</v>
      </c>
      <c r="N4" s="1">
        <f>'Ponta - 4 trim - cat'!P29</f>
        <v>73773.585579999999</v>
      </c>
      <c r="O4" s="1">
        <f>'Ponta - 4 trim - cat'!Q29</f>
        <v>73680.911210000006</v>
      </c>
      <c r="P4" s="1">
        <f>'Ponta - 4 trim - cat'!R29</f>
        <v>77253.761280000006</v>
      </c>
      <c r="Q4" s="1">
        <f>'Ponta - 4 trim - cat'!S29</f>
        <v>78956.761799999993</v>
      </c>
      <c r="R4" s="1">
        <f>'Ponta - 4 trim - cat'!T29</f>
        <v>80519.9476</v>
      </c>
      <c r="S4" s="1">
        <f>'Ponta - 4 trim - cat'!U29</f>
        <v>86055.886780000001</v>
      </c>
      <c r="T4" s="1">
        <f>'Ponta - 4 trim - cat'!V29</f>
        <v>86528.781289999999</v>
      </c>
      <c r="U4" s="1">
        <f>'Ponta - 4 trim - cat'!W29</f>
        <v>87140.180080000006</v>
      </c>
      <c r="V4" s="1">
        <f>'Ponta - 4 trim - cat'!X29</f>
        <v>87858.378490000003</v>
      </c>
      <c r="W4" s="1">
        <f>'Ponta - 4 trim - cat'!Y29</f>
        <v>88691.456659999996</v>
      </c>
      <c r="X4" s="1">
        <f>'Ponta - 4 trim - cat'!Z29</f>
        <v>89569.085770000005</v>
      </c>
      <c r="Y4" s="1">
        <f>'Ponta - 4 trim - cat'!AA29</f>
        <v>90596.368350000004</v>
      </c>
      <c r="Z4" s="1">
        <f>'Ponta - 4 trim - cat'!AB29</f>
        <v>91388.191189999998</v>
      </c>
      <c r="AA4" s="1">
        <f>'Ponta - 4 trim - cat'!AC29</f>
        <v>92377.954169999997</v>
      </c>
      <c r="AB4" s="1">
        <f>'Ponta - 4 trim - cat'!AD29</f>
        <v>91175.851280000003</v>
      </c>
      <c r="AC4" s="1">
        <f>'Ponta - 4 trim - cat'!AE29</f>
        <v>91011.250780000002</v>
      </c>
      <c r="AD4" s="1">
        <f>'Ponta - 4 trim - cat'!AF29</f>
        <v>90691.225709999999</v>
      </c>
      <c r="AE4" s="1">
        <f>'Ponta - 4 trim - cat'!AG29</f>
        <v>91099.857980000001</v>
      </c>
      <c r="AF4" s="1">
        <f>'Ponta - 4 trim - cat'!AH29</f>
        <v>90903.156759999998</v>
      </c>
      <c r="AG4" s="1">
        <f>'Ponta - 4 trim - cat'!AI29</f>
        <v>92104.972179999997</v>
      </c>
      <c r="AH4" s="1">
        <f>'Ponta - 4 trim - cat'!AJ29</f>
        <v>90936.341929999995</v>
      </c>
      <c r="AI4" s="1">
        <f>'Ponta - 4 trim - cat'!AK29</f>
        <v>90627.844370000006</v>
      </c>
      <c r="AJ4" s="1">
        <f>'Ponta - 4 trim - cat'!AL29</f>
        <v>89864.827690000006</v>
      </c>
      <c r="AK4" s="1">
        <f>'Ponta - 4 trim - cat'!AM29</f>
        <v>89694.205960000007</v>
      </c>
      <c r="AL4" s="1">
        <f>'Ponta - 4 trim - cat'!AN29</f>
        <v>95030.639880000002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4831.910226</v>
      </c>
      <c r="E5" s="1">
        <f>'Ponta - 4 trim - cat'!G27</f>
        <v>4920.132826</v>
      </c>
      <c r="F5" s="1">
        <f>'Ponta - 4 trim - cat'!H27</f>
        <v>5059.8664259999996</v>
      </c>
      <c r="G5" s="1">
        <f>'Ponta - 4 trim - cat'!I27</f>
        <v>5169.5107070000004</v>
      </c>
      <c r="H5" s="1">
        <f>'Ponta - 4 trim - cat'!J27</f>
        <v>5183.581126</v>
      </c>
      <c r="I5" s="1">
        <f>'Ponta - 4 trim - cat'!K27</f>
        <v>7568.548691</v>
      </c>
      <c r="J5" s="1">
        <f>'Ponta - 4 trim - cat'!L27</f>
        <v>9177.7268260000001</v>
      </c>
      <c r="K5" s="1">
        <f>'Ponta - 4 trim - cat'!M27</f>
        <v>9177.7252069999995</v>
      </c>
      <c r="L5" s="1">
        <f>'Ponta - 4 trim - cat'!N27</f>
        <v>11835.15223</v>
      </c>
      <c r="M5" s="1">
        <f>'Ponta - 4 trim - cat'!O27</f>
        <v>11834.70026</v>
      </c>
      <c r="N5" s="1">
        <f>'Ponta - 4 trim - cat'!P27</f>
        <v>11835.15223</v>
      </c>
      <c r="O5" s="1">
        <f>'Ponta - 4 trim - cat'!Q27</f>
        <v>11429.257460000001</v>
      </c>
      <c r="P5" s="1">
        <f>'Ponta - 4 trim - cat'!R27</f>
        <v>10403.281349999999</v>
      </c>
      <c r="Q5" s="1">
        <f>'Ponta - 4 trim - cat'!S27</f>
        <v>10551.81854</v>
      </c>
      <c r="R5" s="1">
        <f>'Ponta - 4 trim - cat'!T27</f>
        <v>13642.13673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13642.13673</v>
      </c>
      <c r="AB5" s="1">
        <f>'Ponta - 4 trim - cat'!AD27</f>
        <v>13642.13673</v>
      </c>
      <c r="AC5" s="1">
        <f>'Ponta - 4 trim - cat'!AE27</f>
        <v>13642.13673</v>
      </c>
      <c r="AD5" s="1">
        <f>'Ponta - 4 trim - cat'!AF27</f>
        <v>13642.13673</v>
      </c>
      <c r="AE5" s="1">
        <f>'Ponta - 4 trim - cat'!AG27</f>
        <v>13089.436460000001</v>
      </c>
      <c r="AF5" s="1">
        <f>'Ponta - 4 trim - cat'!AH27</f>
        <v>13642.13673</v>
      </c>
      <c r="AG5" s="1">
        <f>'Ponta - 4 trim - cat'!AI27</f>
        <v>13193.153910000001</v>
      </c>
      <c r="AH5" s="1">
        <f>'Ponta - 4 trim - cat'!AJ27</f>
        <v>13611.639450000001</v>
      </c>
      <c r="AI5" s="1">
        <f>'Ponta - 4 trim - cat'!AK27</f>
        <v>13560.154130000001</v>
      </c>
      <c r="AJ5" s="1">
        <f>'Ponta - 4 trim - cat'!AL27</f>
        <v>13640.54213</v>
      </c>
      <c r="AK5" s="1">
        <f>'Ponta - 4 trim - cat'!AM27</f>
        <v>13642.13673</v>
      </c>
      <c r="AL5" s="1">
        <f>'Ponta - 4 trim - cat'!AN27</f>
        <v>13642.13673</v>
      </c>
    </row>
    <row r="6" spans="2:39" x14ac:dyDescent="0.25">
      <c r="B6" s="16" t="s">
        <v>3</v>
      </c>
      <c r="C6" s="18">
        <f>'Ponta - 4 trim - cat'!E22</f>
        <v>9970.7169620000004</v>
      </c>
      <c r="D6" s="18">
        <f>'Ponta - 4 trim - cat'!F22</f>
        <v>10962.62494</v>
      </c>
      <c r="E6" s="18">
        <f>'Ponta - 4 trim - cat'!G22</f>
        <v>11526.84425</v>
      </c>
      <c r="F6" s="18">
        <f>'Ponta - 4 trim - cat'!H22</f>
        <v>10591.78457</v>
      </c>
      <c r="G6" s="18">
        <f>'Ponta - 4 trim - cat'!I22</f>
        <v>6195.8352949999999</v>
      </c>
      <c r="H6" s="18">
        <f>'Ponta - 4 trim - cat'!J22</f>
        <v>8837.351482</v>
      </c>
      <c r="I6" s="18">
        <f>'Ponta - 4 trim - cat'!K22</f>
        <v>9946.2721949999996</v>
      </c>
      <c r="J6" s="18">
        <f>'Ponta - 4 trim - cat'!L22</f>
        <v>11281.72342</v>
      </c>
      <c r="K6" s="18">
        <f>'Ponta - 4 trim - cat'!M22</f>
        <v>12908.546990000001</v>
      </c>
      <c r="L6" s="18">
        <f>'Ponta - 4 trim - cat'!N22</f>
        <v>14620.075269999999</v>
      </c>
      <c r="M6" s="18">
        <f>'Ponta - 4 trim - cat'!O22</f>
        <v>14785.019389999999</v>
      </c>
      <c r="N6" s="18">
        <f>'Ponta - 4 trim - cat'!P22</f>
        <v>15221.391019999999</v>
      </c>
      <c r="O6" s="18">
        <f>'Ponta - 4 trim - cat'!Q22</f>
        <v>15898.28153</v>
      </c>
      <c r="P6" s="18">
        <f>'Ponta - 4 trim - cat'!R22</f>
        <v>16245.984259999999</v>
      </c>
      <c r="Q6" s="18">
        <f>'Ponta - 4 trim - cat'!S22</f>
        <v>16531.154839999999</v>
      </c>
      <c r="R6" s="18">
        <f>'Ponta - 4 trim - cat'!T22</f>
        <v>16006.2556</v>
      </c>
      <c r="S6" s="18">
        <f>'Ponta - 4 trim - cat'!U22</f>
        <v>16342.03952</v>
      </c>
      <c r="T6" s="18">
        <f>'Ponta - 4 trim - cat'!V22</f>
        <v>17218.450710000001</v>
      </c>
      <c r="U6" s="18">
        <f>'Ponta - 4 trim - cat'!W22</f>
        <v>18094.86191</v>
      </c>
      <c r="V6" s="18">
        <f>'Ponta - 4 trim - cat'!X22</f>
        <v>18971.462589999999</v>
      </c>
      <c r="W6" s="18">
        <f>'Ponta - 4 trim - cat'!Y22</f>
        <v>19847.873790000001</v>
      </c>
      <c r="X6" s="18">
        <f>'Ponta - 4 trim - cat'!Z22</f>
        <v>20724.28498</v>
      </c>
      <c r="Y6" s="18">
        <f>'Ponta - 4 trim - cat'!AA22</f>
        <v>21600.88567</v>
      </c>
      <c r="Z6" s="18">
        <f>'Ponta - 4 trim - cat'!AB22</f>
        <v>22477.296859999999</v>
      </c>
      <c r="AA6" s="18">
        <f>'Ponta - 4 trim - cat'!AC22</f>
        <v>23353.708050000001</v>
      </c>
      <c r="AB6" s="18">
        <f>'Ponta - 4 trim - cat'!AD22</f>
        <v>23543.202369999999</v>
      </c>
      <c r="AC6" s="18">
        <f>'Ponta - 4 trim - cat'!AE22</f>
        <v>24059.858609999999</v>
      </c>
      <c r="AD6" s="18">
        <f>'Ponta - 4 trim - cat'!AF22</f>
        <v>24743.224709999999</v>
      </c>
      <c r="AE6" s="18">
        <f>'Ponta - 4 trim - cat'!AG22</f>
        <v>24887.277559999999</v>
      </c>
      <c r="AF6" s="18">
        <f>'Ponta - 4 trim - cat'!AH22</f>
        <v>24382.27522</v>
      </c>
      <c r="AG6" s="18">
        <f>'Ponta - 4 trim - cat'!AI22</f>
        <v>24036.258610000001</v>
      </c>
      <c r="AH6" s="18">
        <f>'Ponta - 4 trim - cat'!AJ22</f>
        <v>24363.136289999999</v>
      </c>
      <c r="AI6" s="18">
        <f>'Ponta - 4 trim - cat'!AK22</f>
        <v>23849.60671</v>
      </c>
      <c r="AJ6" s="18">
        <f>'Ponta - 4 trim - cat'!AL22</f>
        <v>24543.155890000002</v>
      </c>
      <c r="AK6" s="18">
        <f>'Ponta - 4 trim - cat'!AM22</f>
        <v>24164.167270000002</v>
      </c>
      <c r="AL6" s="18">
        <f>'Ponta - 4 trim - cat'!AN22</f>
        <v>21792.645949999998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2305.3200000000002</v>
      </c>
      <c r="E7" s="1">
        <f>'Ponta - 4 trim - cat'!G20</f>
        <v>1840.095</v>
      </c>
      <c r="F7" s="1">
        <f>'Ponta - 4 trim - cat'!H20</f>
        <v>1296.075</v>
      </c>
      <c r="G7" s="1">
        <f>'Ponta - 4 trim - cat'!I20</f>
        <v>2635.32</v>
      </c>
      <c r="H7" s="1">
        <f>'Ponta - 4 trim - cat'!J20</f>
        <v>2635.32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1303.4119000000001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4082.4448790000001</v>
      </c>
      <c r="D9" s="1">
        <f>'Ponta - 4 trim - cat'!F25</f>
        <v>3923.3644039999999</v>
      </c>
      <c r="E9" s="1">
        <f>'Ponta - 4 trim - cat'!G25</f>
        <v>4667.603314</v>
      </c>
      <c r="F9" s="1">
        <f>'Ponta - 4 trim - cat'!H25</f>
        <v>3995.6119319999998</v>
      </c>
      <c r="G9" s="1">
        <f>'Ponta - 4 trim - cat'!I25</f>
        <v>4728.1467469999998</v>
      </c>
      <c r="H9" s="1">
        <f>'Ponta - 4 trim - cat'!J25</f>
        <v>4428.082504</v>
      </c>
      <c r="I9" s="1">
        <f>'Ponta - 4 trim - cat'!K25</f>
        <v>4638.5999769999999</v>
      </c>
      <c r="J9" s="1">
        <f>'Ponta - 4 trim - cat'!L25</f>
        <v>4715.7348700000002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4039.8127709999999</v>
      </c>
      <c r="D10" s="1">
        <f>'Ponta - 4 trim - cat'!F19</f>
        <v>4361.9382910000004</v>
      </c>
      <c r="E10" s="1">
        <f>'Ponta - 4 trim - cat'!G19</f>
        <v>4497.5455620000002</v>
      </c>
      <c r="F10" s="1">
        <f>'Ponta - 4 trim - cat'!H19</f>
        <v>4117.6441020000002</v>
      </c>
      <c r="G10" s="1">
        <f>'Ponta - 4 trim - cat'!I19</f>
        <v>4599.1349749999999</v>
      </c>
      <c r="H10" s="1">
        <f>'Ponta - 4 trim - cat'!J19</f>
        <v>4693.4801020000004</v>
      </c>
      <c r="I10" s="1">
        <f>'Ponta - 4 trim - cat'!K19</f>
        <v>4888.5468819999996</v>
      </c>
      <c r="J10" s="1">
        <f>'Ponta - 4 trim - cat'!L19</f>
        <v>6043.1194400000004</v>
      </c>
      <c r="K10" s="1">
        <f>'Ponta - 4 trim - cat'!M19</f>
        <v>6129.4828399999997</v>
      </c>
      <c r="L10" s="1">
        <f>'Ponta - 4 trim - cat'!N19</f>
        <v>6112.7368479999996</v>
      </c>
      <c r="M10" s="1">
        <f>'Ponta - 4 trim - cat'!O19</f>
        <v>6112.7368479999996</v>
      </c>
      <c r="N10" s="1">
        <f>'Ponta - 4 trim - cat'!P19</f>
        <v>6112.7368479999996</v>
      </c>
      <c r="O10" s="1">
        <f>'Ponta - 4 trim - cat'!Q19</f>
        <v>6112.7368479999996</v>
      </c>
      <c r="P10" s="1">
        <f>'Ponta - 4 trim - cat'!R19</f>
        <v>6452.2373589999997</v>
      </c>
      <c r="Q10" s="1">
        <f>'Ponta - 4 trim - cat'!S19</f>
        <v>8462.4805159999996</v>
      </c>
      <c r="R10" s="1">
        <f>'Ponta - 4 trim - cat'!T19</f>
        <v>8462.4805159999996</v>
      </c>
      <c r="S10" s="1">
        <f>'Ponta - 4 trim - cat'!U19</f>
        <v>8293.5819759999995</v>
      </c>
      <c r="T10" s="1">
        <f>'Ponta - 4 trim - cat'!V19</f>
        <v>8293.5819759999995</v>
      </c>
      <c r="U10" s="1">
        <f>'Ponta - 4 trim - cat'!W19</f>
        <v>8293.5819759999995</v>
      </c>
      <c r="V10" s="1">
        <f>'Ponta - 4 trim - cat'!X19</f>
        <v>8293.5819759999995</v>
      </c>
      <c r="W10" s="1">
        <f>'Ponta - 4 trim - cat'!Y19</f>
        <v>8293.5819759999995</v>
      </c>
      <c r="X10" s="1">
        <f>'Ponta - 4 trim - cat'!Z19</f>
        <v>8289.1369259999992</v>
      </c>
      <c r="Y10" s="1">
        <f>'Ponta - 4 trim - cat'!AA19</f>
        <v>8289.1369259999992</v>
      </c>
      <c r="Z10" s="1">
        <f>'Ponta - 4 trim - cat'!AB19</f>
        <v>8289.1369259999992</v>
      </c>
      <c r="AA10" s="1">
        <f>'Ponta - 4 trim - cat'!AC19</f>
        <v>8289.1369259999992</v>
      </c>
      <c r="AB10" s="1">
        <f>'Ponta - 4 trim - cat'!AD19</f>
        <v>8289.1369259999992</v>
      </c>
      <c r="AC10" s="1">
        <f>'Ponta - 4 trim - cat'!AE19</f>
        <v>8289.1369259999992</v>
      </c>
      <c r="AD10" s="1">
        <f>'Ponta - 4 trim - cat'!AF19</f>
        <v>8289.1369259999992</v>
      </c>
      <c r="AE10" s="1">
        <f>'Ponta - 4 trim - cat'!AG19</f>
        <v>8289.1369259999992</v>
      </c>
      <c r="AF10" s="1">
        <f>'Ponta - 4 trim - cat'!AH19</f>
        <v>8289.1369259999992</v>
      </c>
      <c r="AG10" s="1">
        <f>'Ponta - 4 trim - cat'!AI19</f>
        <v>8289.1369259999992</v>
      </c>
      <c r="AH10" s="1">
        <f>'Ponta - 4 trim - cat'!AJ19</f>
        <v>8072.1924259999996</v>
      </c>
      <c r="AI10" s="1">
        <f>'Ponta - 4 trim - cat'!AK19</f>
        <v>8072.1924259999996</v>
      </c>
      <c r="AJ10" s="1">
        <f>'Ponta - 4 trim - cat'!AL19</f>
        <v>8072.1924259999996</v>
      </c>
      <c r="AK10" s="1">
        <f>'Ponta - 4 trim - cat'!AM19</f>
        <v>8072.1924259999996</v>
      </c>
      <c r="AL10" s="1">
        <f>'Ponta - 4 trim - cat'!AN19</f>
        <v>7941.6324260000001</v>
      </c>
    </row>
    <row r="11" spans="2:39" x14ac:dyDescent="0.25">
      <c r="B11" s="16" t="s">
        <v>7</v>
      </c>
      <c r="C11" s="1">
        <f>'Ponta - 4 trim - cat'!E21</f>
        <v>1333.8785270000001</v>
      </c>
      <c r="D11" s="1">
        <f>'Ponta - 4 trim - cat'!F21</f>
        <v>1897.0915239999999</v>
      </c>
      <c r="E11" s="1">
        <f>'Ponta - 4 trim - cat'!G21</f>
        <v>2401.7311260000001</v>
      </c>
      <c r="F11" s="1">
        <f>'Ponta - 4 trim - cat'!H21</f>
        <v>3002.868919</v>
      </c>
      <c r="G11" s="1">
        <f>'Ponta - 4 trim - cat'!I21</f>
        <v>4075.292336</v>
      </c>
      <c r="H11" s="1">
        <f>'Ponta - 4 trim - cat'!J21</f>
        <v>3623.0683399999998</v>
      </c>
      <c r="I11" s="1">
        <f>'Ponta - 4 trim - cat'!K21</f>
        <v>4278.353306</v>
      </c>
      <c r="J11" s="1">
        <f>'Ponta - 4 trim - cat'!L21</f>
        <v>4326.5000170000003</v>
      </c>
      <c r="K11" s="1">
        <f>'Ponta - 4 trim - cat'!M21</f>
        <v>6328.4858009999998</v>
      </c>
      <c r="L11" s="1">
        <f>'Ponta - 4 trim - cat'!N21</f>
        <v>7128.7653200000004</v>
      </c>
      <c r="M11" s="1">
        <f>'Ponta - 4 trim - cat'!O21</f>
        <v>9581.4906900000005</v>
      </c>
      <c r="N11" s="1">
        <f>'Ponta - 4 trim - cat'!P21</f>
        <v>9977.9203460000008</v>
      </c>
      <c r="O11" s="1">
        <f>'Ponta - 4 trim - cat'!Q21</f>
        <v>11703.213959999999</v>
      </c>
      <c r="P11" s="1">
        <f>'Ponta - 4 trim - cat'!R21</f>
        <v>12059.524079999999</v>
      </c>
      <c r="Q11" s="1">
        <f>'Ponta - 4 trim - cat'!S21</f>
        <v>12054.376190000001</v>
      </c>
      <c r="R11" s="1">
        <f>'Ponta - 4 trim - cat'!T21</f>
        <v>12518.55846</v>
      </c>
      <c r="S11" s="1">
        <f>'Ponta - 4 trim - cat'!U21</f>
        <v>12923.418820000001</v>
      </c>
      <c r="T11" s="1">
        <f>'Ponta - 4 trim - cat'!V21</f>
        <v>14451.62153</v>
      </c>
      <c r="U11" s="1">
        <f>'Ponta - 4 trim - cat'!W21</f>
        <v>15837.338959999999</v>
      </c>
      <c r="V11" s="1">
        <f>'Ponta - 4 trim - cat'!X21</f>
        <v>17786.56307</v>
      </c>
      <c r="W11" s="1">
        <f>'Ponta - 4 trim - cat'!Y21</f>
        <v>20037.902699999999</v>
      </c>
      <c r="X11" s="1">
        <f>'Ponta - 4 trim - cat'!Z21</f>
        <v>22374.856690000001</v>
      </c>
      <c r="Y11" s="1">
        <f>'Ponta - 4 trim - cat'!AA21</f>
        <v>24266.912939999998</v>
      </c>
      <c r="Z11" s="1">
        <f>'Ponta - 4 trim - cat'!AB21</f>
        <v>25226.695609999999</v>
      </c>
      <c r="AA11" s="1">
        <f>'Ponta - 4 trim - cat'!AC21</f>
        <v>25563.224699999999</v>
      </c>
      <c r="AB11" s="1">
        <f>'Ponta - 4 trim - cat'!AD21</f>
        <v>31053.082549999999</v>
      </c>
      <c r="AC11" s="1">
        <f>'Ponta - 4 trim - cat'!AE21</f>
        <v>33195.226139999999</v>
      </c>
      <c r="AD11" s="1">
        <f>'Ponta - 4 trim - cat'!AF21</f>
        <v>34575.438450000001</v>
      </c>
      <c r="AE11" s="1">
        <f>'Ponta - 4 trim - cat'!AG21</f>
        <v>35967.527880000001</v>
      </c>
      <c r="AF11" s="1">
        <f>'Ponta - 4 trim - cat'!AH21</f>
        <v>37388.695240000001</v>
      </c>
      <c r="AG11" s="1">
        <f>'Ponta - 4 trim - cat'!AI21</f>
        <v>37718.578750000001</v>
      </c>
      <c r="AH11" s="1">
        <f>'Ponta - 4 trim - cat'!AJ21</f>
        <v>39750.909919999998</v>
      </c>
      <c r="AI11" s="1">
        <f>'Ponta - 4 trim - cat'!AK21</f>
        <v>41653.911890000003</v>
      </c>
      <c r="AJ11" s="1">
        <f>'Ponta - 4 trim - cat'!AL21</f>
        <v>41992.472150000001</v>
      </c>
      <c r="AK11" s="1">
        <f>'Ponta - 4 trim - cat'!AM21</f>
        <v>42328.184970000002</v>
      </c>
      <c r="AL11" s="1">
        <f>'Ponta - 4 trim - cat'!AN21</f>
        <v>42667.150800000003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169.27459999999999</v>
      </c>
      <c r="F12" s="1">
        <f>'Ponta - 4 trim - cat'!H28</f>
        <v>330.62139999999999</v>
      </c>
      <c r="G12" s="1">
        <f>'Ponta - 4 trim - cat'!I28</f>
        <v>417.46899999999999</v>
      </c>
      <c r="H12" s="1">
        <f>'Ponta - 4 trim - cat'!J28</f>
        <v>400.46899999999999</v>
      </c>
      <c r="I12" s="1">
        <f>'Ponta - 4 trim - cat'!K28</f>
        <v>434.26900000000001</v>
      </c>
      <c r="J12" s="1">
        <f>'Ponta - 4 trim - cat'!L28</f>
        <v>428.66899999999998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5126.9853629999998</v>
      </c>
      <c r="AH12" s="1">
        <f>'Ponta - 4 trim - cat'!AJ28</f>
        <v>5982.6296499999999</v>
      </c>
      <c r="AI12" s="1">
        <f>'Ponta - 4 trim - cat'!AK28</f>
        <v>6828.1938200000004</v>
      </c>
      <c r="AJ12" s="1">
        <f>'Ponta - 4 trim - cat'!AL28</f>
        <v>7766.8238689999998</v>
      </c>
      <c r="AK12" s="1">
        <f>'Ponta - 4 trim - cat'!AM28</f>
        <v>8662.0943000000007</v>
      </c>
      <c r="AL12" s="1">
        <f>'Ponta - 4 trim - cat'!AN28</f>
        <v>9072.6998459999995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4498.7561219999998</v>
      </c>
      <c r="N14" s="32">
        <f>'Ponta - 4 trim - cat'!P26-PLANEL_BalPonta_Anual!N13</f>
        <v>6013.0565839999999</v>
      </c>
      <c r="O14" s="32">
        <f>'Ponta - 4 trim - cat'!Q26-PLANEL_BalPonta_Anual!O13</f>
        <v>10261.165279999999</v>
      </c>
      <c r="P14" s="32">
        <f>'Ponta - 4 trim - cat'!R26-PLANEL_BalPonta_Anual!P13</f>
        <v>11220.16741</v>
      </c>
      <c r="Q14" s="32">
        <f>'Ponta - 4 trim - cat'!S26-PLANEL_BalPonta_Anual!Q13</f>
        <v>12482.45559</v>
      </c>
      <c r="R14" s="32">
        <f>'Ponta - 4 trim - cat'!T26-PLANEL_BalPonta_Anual!R13</f>
        <v>12482.45559</v>
      </c>
      <c r="S14" s="32">
        <f>'Ponta - 4 trim - cat'!U26-PLANEL_BalPonta_Anual!S13</f>
        <v>12592.018830000001</v>
      </c>
      <c r="T14" s="32">
        <f>'Ponta - 4 trim - cat'!V26-PLANEL_BalPonta_Anual!T13</f>
        <v>14539.04545</v>
      </c>
      <c r="U14" s="32">
        <f>'Ponta - 4 trim - cat'!W26-PLANEL_BalPonta_Anual!U13</f>
        <v>16461.782920000001</v>
      </c>
      <c r="V14" s="32">
        <f>'Ponta - 4 trim - cat'!X26-PLANEL_BalPonta_Anual!V13</f>
        <v>17890.334279999999</v>
      </c>
      <c r="W14" s="32">
        <f>'Ponta - 4 trim - cat'!Y26-PLANEL_BalPonta_Anual!W13</f>
        <v>19055.064269999999</v>
      </c>
      <c r="X14" s="32">
        <f>'Ponta - 4 trim - cat'!Z26-PLANEL_BalPonta_Anual!X13</f>
        <v>20418.456890000001</v>
      </c>
      <c r="Y14" s="32">
        <f>'Ponta - 4 trim - cat'!AA26-PLANEL_BalPonta_Anual!Y13</f>
        <v>22023.7752</v>
      </c>
      <c r="Z14" s="32">
        <f>'Ponta - 4 trim - cat'!AB26-PLANEL_BalPonta_Anual!Z13</f>
        <v>25130.142400000001</v>
      </c>
      <c r="AA14" s="32">
        <f>'Ponta - 4 trim - cat'!AC26-PLANEL_BalPonta_Anual!AA13</f>
        <v>28499.133580000002</v>
      </c>
      <c r="AB14" s="32">
        <f>'Ponta - 4 trim - cat'!AD26-PLANEL_BalPonta_Anual!AB13</f>
        <v>28499.133580000002</v>
      </c>
      <c r="AC14" s="32">
        <f>'Ponta - 4 trim - cat'!AE26-PLANEL_BalPonta_Anual!AC13</f>
        <v>29938.6021</v>
      </c>
      <c r="AD14" s="32">
        <f>'Ponta - 4 trim - cat'!AF26-PLANEL_BalPonta_Anual!AD13</f>
        <v>32148.09564</v>
      </c>
      <c r="AE14" s="32">
        <f>'Ponta - 4 trim - cat'!AG26-PLANEL_BalPonta_Anual!AE13</f>
        <v>34764.083139999995</v>
      </c>
      <c r="AF14" s="32">
        <f>'Ponta - 4 trim - cat'!AH26-PLANEL_BalPonta_Anual!AF13</f>
        <v>37616.263429999999</v>
      </c>
      <c r="AG14" s="32">
        <f>'Ponta - 4 trim - cat'!AI26-PLANEL_BalPonta_Anual!AG13</f>
        <v>41333.305519999994</v>
      </c>
      <c r="AH14" s="32">
        <f>'Ponta - 4 trim - cat'!AJ26-PLANEL_BalPonta_Anual!AH13</f>
        <v>44208.346599999997</v>
      </c>
      <c r="AI14" s="32">
        <f>'Ponta - 4 trim - cat'!AK26-PLANEL_BalPonta_Anual!AI13</f>
        <v>47449.685439999994</v>
      </c>
      <c r="AJ14" s="32">
        <f>'Ponta - 4 trim - cat'!AL26-PLANEL_BalPonta_Anual!AJ13</f>
        <v>51796.096359999996</v>
      </c>
      <c r="AK14" s="32">
        <f>'Ponta - 4 trim - cat'!AM26-PLANEL_BalPonta_Anual!AK13</f>
        <v>56552.362239999995</v>
      </c>
      <c r="AL14" s="32">
        <f>'Ponta - 4 trim - cat'!AN26-PLANEL_BalPonta_Anual!AL13</f>
        <v>57724.239229999999</v>
      </c>
    </row>
    <row r="15" spans="2:39" x14ac:dyDescent="0.25">
      <c r="B15" s="27" t="s">
        <v>9</v>
      </c>
      <c r="C15" s="28">
        <f t="shared" ref="C15:AL15" si="0">SUM(C4:C14)</f>
        <v>87267.589859</v>
      </c>
      <c r="D15" s="28">
        <f t="shared" si="0"/>
        <v>86804.322829000012</v>
      </c>
      <c r="E15" s="28">
        <f t="shared" si="0"/>
        <v>90710.312191999998</v>
      </c>
      <c r="F15" s="28">
        <f t="shared" si="0"/>
        <v>92836.073363000003</v>
      </c>
      <c r="G15" s="28">
        <f t="shared" si="0"/>
        <v>97878.519570000004</v>
      </c>
      <c r="H15" s="28">
        <f t="shared" si="0"/>
        <v>102968.95318800001</v>
      </c>
      <c r="I15" s="28">
        <f t="shared" si="0"/>
        <v>108022.12690500001</v>
      </c>
      <c r="J15" s="28">
        <f t="shared" si="0"/>
        <v>112503.606397</v>
      </c>
      <c r="K15" s="28">
        <f t="shared" si="0"/>
        <v>117242.18298500001</v>
      </c>
      <c r="L15" s="28">
        <f t="shared" si="0"/>
        <v>122114.85812900001</v>
      </c>
      <c r="M15" s="28">
        <f t="shared" si="0"/>
        <v>127184.71873800001</v>
      </c>
      <c r="N15" s="28">
        <f t="shared" si="0"/>
        <v>131587.87841499998</v>
      </c>
      <c r="O15" s="28">
        <f t="shared" si="0"/>
        <v>135780.13616220001</v>
      </c>
      <c r="P15" s="28">
        <f t="shared" si="0"/>
        <v>140139.27332400004</v>
      </c>
      <c r="Q15" s="28">
        <f t="shared" si="0"/>
        <v>144596.378661</v>
      </c>
      <c r="R15" s="28">
        <f t="shared" si="0"/>
        <v>149189.16568099998</v>
      </c>
      <c r="S15" s="28">
        <f t="shared" si="0"/>
        <v>153972.86384100001</v>
      </c>
      <c r="T15" s="28">
        <f t="shared" si="0"/>
        <v>158797.19887100003</v>
      </c>
      <c r="U15" s="28">
        <f t="shared" si="0"/>
        <v>163593.46376100002</v>
      </c>
      <c r="V15" s="28">
        <f t="shared" si="0"/>
        <v>168566.03832100003</v>
      </c>
      <c r="W15" s="28">
        <f t="shared" si="0"/>
        <v>173689.87311099999</v>
      </c>
      <c r="X15" s="28">
        <f t="shared" si="0"/>
        <v>179137.81497100001</v>
      </c>
      <c r="Y15" s="28">
        <f t="shared" si="0"/>
        <v>184539.072801</v>
      </c>
      <c r="Z15" s="28">
        <f t="shared" si="0"/>
        <v>190085.52270100001</v>
      </c>
      <c r="AA15" s="28">
        <f t="shared" si="0"/>
        <v>195466.32274099998</v>
      </c>
      <c r="AB15" s="76">
        <f t="shared" si="0"/>
        <v>200835.99615659998</v>
      </c>
      <c r="AC15" s="28">
        <f t="shared" si="0"/>
        <v>205596.884032</v>
      </c>
      <c r="AD15" s="28">
        <f t="shared" si="0"/>
        <v>210381.23707600002</v>
      </c>
      <c r="AE15" s="28">
        <f t="shared" si="0"/>
        <v>215217.943478</v>
      </c>
      <c r="AF15" s="28">
        <f t="shared" si="0"/>
        <v>220184.21393999999</v>
      </c>
      <c r="AG15" s="28">
        <f t="shared" si="0"/>
        <v>225237.119844</v>
      </c>
      <c r="AH15" s="28">
        <f t="shared" si="0"/>
        <v>230359.92485099996</v>
      </c>
      <c r="AI15" s="28">
        <f t="shared" si="0"/>
        <v>235476.31737100001</v>
      </c>
      <c r="AJ15" s="28">
        <f t="shared" si="0"/>
        <v>241110.83910000004</v>
      </c>
      <c r="AK15" s="28">
        <f t="shared" si="0"/>
        <v>246550.07248100001</v>
      </c>
      <c r="AL15" s="28">
        <f t="shared" si="0"/>
        <v>251305.87344700002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0.65513780781624487</v>
      </c>
      <c r="D20" s="47">
        <f>IF(PLANEL_Pot_anual!D4&lt;&gt;0,D4/PLANEL_Pot_anual!D4,0)</f>
        <v>0.62866734081827047</v>
      </c>
      <c r="E20" s="47">
        <f>IF(PLANEL_Pot_anual!E4&lt;&gt;0,E4/PLANEL_Pot_anual!E4,0)</f>
        <v>0.6528398109210688</v>
      </c>
      <c r="F20" s="47">
        <f>IF(PLANEL_Pot_anual!F4&lt;&gt;0,F4/PLANEL_Pot_anual!F4,0)</f>
        <v>0.6219790313900625</v>
      </c>
      <c r="G20" s="47">
        <f>IF(PLANEL_Pot_anual!G4&lt;&gt;0,G4/PLANEL_Pot_anual!G4,0)</f>
        <v>0.64877995243964126</v>
      </c>
      <c r="H20" s="47">
        <f>IF(PLANEL_Pot_anual!H4&lt;&gt;0,H4/PLANEL_Pot_anual!H4,0)</f>
        <v>0.6512596785360667</v>
      </c>
      <c r="I20" s="47">
        <f>IF(PLANEL_Pot_anual!I4&lt;&gt;0,I4/PLANEL_Pot_anual!I4,0)</f>
        <v>0.65551760820186822</v>
      </c>
      <c r="J20" s="47">
        <f>IF(PLANEL_Pot_anual!J4&lt;&gt;0,J4/PLANEL_Pot_anual!J4,0)</f>
        <v>0.65706967095876501</v>
      </c>
      <c r="K20" s="47">
        <f>IF(PLANEL_Pot_anual!K4&lt;&gt;0,K4/PLANEL_Pot_anual!K4,0)</f>
        <v>0.66589070762833524</v>
      </c>
      <c r="L20" s="47">
        <f>IF(PLANEL_Pot_anual!L4&lt;&gt;0,L4/PLANEL_Pot_anual!L4,0)</f>
        <v>0.67042952387972077</v>
      </c>
      <c r="M20" s="47">
        <f>IF(PLANEL_Pot_anual!M4&lt;&gt;0,M4/PLANEL_Pot_anual!M4,0)</f>
        <v>0.66448212231664783</v>
      </c>
      <c r="N20" s="47">
        <f>IF(PLANEL_Pot_anual!N4&lt;&gt;0,N4/PLANEL_Pot_anual!N4,0)</f>
        <v>0.66686135727703322</v>
      </c>
      <c r="O20" s="47">
        <f>IF(PLANEL_Pot_anual!O4&lt;&gt;0,O4/PLANEL_Pot_anual!O4,0)</f>
        <v>0.66486672958597148</v>
      </c>
      <c r="P20" s="47">
        <f>IF(PLANEL_Pot_anual!P4&lt;&gt;0,P4/PLANEL_Pot_anual!P4,0)</f>
        <v>0.67645057526627805</v>
      </c>
      <c r="Q20" s="47">
        <f>IF(PLANEL_Pot_anual!Q4&lt;&gt;0,Q4/PLANEL_Pot_anual!Q4,0)</f>
        <v>0.67879002881545736</v>
      </c>
      <c r="R20" s="47">
        <f>IF(PLANEL_Pot_anual!R4&lt;&gt;0,R4/PLANEL_Pot_anual!R4,0)</f>
        <v>0.66310478857687649</v>
      </c>
      <c r="S20" s="47">
        <f>IF(PLANEL_Pot_anual!S4&lt;&gt;0,S4/PLANEL_Pot_anual!S4,0)</f>
        <v>0.66690394614758741</v>
      </c>
      <c r="T20" s="47">
        <f>IF(PLANEL_Pot_anual!T4&lt;&gt;0,T4/PLANEL_Pot_anual!T4,0)</f>
        <v>0.66536951200737449</v>
      </c>
      <c r="U20" s="47">
        <f>IF(PLANEL_Pot_anual!U4&lt;&gt;0,U4/PLANEL_Pot_anual!U4,0)</f>
        <v>0.66093736848855422</v>
      </c>
      <c r="V20" s="47">
        <f>IF(PLANEL_Pot_anual!V4&lt;&gt;0,V4/PLANEL_Pot_anual!V4,0)</f>
        <v>0.6593269056688863</v>
      </c>
      <c r="W20" s="47">
        <f>IF(PLANEL_Pot_anual!W4&lt;&gt;0,W4/PLANEL_Pot_anual!W4,0)</f>
        <v>0.65754069826496231</v>
      </c>
      <c r="X20" s="47">
        <f>IF(PLANEL_Pot_anual!X4&lt;&gt;0,X4/PLANEL_Pot_anual!X4,0)</f>
        <v>0.65574372357405719</v>
      </c>
      <c r="Y20" s="47">
        <f>IF(PLANEL_Pot_anual!Y4&lt;&gt;0,Y4/PLANEL_Pot_anual!Y4,0)</f>
        <v>0.65490230415902162</v>
      </c>
      <c r="Z20" s="47">
        <f>IF(PLANEL_Pot_anual!Z4&lt;&gt;0,Z4/PLANEL_Pot_anual!Z4,0)</f>
        <v>0.65454477924324894</v>
      </c>
      <c r="AA20" s="47">
        <f>IF(PLANEL_Pot_anual!AA4&lt;&gt;0,AA4/PLANEL_Pot_anual!AA4,0)</f>
        <v>0.6553751579993351</v>
      </c>
      <c r="AB20" s="77">
        <f>IF(PLANEL_Pot_anual!AB4&lt;&gt;0,AB4/PLANEL_Pot_anual!AB4,0)</f>
        <v>0.64684684214146937</v>
      </c>
      <c r="AC20" s="47">
        <f>IF(PLANEL_Pot_anual!AC4&lt;&gt;0,AC4/PLANEL_Pot_anual!AC4,0)</f>
        <v>0.64567908431804155</v>
      </c>
      <c r="AD20" s="47">
        <f>IF(PLANEL_Pot_anual!AD4&lt;&gt;0,AD4/PLANEL_Pot_anual!AD4,0)</f>
        <v>0.64340866728294432</v>
      </c>
      <c r="AE20" s="47">
        <f>IF(PLANEL_Pot_anual!AE4&lt;&gt;0,AE4/PLANEL_Pot_anual!AE4,0)</f>
        <v>0.64630770787029101</v>
      </c>
      <c r="AF20" s="47">
        <f>IF(PLANEL_Pot_anual!AF4&lt;&gt;0,AF4/PLANEL_Pot_anual!AF4,0)</f>
        <v>0.64491221157147782</v>
      </c>
      <c r="AG20" s="47">
        <f>IF(PLANEL_Pot_anual!AG4&lt;&gt;0,AG4/PLANEL_Pot_anual!AG4,0)</f>
        <v>0.65027555584147623</v>
      </c>
      <c r="AH20" s="47">
        <f>IF(PLANEL_Pot_anual!AH4&lt;&gt;0,AH4/PLANEL_Pot_anual!AH4,0)</f>
        <v>0.64030243235528006</v>
      </c>
      <c r="AI20" s="47">
        <f>IF(PLANEL_Pot_anual!AI4&lt;&gt;0,AI4/PLANEL_Pot_anual!AI4,0)</f>
        <v>0.63766174147434629</v>
      </c>
      <c r="AJ20" s="47">
        <f>IF(PLANEL_Pot_anual!AJ4&lt;&gt;0,AJ4/PLANEL_Pot_anual!AJ4,0)</f>
        <v>0.6216386420628992</v>
      </c>
      <c r="AK20" s="47">
        <f>IF(PLANEL_Pot_anual!AK4&lt;&gt;0,AK4/PLANEL_Pot_anual!AK4,0)</f>
        <v>0.61900786411474296</v>
      </c>
      <c r="AL20" s="47">
        <f>IF(PLANEL_Pot_anual!AL4&lt;&gt;0,AL4/PLANEL_Pot_anual!AL4,0)</f>
        <v>0.64003454290920481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0.83378863997089969</v>
      </c>
      <c r="E21" s="47">
        <f>IF(PLANEL_Pot_anual!E5&lt;&gt;0,E5/PLANEL_Pot_anual!E5,0)</f>
        <v>0.81635859242340125</v>
      </c>
      <c r="F21" s="47">
        <f>IF(PLANEL_Pot_anual!F5&lt;&gt;0,F5/PLANEL_Pot_anual!F5,0)</f>
        <v>0.81019748941031111</v>
      </c>
      <c r="G21" s="47">
        <f>IF(PLANEL_Pot_anual!G5&lt;&gt;0,G5/PLANEL_Pot_anual!G5,0)</f>
        <v>0.81175346660959258</v>
      </c>
      <c r="H21" s="47">
        <f>IF(PLANEL_Pot_anual!H5&lt;&gt;0,H5/PLANEL_Pot_anual!H5,0)</f>
        <v>0.78150416217762986</v>
      </c>
      <c r="I21" s="47">
        <f>IF(PLANEL_Pot_anual!I5&lt;&gt;0,I5/PLANEL_Pot_anual!I5,0)</f>
        <v>0.81995154213872656</v>
      </c>
      <c r="J21" s="47">
        <f>IF(PLANEL_Pot_anual!J5&lt;&gt;0,J5/PLANEL_Pot_anual!J5,0)</f>
        <v>0.81934289083274614</v>
      </c>
      <c r="K21" s="47">
        <f>IF(PLANEL_Pot_anual!K5&lt;&gt;0,K5/PLANEL_Pot_anual!K5,0)</f>
        <v>0.81934274629628667</v>
      </c>
      <c r="L21" s="47">
        <f>IF(PLANEL_Pot_anual!L5&lt;&gt;0,L5/PLANEL_Pot_anual!L5,0)</f>
        <v>0.84096341049727696</v>
      </c>
      <c r="M21" s="47">
        <f>IF(PLANEL_Pot_anual!M5&lt;&gt;0,M5/PLANEL_Pot_anual!M5,0)</f>
        <v>0.84093129513236609</v>
      </c>
      <c r="N21" s="47">
        <f>IF(PLANEL_Pot_anual!N5&lt;&gt;0,N5/PLANEL_Pot_anual!N5,0)</f>
        <v>0.84096341049727696</v>
      </c>
      <c r="O21" s="47">
        <f>IF(PLANEL_Pot_anual!O5&lt;&gt;0,O5/PLANEL_Pot_anual!O5,0)</f>
        <v>0.81212198594703211</v>
      </c>
      <c r="P21" s="47">
        <f>IF(PLANEL_Pot_anual!P5&lt;&gt;0,P5/PLANEL_Pot_anual!P5,0)</f>
        <v>0.73921980845181867</v>
      </c>
      <c r="Q21" s="47">
        <f>IF(PLANEL_Pot_anual!Q5&lt;&gt;0,Q5/PLANEL_Pot_anual!Q5,0)</f>
        <v>0.65207835877113007</v>
      </c>
      <c r="R21" s="47">
        <f>IF(PLANEL_Pot_anual!R5&lt;&gt;0,R5/PLANEL_Pot_anual!R5,0)</f>
        <v>0.84305298610923152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0.84305298610923152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0.84305298610923152</v>
      </c>
      <c r="AE21" s="47">
        <f>IF(PLANEL_Pot_anual!AE5&lt;&gt;0,AE5/PLANEL_Pot_anual!AE5,0)</f>
        <v>0.80889736794846279</v>
      </c>
      <c r="AF21" s="47">
        <f>IF(PLANEL_Pot_anual!AF5&lt;&gt;0,AF5/PLANEL_Pot_anual!AF5,0)</f>
        <v>0.84305298610923152</v>
      </c>
      <c r="AG21" s="47">
        <f>IF(PLANEL_Pot_anual!AG5&lt;&gt;0,AG5/PLANEL_Pot_anual!AG5,0)</f>
        <v>0.81530687018881565</v>
      </c>
      <c r="AH21" s="47">
        <f>IF(PLANEL_Pot_anual!AH5&lt;&gt;0,AH5/PLANEL_Pot_anual!AH5,0)</f>
        <v>0.84116832364901228</v>
      </c>
      <c r="AI21" s="47">
        <f>IF(PLANEL_Pot_anual!AI5&lt;&gt;0,AI5/PLANEL_Pot_anual!AI5,0)</f>
        <v>0.83798664810757462</v>
      </c>
      <c r="AJ21" s="47">
        <f>IF(PLANEL_Pot_anual!AJ5&lt;&gt;0,AJ5/PLANEL_Pot_anual!AJ5,0)</f>
        <v>0.84295444346021275</v>
      </c>
      <c r="AK21" s="47">
        <f>IF(PLANEL_Pot_anual!AK5&lt;&gt;0,AK5/PLANEL_Pot_anual!AK5,0)</f>
        <v>0.84305298610923152</v>
      </c>
      <c r="AL21" s="47">
        <f>IF(PLANEL_Pot_anual!AL5&lt;&gt;0,AL5/PLANEL_Pot_anual!AL5,0)</f>
        <v>0.84305298610923152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0.88690087011439045</v>
      </c>
      <c r="D23" s="48">
        <f>IF(PLANEL_Pot_anual!D7&lt;&gt;0,D6/PLANEL_Pot_anual!D7,0)</f>
        <v>0.88753258148609926</v>
      </c>
      <c r="E23" s="48">
        <f>IF(PLANEL_Pot_anual!E7&lt;&gt;0,E6/PLANEL_Pot_anual!E7,0)</f>
        <v>0.9332116978901861</v>
      </c>
      <c r="F23" s="48">
        <f>IF(PLANEL_Pot_anual!F7&lt;&gt;0,F6/PLANEL_Pot_anual!F7,0)</f>
        <v>0.85556992600849779</v>
      </c>
      <c r="G23" s="48">
        <f>IF(PLANEL_Pot_anual!G7&lt;&gt;0,G6/PLANEL_Pot_anual!G7,0)</f>
        <v>0.50047943383576476</v>
      </c>
      <c r="H23" s="48">
        <f>IF(PLANEL_Pot_anual!H7&lt;&gt;0,H6/PLANEL_Pot_anual!H7,0)</f>
        <v>0.65011597322249604</v>
      </c>
      <c r="I23" s="48">
        <f>IF(PLANEL_Pot_anual!I7&lt;&gt;0,I6/PLANEL_Pot_anual!I7,0)</f>
        <v>0.73169325008276009</v>
      </c>
      <c r="J23" s="48">
        <f>IF(PLANEL_Pot_anual!J7&lt;&gt;0,J6/PLANEL_Pot_anual!J7,0)</f>
        <v>0.82989851626808686</v>
      </c>
      <c r="K23" s="48">
        <f>IF(PLANEL_Pot_anual!K7&lt;&gt;0,K6/PLANEL_Pot_anual!K7,0)</f>
        <v>0.9038936460758944</v>
      </c>
      <c r="L23" s="48">
        <f>IF(PLANEL_Pot_anual!L7&lt;&gt;0,L6/PLANEL_Pot_anual!L7,0)</f>
        <v>0.94747156026053458</v>
      </c>
      <c r="M23" s="48">
        <f>IF(PLANEL_Pot_anual!M7&lt;&gt;0,M6/PLANEL_Pot_anual!M7,0)</f>
        <v>0.94747155985541953</v>
      </c>
      <c r="N23" s="48">
        <f>IF(PLANEL_Pot_anual!N7&lt;&gt;0,N6/PLANEL_Pot_anual!N7,0)</f>
        <v>0.94747156010747169</v>
      </c>
      <c r="O23" s="48">
        <f>IF(PLANEL_Pot_anual!O7&lt;&gt;0,O6/PLANEL_Pot_anual!O7,0)</f>
        <v>0.94747156018564882</v>
      </c>
      <c r="P23" s="48">
        <f>IF(PLANEL_Pot_anual!P7&lt;&gt;0,P6/PLANEL_Pot_anual!P7,0)</f>
        <v>0.94747155994255161</v>
      </c>
      <c r="Q23" s="48">
        <f>IF(PLANEL_Pot_anual!Q7&lt;&gt;0,Q6/PLANEL_Pot_anual!Q7,0)</f>
        <v>0.94747155975750075</v>
      </c>
      <c r="R23" s="48">
        <f>IF(PLANEL_Pot_anual!R7&lt;&gt;0,R6/PLANEL_Pot_anual!R7,0)</f>
        <v>0.91738732750320251</v>
      </c>
      <c r="S23" s="48">
        <f>IF(PLANEL_Pot_anual!S7&lt;&gt;0,S6/PLANEL_Pot_anual!S7,0)</f>
        <v>0.94747155995042665</v>
      </c>
      <c r="T23" s="48">
        <f>IF(PLANEL_Pot_anual!T7&lt;&gt;0,T6/PLANEL_Pot_anual!T7,0)</f>
        <v>0.94747155978787045</v>
      </c>
      <c r="U23" s="48">
        <f>IF(PLANEL_Pot_anual!U7&lt;&gt;0,U6/PLANEL_Pot_anual!U7,0)</f>
        <v>0.94747156016467415</v>
      </c>
      <c r="V23" s="48">
        <f>IF(PLANEL_Pot_anual!V7&lt;&gt;0,V6/PLANEL_Pot_anual!V7,0)</f>
        <v>0.94747155979188968</v>
      </c>
      <c r="W23" s="48">
        <f>IF(PLANEL_Pot_anual!W7&lt;&gt;0,W6/PLANEL_Pot_anual!W7,0)</f>
        <v>0.94747156013523592</v>
      </c>
      <c r="X23" s="48">
        <f>IF(PLANEL_Pot_anual!X7&lt;&gt;0,X6/PLANEL_Pot_anual!X7,0)</f>
        <v>0.9474715599923631</v>
      </c>
      <c r="Y23" s="48">
        <f>IF(PLANEL_Pot_anual!Y7&lt;&gt;0,Y6/PLANEL_Pot_anual!Y7,0)</f>
        <v>0.94747156011057565</v>
      </c>
      <c r="Z23" s="48">
        <f>IF(PLANEL_Pot_anual!Z7&lt;&gt;0,Z6/PLANEL_Pot_anual!Z7,0)</f>
        <v>0.94747155997980703</v>
      </c>
      <c r="AA23" s="48">
        <f>IF(PLANEL_Pot_anual!AA7&lt;&gt;0,AA6/PLANEL_Pot_anual!AA7,0)</f>
        <v>0.94747155985885345</v>
      </c>
      <c r="AB23" s="48">
        <f>IF(PLANEL_Pot_anual!AB7&lt;&gt;0,AB6/PLANEL_Pot_anual!AB7,0)</f>
        <v>0.94747156018194112</v>
      </c>
      <c r="AC23" s="48">
        <f>IF(PLANEL_Pot_anual!AC7&lt;&gt;0,AC6/PLANEL_Pot_anual!AC7,0)</f>
        <v>0.94043507888832401</v>
      </c>
      <c r="AD23" s="48">
        <f>IF(PLANEL_Pot_anual!AD7&lt;&gt;0,AD6/PLANEL_Pot_anual!AD7,0)</f>
        <v>0.9474715598839476</v>
      </c>
      <c r="AE23" s="48">
        <f>IF(PLANEL_Pot_anual!AE7&lt;&gt;0,AE6/PLANEL_Pot_anual!AE7,0)</f>
        <v>0.94747155994841636</v>
      </c>
      <c r="AF23" s="48">
        <f>IF(PLANEL_Pot_anual!AF7&lt;&gt;0,AF6/PLANEL_Pot_anual!AF7,0)</f>
        <v>0.9282458590374244</v>
      </c>
      <c r="AG23" s="48">
        <f>IF(PLANEL_Pot_anual!AG7&lt;&gt;0,AG6/PLANEL_Pot_anual!AG7,0)</f>
        <v>0.92790314102805427</v>
      </c>
      <c r="AH23" s="48">
        <f>IF(PLANEL_Pot_anual!AH7&lt;&gt;0,AH6/PLANEL_Pot_anual!AH7,0)</f>
        <v>0.9405220278076204</v>
      </c>
      <c r="AI23" s="48">
        <f>IF(PLANEL_Pot_anual!AI7&lt;&gt;0,AI6/PLANEL_Pot_anual!AI7,0)</f>
        <v>0.92069757351028758</v>
      </c>
      <c r="AJ23" s="48">
        <f>IF(PLANEL_Pot_anual!AJ7&lt;&gt;0,AJ6/PLANEL_Pot_anual!AJ7,0)</f>
        <v>0.94747155997054699</v>
      </c>
      <c r="AK23" s="48">
        <f>IF(PLANEL_Pot_anual!AK7&lt;&gt;0,AK6/PLANEL_Pot_anual!AK7,0)</f>
        <v>0.93284096639033054</v>
      </c>
      <c r="AL23" s="48">
        <f>IF(PLANEL_Pot_anual!AL7&lt;&gt;0,AL6/PLANEL_Pot_anual!AL7,0)</f>
        <v>0.8412900258904854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0.78753904066514913</v>
      </c>
      <c r="D28" s="47">
        <f>IF(PLANEL_Pot_anual!D12&lt;&gt;0,D9/PLANEL_Pot_anual!D12,0)</f>
        <v>0.75685103669123033</v>
      </c>
      <c r="E28" s="47">
        <f>IF(PLANEL_Pot_anual!E12&lt;&gt;0,E9/PLANEL_Pot_anual!E12,0)</f>
        <v>0.90042118021528605</v>
      </c>
      <c r="F28" s="47">
        <f>IF(PLANEL_Pot_anual!F12&lt;&gt;0,F9/PLANEL_Pot_anual!F12,0)</f>
        <v>0.77078821173656387</v>
      </c>
      <c r="G28" s="47">
        <f>IF(PLANEL_Pot_anual!G12&lt;&gt;0,G9/PLANEL_Pot_anual!G12,0)</f>
        <v>0.91210053377830924</v>
      </c>
      <c r="H28" s="47">
        <f>IF(PLANEL_Pot_anual!H12&lt;&gt;0,H9/PLANEL_Pot_anual!H12,0)</f>
        <v>0.85421553763648284</v>
      </c>
      <c r="I28" s="47">
        <f>IF(PLANEL_Pot_anual!I12&lt;&gt;0,I9/PLANEL_Pot_anual!I12,0)</f>
        <v>0.89482618484509424</v>
      </c>
      <c r="J28" s="47">
        <f>IF(PLANEL_Pot_anual!J12&lt;&gt;0,J9/PLANEL_Pot_anual!J12,0)</f>
        <v>0.90970617500675177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 t="e">
        <f>IF(PLANEL_Pot_anual!AB18&lt;&gt;0,#REF!/PLANEL_Pot_anual!AB18,0)</f>
        <v>#REF!</v>
      </c>
      <c r="AC34" s="51" t="e">
        <f>IF(PLANEL_Pot_anual!AC18&lt;&gt;0,#REF!/PLANEL_Pot_anual!AC18,0)</f>
        <v>#REF!</v>
      </c>
      <c r="AD34" s="51" t="e">
        <f>IF(PLANEL_Pot_anual!AD18&lt;&gt;0,#REF!/PLANEL_Pot_anual!AD18,0)</f>
        <v>#REF!</v>
      </c>
      <c r="AE34" s="51" t="e">
        <f>IF(PLANEL_Pot_anual!AE18&lt;&gt;0,#REF!/PLANEL_Pot_anual!AE18,0)</f>
        <v>#REF!</v>
      </c>
      <c r="AF34" s="51" t="e">
        <f>IF(PLANEL_Pot_anual!AF18&lt;&gt;0,#REF!/PLANEL_Pot_anual!AF18,0)</f>
        <v>#REF!</v>
      </c>
      <c r="AG34" s="51" t="e">
        <f>IF(PLANEL_Pot_anual!AG18&lt;&gt;0,#REF!/PLANEL_Pot_anual!AG18,0)</f>
        <v>#REF!</v>
      </c>
      <c r="AH34" s="51" t="e">
        <f>IF(PLANEL_Pot_anual!AH18&lt;&gt;0,#REF!/PLANEL_Pot_anual!AH18,0)</f>
        <v>#REF!</v>
      </c>
      <c r="AI34" s="51" t="e">
        <f>IF(PLANEL_Pot_anual!AI18&lt;&gt;0,#REF!/PLANEL_Pot_anual!AI18,0)</f>
        <v>#REF!</v>
      </c>
      <c r="AJ34" s="51" t="e">
        <f>IF(PLANEL_Pot_anual!AJ18&lt;&gt;0,#REF!/PLANEL_Pot_anual!AJ18,0)</f>
        <v>#REF!</v>
      </c>
      <c r="AK34" s="51" t="e">
        <f>IF(PLANEL_Pot_anual!AK18&lt;&gt;0,#REF!/PLANEL_Pot_anual!AK18,0)</f>
        <v>#REF!</v>
      </c>
      <c r="AL34" s="51" t="e">
        <f>IF(PLANEL_Pot_anual!AL18&lt;&gt;0,#REF!/PLANEL_Pot_anual!AL18,0)</f>
        <v>#REF!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0.99999999977763698</v>
      </c>
      <c r="T39" s="54">
        <f>IF(PLANEL_Pot_anual!T23&lt;&gt;0,T14/PLANEL_Pot_anual!T23,0)</f>
        <v>1.0000000004814622</v>
      </c>
      <c r="U39" s="54">
        <f>IF(PLANEL_Pot_anual!U23&lt;&gt;0,U14/PLANEL_Pot_anual!U23,0)</f>
        <v>0.99999999993925348</v>
      </c>
      <c r="V39" s="54">
        <f>IF(PLANEL_Pot_anual!V23&lt;&gt;0,V14/PLANEL_Pot_anual!V23,0)</f>
        <v>1.0000000003912726</v>
      </c>
      <c r="W39" s="54">
        <f>IF(PLANEL_Pot_anual!W23&lt;&gt;0,W14/PLANEL_Pot_anual!W23,0)</f>
        <v>0.99999999984256149</v>
      </c>
      <c r="X39" s="54">
        <f>IF(PLANEL_Pot_anual!X23&lt;&gt;0,X14/PLANEL_Pot_anual!X23,0)</f>
        <v>0.99999999990204957</v>
      </c>
      <c r="Y39" s="54">
        <f>IF(PLANEL_Pot_anual!Y23&lt;&gt;0,Y14/PLANEL_Pot_anual!Y23,0)</f>
        <v>1.0000000001362164</v>
      </c>
      <c r="Z39" s="54">
        <f>IF(PLANEL_Pot_anual!Z23&lt;&gt;0,Z14/PLANEL_Pot_anual!Z23,0)</f>
        <v>1.0000000000000002</v>
      </c>
      <c r="AA39" s="54">
        <f>IF(PLANEL_Pot_anual!AA23&lt;&gt;0,AA14/PLANEL_Pot_anual!AA23,0)</f>
        <v>1</v>
      </c>
      <c r="AB39" s="84">
        <f>IF(PLANEL_Pot_anual!AB23&lt;&gt;0,AB14/PLANEL_Pot_anual!AB23,0)</f>
        <v>1</v>
      </c>
      <c r="AC39" s="54">
        <f>IF(PLANEL_Pot_anual!AC23&lt;&gt;0,AC14/PLANEL_Pot_anual!AC23,0)</f>
        <v>1.0000000000000002</v>
      </c>
      <c r="AD39" s="54">
        <f>IF(PLANEL_Pot_anual!AD23&lt;&gt;0,AD14/PLANEL_Pot_anual!AD23,0)</f>
        <v>1</v>
      </c>
      <c r="AE39" s="54">
        <f>IF(PLANEL_Pot_anual!AE23&lt;&gt;0,AE14/PLANEL_Pot_anual!AE23,0)</f>
        <v>1.000000000287653</v>
      </c>
      <c r="AF39" s="54">
        <f>IF(PLANEL_Pot_anual!AF23&lt;&gt;0,AF14/PLANEL_Pot_anual!AF23,0)</f>
        <v>1</v>
      </c>
      <c r="AG39" s="54">
        <f>IF(PLANEL_Pot_anual!AG23&lt;&gt;0,AG14/PLANEL_Pot_anual!AG23,0)</f>
        <v>0.99999999999999978</v>
      </c>
      <c r="AH39" s="54">
        <f>IF(PLANEL_Pot_anual!AH23&lt;&gt;0,AH14/PLANEL_Pot_anual!AH23,0)</f>
        <v>1</v>
      </c>
      <c r="AI39" s="54">
        <f>IF(PLANEL_Pot_anual!AI23&lt;&gt;0,AI14/PLANEL_Pot_anual!AI23,0)</f>
        <v>0.99999999999999989</v>
      </c>
      <c r="AJ39" s="54">
        <f>IF(PLANEL_Pot_anual!AJ23&lt;&gt;0,AJ14/PLANEL_Pot_anual!AJ23,0)</f>
        <v>1.0000000001930647</v>
      </c>
      <c r="AK39" s="54">
        <f>IF(PLANEL_Pot_anual!AK23&lt;&gt;0,AK14/PLANEL_Pot_anual!AK23,0)</f>
        <v>1</v>
      </c>
      <c r="AL39" s="54">
        <f>IF(PLANEL_Pot_anual!AL23&lt;&gt;0,AL14/PLANEL_Pot_anual!AL23,0)</f>
        <v>0.97166145163299356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-463.26702999998815</v>
      </c>
      <c r="E40" s="28">
        <f t="shared" si="1"/>
        <v>3905.989362999986</v>
      </c>
      <c r="F40" s="28">
        <f t="shared" si="1"/>
        <v>2125.7611710000056</v>
      </c>
      <c r="G40" s="28">
        <f t="shared" si="1"/>
        <v>5042.4462070000009</v>
      </c>
      <c r="H40" s="28">
        <f t="shared" si="1"/>
        <v>5090.43361800001</v>
      </c>
      <c r="I40" s="28">
        <f t="shared" si="1"/>
        <v>5053.1737169999979</v>
      </c>
      <c r="J40" s="28">
        <f t="shared" si="1"/>
        <v>4481.479491999984</v>
      </c>
      <c r="K40" s="28">
        <f t="shared" si="1"/>
        <v>4738.5765880000108</v>
      </c>
      <c r="L40" s="28">
        <f t="shared" si="1"/>
        <v>4872.675144000008</v>
      </c>
      <c r="M40" s="28">
        <f t="shared" si="1"/>
        <v>5069.8606089999957</v>
      </c>
      <c r="N40" s="28">
        <f t="shared" si="1"/>
        <v>4403.1596769999742</v>
      </c>
      <c r="O40" s="28">
        <f t="shared" si="1"/>
        <v>4192.2577472000266</v>
      </c>
      <c r="P40" s="28">
        <f t="shared" si="1"/>
        <v>4359.1371618000267</v>
      </c>
      <c r="Q40" s="28">
        <f t="shared" si="1"/>
        <v>4457.1053369999572</v>
      </c>
      <c r="R40" s="28">
        <f t="shared" si="1"/>
        <v>4592.7870199999888</v>
      </c>
      <c r="S40" s="28">
        <f t="shared" si="1"/>
        <v>4783.698160000029</v>
      </c>
      <c r="T40" s="28">
        <f t="shared" si="1"/>
        <v>4824.3350300000166</v>
      </c>
      <c r="U40" s="28">
        <f t="shared" si="1"/>
        <v>4796.2648899999913</v>
      </c>
      <c r="V40" s="28">
        <f t="shared" si="1"/>
        <v>4972.5745600000082</v>
      </c>
      <c r="W40" s="28">
        <f t="shared" si="1"/>
        <v>5123.8347899999644</v>
      </c>
      <c r="X40" s="28">
        <f t="shared" si="1"/>
        <v>5447.9418600000208</v>
      </c>
      <c r="Y40" s="28">
        <f t="shared" si="1"/>
        <v>5401.2578299999877</v>
      </c>
      <c r="Z40" s="28">
        <f t="shared" si="1"/>
        <v>5546.4499000000069</v>
      </c>
      <c r="AA40" s="28">
        <f t="shared" si="1"/>
        <v>5380.8000399999728</v>
      </c>
      <c r="AB40" s="76">
        <f t="shared" si="1"/>
        <v>5369.673415600002</v>
      </c>
      <c r="AC40" s="28">
        <f t="shared" si="1"/>
        <v>4760.8878754000179</v>
      </c>
      <c r="AD40" s="28">
        <f t="shared" si="1"/>
        <v>4784.3530440000177</v>
      </c>
      <c r="AE40" s="28">
        <f t="shared" si="1"/>
        <v>4836.7064019999816</v>
      </c>
      <c r="AF40" s="28">
        <f t="shared" si="1"/>
        <v>4966.2704619999859</v>
      </c>
      <c r="AG40" s="28">
        <f t="shared" si="1"/>
        <v>5052.9059040000138</v>
      </c>
      <c r="AH40" s="28">
        <f t="shared" si="1"/>
        <v>5122.805006999959</v>
      </c>
      <c r="AI40" s="28">
        <f t="shared" si="1"/>
        <v>5116.3925200000522</v>
      </c>
      <c r="AJ40" s="28">
        <f t="shared" si="1"/>
        <v>5634.5217290000292</v>
      </c>
      <c r="AK40" s="28">
        <f t="shared" si="1"/>
        <v>5439.2333809999691</v>
      </c>
      <c r="AL40" s="28">
        <f t="shared" si="1"/>
        <v>4755.8009660000098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297.05459250000001</v>
      </c>
      <c r="BQ6" s="33">
        <v>3038.8200969999998</v>
      </c>
      <c r="BR6" s="33">
        <v>4158.3217130000003</v>
      </c>
      <c r="BS6" s="33">
        <v>2649.90879</v>
      </c>
      <c r="BT6" s="33">
        <v>508.85776429999999</v>
      </c>
      <c r="BU6" s="33">
        <v>5205.5320460000003</v>
      </c>
      <c r="BV6" s="33">
        <v>7123.2505529999999</v>
      </c>
      <c r="BW6" s="33">
        <v>4539.322725</v>
      </c>
      <c r="BX6" s="33">
        <v>508.85776429999999</v>
      </c>
      <c r="BY6" s="33">
        <v>5205.5320460000003</v>
      </c>
      <c r="BZ6" s="33">
        <v>7123.2505529999999</v>
      </c>
      <c r="CA6" s="33">
        <v>4539.322725</v>
      </c>
      <c r="CB6" s="33">
        <v>400.63534550000003</v>
      </c>
      <c r="CC6" s="33">
        <v>4098.4343289999997</v>
      </c>
      <c r="CD6" s="33">
        <v>5608.2979310000001</v>
      </c>
      <c r="CE6" s="33">
        <v>3573.9125079999999</v>
      </c>
      <c r="CF6" s="33">
        <v>400.63534550000003</v>
      </c>
      <c r="CG6" s="33">
        <v>4098.4343289999997</v>
      </c>
      <c r="CH6" s="33">
        <v>5608.2979310000001</v>
      </c>
      <c r="CI6" s="33">
        <v>3573.9125079999999</v>
      </c>
      <c r="CJ6" s="33">
        <v>400.63534550000003</v>
      </c>
      <c r="CK6" s="33">
        <v>4098.4343289999997</v>
      </c>
      <c r="CL6" s="33">
        <v>5608.2979310000001</v>
      </c>
      <c r="CM6" s="33">
        <v>3573.9125079999999</v>
      </c>
      <c r="CN6" s="33">
        <v>400.63534550000003</v>
      </c>
      <c r="CO6" s="33">
        <v>4098.4343289999997</v>
      </c>
      <c r="CP6" s="33">
        <v>5608.2979310000001</v>
      </c>
      <c r="CQ6" s="33">
        <v>3573.9125079999999</v>
      </c>
      <c r="CR6" s="33">
        <v>400.63534550000003</v>
      </c>
      <c r="CS6" s="33">
        <v>4098.4343289999997</v>
      </c>
      <c r="CT6" s="33">
        <v>5608.2979310000001</v>
      </c>
      <c r="CU6" s="33">
        <v>3573.9125079999999</v>
      </c>
      <c r="CV6" s="33">
        <v>370.65206339999997</v>
      </c>
      <c r="CW6" s="33">
        <v>3791.7102359999999</v>
      </c>
      <c r="CX6" s="33">
        <v>5188.5766519999997</v>
      </c>
      <c r="CY6" s="33">
        <v>3306.4432780000002</v>
      </c>
      <c r="CZ6" s="33">
        <v>370.65206339999997</v>
      </c>
      <c r="DA6" s="33">
        <v>3791.7102359999999</v>
      </c>
      <c r="DB6" s="33">
        <v>5188.5766519999997</v>
      </c>
      <c r="DC6" s="33">
        <v>3306.4432780000002</v>
      </c>
      <c r="DD6" s="33">
        <v>370.65206339999997</v>
      </c>
      <c r="DE6" s="33">
        <v>3791.7102359999999</v>
      </c>
      <c r="DF6" s="33">
        <v>5188.5766519999997</v>
      </c>
      <c r="DG6" s="33">
        <v>3306.4432780000002</v>
      </c>
      <c r="DH6" s="33">
        <v>370.65206339999997</v>
      </c>
      <c r="DI6" s="33">
        <v>3791.7102359999999</v>
      </c>
      <c r="DJ6" s="33">
        <v>5188.5766519999997</v>
      </c>
      <c r="DK6" s="33">
        <v>3306.4432780000002</v>
      </c>
      <c r="DL6" s="33">
        <v>370.65206339999997</v>
      </c>
      <c r="DM6" s="33">
        <v>3791.7102359999999</v>
      </c>
      <c r="DN6" s="33">
        <v>5188.5766519999997</v>
      </c>
      <c r="DO6" s="33">
        <v>3306.4432780000002</v>
      </c>
      <c r="DP6" s="33">
        <v>370.65206339999997</v>
      </c>
      <c r="DQ6" s="33">
        <v>3791.7102359999999</v>
      </c>
      <c r="DR6" s="33">
        <v>5188.5766519999997</v>
      </c>
      <c r="DS6" s="33">
        <v>3306.4432780000002</v>
      </c>
      <c r="DT6" s="33">
        <v>370.65206339999997</v>
      </c>
      <c r="DU6" s="33">
        <v>3791.7102359999999</v>
      </c>
      <c r="DV6" s="33">
        <v>5188.5766519999997</v>
      </c>
      <c r="DW6" s="33">
        <v>3306.4432780000002</v>
      </c>
      <c r="DX6" s="33">
        <v>370.65206339999997</v>
      </c>
      <c r="DY6" s="33">
        <v>3791.7102359999999</v>
      </c>
      <c r="DZ6" s="33">
        <v>5188.5766519999997</v>
      </c>
      <c r="EA6" s="33">
        <v>3306.4432780000002</v>
      </c>
      <c r="EB6" s="33">
        <v>370.65206339999997</v>
      </c>
      <c r="EC6" s="33">
        <v>3791.7102359999999</v>
      </c>
      <c r="ED6" s="33">
        <v>5188.5766519999997</v>
      </c>
      <c r="EE6" s="33">
        <v>3306.4432780000002</v>
      </c>
      <c r="EF6" s="33">
        <v>370.65206339999997</v>
      </c>
      <c r="EG6" s="33">
        <v>3791.7102359999999</v>
      </c>
      <c r="EH6" s="33">
        <v>5188.5766519999997</v>
      </c>
      <c r="EI6" s="33">
        <v>3306.4432780000002</v>
      </c>
      <c r="EJ6" s="33">
        <v>370.65206339999997</v>
      </c>
      <c r="EK6" s="33">
        <v>3791.7102359999999</v>
      </c>
      <c r="EL6" s="33">
        <v>5188.5766519999997</v>
      </c>
      <c r="EM6" s="33">
        <v>3306.4432780000002</v>
      </c>
      <c r="EN6" s="33">
        <v>370.65206339999997</v>
      </c>
      <c r="EO6" s="33">
        <v>3791.7102359999999</v>
      </c>
      <c r="EP6" s="33">
        <v>5188.5766519999997</v>
      </c>
      <c r="EQ6" s="33">
        <v>3306.4432780000002</v>
      </c>
      <c r="ER6" s="33">
        <v>370.65206339999997</v>
      </c>
      <c r="ES6" s="33">
        <v>3791.7102359999999</v>
      </c>
      <c r="ET6" s="33">
        <v>5188.5766519999997</v>
      </c>
      <c r="EU6" s="33">
        <v>3306.4432780000002</v>
      </c>
      <c r="EV6" s="33">
        <v>370.65206339999997</v>
      </c>
      <c r="EW6" s="33">
        <v>3791.7102359999999</v>
      </c>
      <c r="EX6" s="33">
        <v>5188.5766519999997</v>
      </c>
      <c r="EY6" s="33">
        <v>3306.4432780000002</v>
      </c>
      <c r="EZ6" s="33">
        <v>370.65206339999997</v>
      </c>
      <c r="FA6" s="33">
        <v>3791.7102359999999</v>
      </c>
      <c r="FB6" s="33">
        <v>5188.5766519999997</v>
      </c>
      <c r="FC6" s="33">
        <v>3306.4432780000002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339.65254160000001</v>
      </c>
      <c r="BQ17" s="33">
        <v>3474.5901779999999</v>
      </c>
      <c r="BR17" s="33">
        <v>4754.6295339999997</v>
      </c>
      <c r="BS17" s="33">
        <v>3029.9085690000002</v>
      </c>
      <c r="BT17" s="33">
        <v>551.45571340000004</v>
      </c>
      <c r="BU17" s="33">
        <v>5641.3021269999999</v>
      </c>
      <c r="BV17" s="33">
        <v>7719.5583740000002</v>
      </c>
      <c r="BW17" s="33">
        <v>4919.3225050000001</v>
      </c>
      <c r="BX17" s="33">
        <v>551.45571340000004</v>
      </c>
      <c r="BY17" s="33">
        <v>5641.3021269999999</v>
      </c>
      <c r="BZ17" s="33">
        <v>7719.5583740000002</v>
      </c>
      <c r="CA17" s="33">
        <v>4919.3225050000001</v>
      </c>
      <c r="CB17" s="33">
        <v>415.7653603</v>
      </c>
      <c r="CC17" s="33">
        <v>4253.2119160000002</v>
      </c>
      <c r="CD17" s="33">
        <v>5820.0955960000001</v>
      </c>
      <c r="CE17" s="33">
        <v>3708.8815009999998</v>
      </c>
      <c r="CF17" s="33">
        <v>415.7653603</v>
      </c>
      <c r="CG17" s="33">
        <v>4253.2119160000002</v>
      </c>
      <c r="CH17" s="33">
        <v>5820.0955960000001</v>
      </c>
      <c r="CI17" s="33">
        <v>3708.8815009999998</v>
      </c>
      <c r="CJ17" s="33">
        <v>415.7653603</v>
      </c>
      <c r="CK17" s="33">
        <v>4253.2119160000002</v>
      </c>
      <c r="CL17" s="33">
        <v>5820.0955960000001</v>
      </c>
      <c r="CM17" s="33">
        <v>3708.8815009999998</v>
      </c>
      <c r="CN17" s="33">
        <v>415.7653603</v>
      </c>
      <c r="CO17" s="33">
        <v>4253.2119160000002</v>
      </c>
      <c r="CP17" s="33">
        <v>5820.0955960000001</v>
      </c>
      <c r="CQ17" s="33">
        <v>3708.8815009999998</v>
      </c>
      <c r="CR17" s="33">
        <v>415.7653603</v>
      </c>
      <c r="CS17" s="33">
        <v>4253.2119160000002</v>
      </c>
      <c r="CT17" s="33">
        <v>5820.0955960000001</v>
      </c>
      <c r="CU17" s="33">
        <v>3708.8815009999998</v>
      </c>
      <c r="CV17" s="33">
        <v>370.65206339999997</v>
      </c>
      <c r="CW17" s="33">
        <v>3791.7102359999999</v>
      </c>
      <c r="CX17" s="33">
        <v>5188.5766519999997</v>
      </c>
      <c r="CY17" s="33">
        <v>3306.4432780000002</v>
      </c>
      <c r="CZ17" s="33">
        <v>370.65206339999997</v>
      </c>
      <c r="DA17" s="33">
        <v>3791.7102359999999</v>
      </c>
      <c r="DB17" s="33">
        <v>5188.5766519999997</v>
      </c>
      <c r="DC17" s="33">
        <v>3306.4432780000002</v>
      </c>
      <c r="DD17" s="33">
        <v>370.65206339999997</v>
      </c>
      <c r="DE17" s="33">
        <v>3791.7102359999999</v>
      </c>
      <c r="DF17" s="33">
        <v>5188.5766519999997</v>
      </c>
      <c r="DG17" s="33">
        <v>3306.4432780000002</v>
      </c>
      <c r="DH17" s="33">
        <v>370.65206339999997</v>
      </c>
      <c r="DI17" s="33">
        <v>3791.7102359999999</v>
      </c>
      <c r="DJ17" s="33">
        <v>5188.5766519999997</v>
      </c>
      <c r="DK17" s="33">
        <v>3306.4432780000002</v>
      </c>
      <c r="DL17" s="33">
        <v>370.65206339999997</v>
      </c>
      <c r="DM17" s="33">
        <v>3791.7102359999999</v>
      </c>
      <c r="DN17" s="33">
        <v>5188.5766519999997</v>
      </c>
      <c r="DO17" s="33">
        <v>3306.4432780000002</v>
      </c>
      <c r="DP17" s="33">
        <v>370.65206339999997</v>
      </c>
      <c r="DQ17" s="33">
        <v>3791.7102359999999</v>
      </c>
      <c r="DR17" s="33">
        <v>5188.5766519999997</v>
      </c>
      <c r="DS17" s="33">
        <v>3306.4432780000002</v>
      </c>
      <c r="DT17" s="33">
        <v>370.65206339999997</v>
      </c>
      <c r="DU17" s="33">
        <v>3791.7102359999999</v>
      </c>
      <c r="DV17" s="33">
        <v>5188.5766519999997</v>
      </c>
      <c r="DW17" s="33">
        <v>3306.4432780000002</v>
      </c>
      <c r="DX17" s="33">
        <v>370.65206339999997</v>
      </c>
      <c r="DY17" s="33">
        <v>3791.7102359999999</v>
      </c>
      <c r="DZ17" s="33">
        <v>5188.5766519999997</v>
      </c>
      <c r="EA17" s="33">
        <v>3306.4432780000002</v>
      </c>
      <c r="EB17" s="33">
        <v>370.65206339999997</v>
      </c>
      <c r="EC17" s="33">
        <v>3791.7102359999999</v>
      </c>
      <c r="ED17" s="33">
        <v>5188.5766519999997</v>
      </c>
      <c r="EE17" s="33">
        <v>3306.4432780000002</v>
      </c>
      <c r="EF17" s="33">
        <v>370.65206339999997</v>
      </c>
      <c r="EG17" s="33">
        <v>3791.7102359999999</v>
      </c>
      <c r="EH17" s="33">
        <v>5188.5766519999997</v>
      </c>
      <c r="EI17" s="33">
        <v>3306.4432780000002</v>
      </c>
      <c r="EJ17" s="33">
        <v>370.65206339999997</v>
      </c>
      <c r="EK17" s="33">
        <v>3791.7102359999999</v>
      </c>
      <c r="EL17" s="33">
        <v>5188.5766519999997</v>
      </c>
      <c r="EM17" s="33">
        <v>3306.4432780000002</v>
      </c>
      <c r="EN17" s="33">
        <v>370.65206339999997</v>
      </c>
      <c r="EO17" s="33">
        <v>3791.7102359999999</v>
      </c>
      <c r="EP17" s="33">
        <v>5188.5766519999997</v>
      </c>
      <c r="EQ17" s="33">
        <v>3306.4432780000002</v>
      </c>
      <c r="ER17" s="33">
        <v>370.65206339999997</v>
      </c>
      <c r="ES17" s="33">
        <v>3791.7102359999999</v>
      </c>
      <c r="ET17" s="33">
        <v>5188.5766519999997</v>
      </c>
      <c r="EU17" s="33">
        <v>3306.4432780000002</v>
      </c>
      <c r="EV17" s="33">
        <v>370.65206339999997</v>
      </c>
      <c r="EW17" s="33">
        <v>3791.7102359999999</v>
      </c>
      <c r="EX17" s="33">
        <v>5188.5766519999997</v>
      </c>
      <c r="EY17" s="33">
        <v>3306.4432780000002</v>
      </c>
      <c r="EZ17" s="33">
        <v>370.65206339999997</v>
      </c>
      <c r="FA17" s="33">
        <v>3791.7102359999999</v>
      </c>
      <c r="FB17" s="33">
        <v>5188.5766519999997</v>
      </c>
      <c r="FC17" s="33">
        <v>3306.4432780000002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82.014570879999994</v>
      </c>
      <c r="BC32" s="33">
        <v>928.64131359999999</v>
      </c>
      <c r="BD32" s="33">
        <v>928.64131359999999</v>
      </c>
      <c r="BF32" s="33">
        <v>580.69864670000004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16.956490370000001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50.338214020000002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604.72518000000002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82.014570879999994</v>
      </c>
      <c r="BC41" s="33">
        <v>1241.3759130000001</v>
      </c>
      <c r="BD41" s="33">
        <v>1241.3759130000001</v>
      </c>
      <c r="BE41" s="33">
        <v>0</v>
      </c>
      <c r="BF41" s="33">
        <v>580.69864670000004</v>
      </c>
      <c r="BG41" s="33">
        <v>1241.3759130000001</v>
      </c>
      <c r="BH41" s="33">
        <v>1241.3759130000001</v>
      </c>
      <c r="BI41" s="33">
        <v>0</v>
      </c>
      <c r="BJ41" s="33">
        <v>638.10690360000001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2063.0122120000001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3250.6534660000002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1909.2378309999999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184.86594339999999</v>
      </c>
      <c r="AY103" s="33">
        <v>184.86594339999999</v>
      </c>
      <c r="AZ103" s="33">
        <v>929.46060729999999</v>
      </c>
      <c r="BC103" s="33">
        <v>929.46060729999999</v>
      </c>
      <c r="BD103" s="33">
        <v>1094.120492</v>
      </c>
      <c r="BG103" s="33">
        <v>1094.120492</v>
      </c>
      <c r="BH103" s="33">
        <v>1530.2078770000001</v>
      </c>
      <c r="BK103" s="33">
        <v>1530.2078770000001</v>
      </c>
      <c r="BL103" s="33">
        <v>2207.0983849999998</v>
      </c>
      <c r="BO103" s="33">
        <v>2207.0983849999998</v>
      </c>
      <c r="BP103" s="33">
        <v>2554.9906129999999</v>
      </c>
      <c r="BS103" s="33">
        <v>2554.9906129999999</v>
      </c>
      <c r="BT103" s="33">
        <v>2840.1611969999999</v>
      </c>
      <c r="BW103" s="33">
        <v>2840.1611969999999</v>
      </c>
      <c r="BX103" s="33">
        <v>2840.1611969999999</v>
      </c>
      <c r="CA103" s="33">
        <v>2840.1611969999999</v>
      </c>
      <c r="CB103" s="33">
        <v>2840.1611969999999</v>
      </c>
      <c r="CE103" s="33">
        <v>2840.1611969999999</v>
      </c>
      <c r="CF103" s="33">
        <v>2840.1611969999999</v>
      </c>
      <c r="CI103" s="33">
        <v>2840.1611969999999</v>
      </c>
      <c r="CJ103" s="33">
        <v>2840.1611969999999</v>
      </c>
      <c r="CM103" s="33">
        <v>2840.1611969999999</v>
      </c>
      <c r="CN103" s="33">
        <v>2840.1611969999999</v>
      </c>
      <c r="CQ103" s="33">
        <v>2840.1611969999999</v>
      </c>
      <c r="CR103" s="33">
        <v>2840.1611969999999</v>
      </c>
      <c r="CU103" s="33">
        <v>2840.1611969999999</v>
      </c>
      <c r="CV103" s="33">
        <v>2840.1611969999999</v>
      </c>
      <c r="CY103" s="33">
        <v>2840.1611969999999</v>
      </c>
      <c r="CZ103" s="33">
        <v>2740.5843620000001</v>
      </c>
      <c r="DC103" s="33">
        <v>2840.1611969999999</v>
      </c>
      <c r="DD103" s="33">
        <v>2840.1611969999999</v>
      </c>
      <c r="DG103" s="33">
        <v>2840.1611969999999</v>
      </c>
      <c r="DH103" s="33">
        <v>2840.1611969999999</v>
      </c>
      <c r="DK103" s="33">
        <v>2840.1611969999999</v>
      </c>
      <c r="DL103" s="33">
        <v>1642.0287599999999</v>
      </c>
      <c r="DO103" s="33">
        <v>2840.1611969999999</v>
      </c>
      <c r="DP103" s="33">
        <v>2840.1611969999999</v>
      </c>
      <c r="DS103" s="33">
        <v>2840.1611969999999</v>
      </c>
      <c r="DT103" s="33">
        <v>2840.1611969999999</v>
      </c>
      <c r="DW103" s="33">
        <v>846.08093229999997</v>
      </c>
      <c r="DX103" s="33">
        <v>2840.1611969999999</v>
      </c>
      <c r="EA103" s="33">
        <v>2728.9410640000001</v>
      </c>
      <c r="EB103" s="33">
        <v>2840.1611969999999</v>
      </c>
      <c r="EF103" s="33">
        <v>2840.1611969999999</v>
      </c>
      <c r="EI103" s="33">
        <v>2100.2203530000002</v>
      </c>
      <c r="EJ103" s="33">
        <v>2840.1611969999999</v>
      </c>
      <c r="EM103" s="33">
        <v>848.6268761</v>
      </c>
      <c r="EN103" s="33">
        <v>2840.1611969999999</v>
      </c>
      <c r="EQ103" s="33">
        <v>2160.0036260000002</v>
      </c>
      <c r="ER103" s="33">
        <v>2840.1611969999999</v>
      </c>
      <c r="EU103" s="33">
        <v>2840.1611969999999</v>
      </c>
      <c r="EV103" s="33">
        <v>2840.1611969999999</v>
      </c>
      <c r="EY103" s="33">
        <v>2840.1611969999999</v>
      </c>
      <c r="EZ103" s="33">
        <v>2840.1611969999999</v>
      </c>
      <c r="FC103" s="33">
        <v>2840.1611969999999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1698.6111089999999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846.74255549999998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1320.9361819999999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1293.923867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736.75547310000002</v>
      </c>
      <c r="AU108" s="33">
        <v>844.36501850000002</v>
      </c>
      <c r="AV108" s="33">
        <v>1310.455884</v>
      </c>
      <c r="AW108" s="33">
        <v>558.84255159999998</v>
      </c>
      <c r="AX108" s="33">
        <v>747.26222259999997</v>
      </c>
      <c r="AY108" s="33">
        <v>1310.455884</v>
      </c>
      <c r="AZ108" s="33">
        <v>1310.455884</v>
      </c>
      <c r="BA108" s="33">
        <v>563.63603680000006</v>
      </c>
      <c r="BB108" s="33">
        <v>844.36501850000002</v>
      </c>
      <c r="BC108" s="33">
        <v>1310.455884</v>
      </c>
      <c r="BD108" s="33">
        <v>1310.455884</v>
      </c>
      <c r="BE108" s="33">
        <v>591.30861689999995</v>
      </c>
      <c r="BF108" s="33">
        <v>844.36501850000002</v>
      </c>
      <c r="BG108" s="33">
        <v>1310.455884</v>
      </c>
      <c r="BH108" s="33">
        <v>1310.455884</v>
      </c>
      <c r="BI108" s="33">
        <v>591.30861689999995</v>
      </c>
      <c r="BJ108" s="33">
        <v>844.36501850000002</v>
      </c>
      <c r="BK108" s="33">
        <v>1310.455884</v>
      </c>
      <c r="BL108" s="33">
        <v>1310.455884</v>
      </c>
      <c r="BM108" s="33">
        <v>591.31756189999999</v>
      </c>
      <c r="BN108" s="33">
        <v>956.52740510000001</v>
      </c>
      <c r="BO108" s="33">
        <v>1310.455884</v>
      </c>
      <c r="BP108" s="33">
        <v>1310.455884</v>
      </c>
      <c r="BQ108" s="33">
        <v>591.31756189999999</v>
      </c>
      <c r="BR108" s="33">
        <v>1264.259442</v>
      </c>
      <c r="BS108" s="33">
        <v>1310.455884</v>
      </c>
      <c r="BT108" s="33">
        <v>1310.455884</v>
      </c>
      <c r="BU108" s="33">
        <v>558.84255159999998</v>
      </c>
      <c r="BV108" s="33">
        <v>844.36501850000002</v>
      </c>
      <c r="BW108" s="33">
        <v>1310.455884</v>
      </c>
      <c r="BX108" s="33">
        <v>1310.455884</v>
      </c>
      <c r="BY108" s="33">
        <v>558.84255159999998</v>
      </c>
      <c r="BZ108" s="33">
        <v>844.36501850000002</v>
      </c>
      <c r="CA108" s="33">
        <v>1310.455884</v>
      </c>
      <c r="CB108" s="33">
        <v>522.43521169999997</v>
      </c>
      <c r="CC108" s="33">
        <v>269.38775509999999</v>
      </c>
      <c r="CD108" s="33">
        <v>522.43521169999997</v>
      </c>
      <c r="CE108" s="33">
        <v>988.52607750000004</v>
      </c>
      <c r="CF108" s="33">
        <v>988.52607750000004</v>
      </c>
      <c r="CG108" s="33">
        <v>269.38775509999999</v>
      </c>
      <c r="CH108" s="33">
        <v>522.43521169999997</v>
      </c>
      <c r="CI108" s="33">
        <v>988.52607750000004</v>
      </c>
      <c r="CJ108" s="33">
        <v>522.43521169999997</v>
      </c>
      <c r="CK108" s="33">
        <v>269.38775509999999</v>
      </c>
      <c r="CL108" s="33">
        <v>522.43521169999997</v>
      </c>
      <c r="CM108" s="33">
        <v>988.52607750000004</v>
      </c>
      <c r="CN108" s="33">
        <v>522.43521169999997</v>
      </c>
      <c r="CO108" s="33">
        <v>269.38775509999999</v>
      </c>
      <c r="CP108" s="33">
        <v>522.43521169999997</v>
      </c>
      <c r="CQ108" s="33">
        <v>988.52607750000004</v>
      </c>
      <c r="CR108" s="33">
        <v>522.43521169999997</v>
      </c>
      <c r="CS108" s="33">
        <v>269.38775509999999</v>
      </c>
      <c r="CT108" s="33">
        <v>522.43521169999997</v>
      </c>
      <c r="CU108" s="33">
        <v>988.52607750000004</v>
      </c>
      <c r="CV108" s="33">
        <v>522.43521169999997</v>
      </c>
      <c r="CW108" s="33">
        <v>269.38775509999999</v>
      </c>
      <c r="CX108" s="33">
        <v>522.43521169999997</v>
      </c>
      <c r="CY108" s="33">
        <v>988.52607750000004</v>
      </c>
      <c r="DC108" s="33">
        <v>466.09086580000002</v>
      </c>
      <c r="DG108" s="33">
        <v>466.09086580000002</v>
      </c>
      <c r="DK108" s="33">
        <v>466.09086580000002</v>
      </c>
      <c r="DO108" s="33">
        <v>466.09086580000002</v>
      </c>
      <c r="DS108" s="33">
        <v>466.09086580000002</v>
      </c>
      <c r="DW108" s="33">
        <v>466.09086580000002</v>
      </c>
      <c r="EA108" s="33">
        <v>466.09086580000002</v>
      </c>
      <c r="EB108" s="33">
        <v>466.09086580000002</v>
      </c>
      <c r="EE108" s="33">
        <v>466.09086580000002</v>
      </c>
      <c r="EF108" s="33">
        <v>466.09086580000002</v>
      </c>
      <c r="EI108" s="33">
        <v>466.09086580000002</v>
      </c>
      <c r="EJ108" s="33">
        <v>466.09086580000002</v>
      </c>
      <c r="EM108" s="33">
        <v>466.09086580000002</v>
      </c>
      <c r="EN108" s="33">
        <v>462.76196959999999</v>
      </c>
      <c r="EQ108" s="33">
        <v>466.09086580000002</v>
      </c>
      <c r="ER108" s="33">
        <v>466.09086580000002</v>
      </c>
      <c r="EU108" s="33">
        <v>466.09086580000002</v>
      </c>
      <c r="EV108" s="33">
        <v>466.09086580000002</v>
      </c>
      <c r="EY108" s="33">
        <v>466.09086580000002</v>
      </c>
      <c r="EZ108" s="33">
        <v>466.09086580000002</v>
      </c>
      <c r="FB108" s="33">
        <v>53.841459880000002</v>
      </c>
      <c r="FC108" s="33">
        <v>466.09086580000002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4902.3152620000001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4787.9508489999998</v>
      </c>
      <c r="AQ113" s="33">
        <v>7889.41482</v>
      </c>
      <c r="AR113" s="33">
        <v>6334.4033310000004</v>
      </c>
      <c r="AS113" s="33">
        <v>4211.3984010000004</v>
      </c>
      <c r="AT113" s="33">
        <v>5192.5299489999998</v>
      </c>
      <c r="AU113" s="33">
        <v>7505.3349070000004</v>
      </c>
      <c r="AV113" s="33">
        <v>6976.1857620000001</v>
      </c>
      <c r="AW113" s="33">
        <v>4138.5995190000003</v>
      </c>
      <c r="AX113" s="33">
        <v>5162.7128270000003</v>
      </c>
      <c r="AY113" s="33">
        <v>8089.0322100000003</v>
      </c>
      <c r="AZ113" s="33">
        <v>7294.9853979999998</v>
      </c>
      <c r="BA113" s="33">
        <v>3933.0779080000002</v>
      </c>
      <c r="BB113" s="33">
        <v>5210.0353279999999</v>
      </c>
      <c r="BC113" s="33">
        <v>8159.4409029999997</v>
      </c>
      <c r="BD113" s="33">
        <v>5703.0866059999998</v>
      </c>
      <c r="BE113" s="33">
        <v>2445.0136349999998</v>
      </c>
      <c r="BF113" s="33">
        <v>3572.94308</v>
      </c>
      <c r="BG113" s="33">
        <v>6111.522097</v>
      </c>
      <c r="BH113" s="33">
        <v>6123.0737440000003</v>
      </c>
      <c r="BI113" s="33">
        <v>2346.5628019999999</v>
      </c>
      <c r="BJ113" s="33">
        <v>3474.492248</v>
      </c>
      <c r="BK113" s="33">
        <v>6350.7078170000004</v>
      </c>
      <c r="BL113" s="33">
        <v>6799.9642519999998</v>
      </c>
      <c r="BM113" s="33">
        <v>2346.571747</v>
      </c>
      <c r="BN113" s="33">
        <v>3558.342928</v>
      </c>
      <c r="BO113" s="33">
        <v>7027.5983249999999</v>
      </c>
      <c r="BP113" s="33">
        <v>6983.1553089999998</v>
      </c>
      <c r="BQ113" s="33">
        <v>2264.2211609999999</v>
      </c>
      <c r="BR113" s="33">
        <v>3783.7243790000002</v>
      </c>
      <c r="BS113" s="33">
        <v>7210.7893819999999</v>
      </c>
      <c r="BT113" s="33">
        <v>7268.3258919999998</v>
      </c>
      <c r="BU113" s="33">
        <v>2231.7461509999998</v>
      </c>
      <c r="BV113" s="33">
        <v>3306.4670620000002</v>
      </c>
      <c r="BW113" s="33">
        <v>7495.959965</v>
      </c>
      <c r="BX113" s="33">
        <v>7268.3258919999998</v>
      </c>
      <c r="BY113" s="33">
        <v>2231.7461509999998</v>
      </c>
      <c r="BZ113" s="33">
        <v>3363.8299550000002</v>
      </c>
      <c r="CA113" s="33">
        <v>7495.959965</v>
      </c>
      <c r="CB113" s="33">
        <v>5694.5745109999998</v>
      </c>
      <c r="CC113" s="33">
        <v>1508.5521349999999</v>
      </c>
      <c r="CD113" s="33">
        <v>2256.1694400000001</v>
      </c>
      <c r="CE113" s="33">
        <v>6306.551719</v>
      </c>
      <c r="CF113" s="33">
        <v>6160.6653770000003</v>
      </c>
      <c r="CG113" s="33">
        <v>1508.5521349999999</v>
      </c>
      <c r="CH113" s="33">
        <v>2256.1694400000001</v>
      </c>
      <c r="CI113" s="33">
        <v>6306.551719</v>
      </c>
      <c r="CJ113" s="33">
        <v>5694.5745109999998</v>
      </c>
      <c r="CK113" s="33">
        <v>1508.5521349999999</v>
      </c>
      <c r="CL113" s="33">
        <v>2256.1694400000001</v>
      </c>
      <c r="CM113" s="33">
        <v>6306.551719</v>
      </c>
      <c r="CN113" s="33">
        <v>4705.4348149999996</v>
      </c>
      <c r="CO113" s="33">
        <v>1013.982287</v>
      </c>
      <c r="CP113" s="33">
        <v>1267.0297439999999</v>
      </c>
      <c r="CQ113" s="33">
        <v>5171.5256810000001</v>
      </c>
      <c r="CR113" s="33">
        <v>4705.4348149999996</v>
      </c>
      <c r="CS113" s="33">
        <v>1013.982287</v>
      </c>
      <c r="CT113" s="33">
        <v>1267.0297439999999</v>
      </c>
      <c r="CU113" s="33">
        <v>5171.5256810000001</v>
      </c>
      <c r="CV113" s="33">
        <v>4705.4348149999996</v>
      </c>
      <c r="CW113" s="33">
        <v>1013.982287</v>
      </c>
      <c r="CX113" s="33">
        <v>1267.0297439999999</v>
      </c>
      <c r="CY113" s="33">
        <v>5171.5256810000001</v>
      </c>
      <c r="CZ113" s="33">
        <v>4083.4227679999999</v>
      </c>
      <c r="DA113" s="33">
        <v>744.59453180000003</v>
      </c>
      <c r="DB113" s="33">
        <v>744.59453180000003</v>
      </c>
      <c r="DC113" s="33">
        <v>4649.0904689999998</v>
      </c>
      <c r="DD113" s="33">
        <v>4182.9996030000002</v>
      </c>
      <c r="DE113" s="33">
        <v>744.59453180000003</v>
      </c>
      <c r="DF113" s="33">
        <v>744.59453180000003</v>
      </c>
      <c r="DG113" s="33">
        <v>4649.0904689999998</v>
      </c>
      <c r="DH113" s="33">
        <v>4156.9260029999996</v>
      </c>
      <c r="DI113" s="33">
        <v>731.55773180000006</v>
      </c>
      <c r="DJ113" s="33">
        <v>731.55773180000006</v>
      </c>
      <c r="DK113" s="33">
        <v>4768.9032109999998</v>
      </c>
      <c r="DL113" s="33">
        <v>2958.7935670000002</v>
      </c>
      <c r="DM113" s="33">
        <v>731.55773180000006</v>
      </c>
      <c r="DN113" s="33">
        <v>731.55773180000006</v>
      </c>
      <c r="DO113" s="33">
        <v>4623.016869</v>
      </c>
      <c r="DP113" s="33">
        <v>2984.0118539999999</v>
      </c>
      <c r="DQ113" s="33">
        <v>143.85065729999999</v>
      </c>
      <c r="DR113" s="33">
        <v>143.85065729999999</v>
      </c>
      <c r="DS113" s="33">
        <v>3450.1027199999999</v>
      </c>
      <c r="DT113" s="33">
        <v>2984.0118539999999</v>
      </c>
      <c r="DU113" s="33">
        <v>143.85065729999999</v>
      </c>
      <c r="DV113" s="33">
        <v>143.85065729999999</v>
      </c>
      <c r="DW113" s="33">
        <v>1456.022455</v>
      </c>
      <c r="DX113" s="33">
        <v>2984.0118539999999</v>
      </c>
      <c r="DY113" s="33">
        <v>143.85065729999999</v>
      </c>
      <c r="DZ113" s="33">
        <v>143.85065729999999</v>
      </c>
      <c r="EA113" s="33">
        <v>3338.8825870000001</v>
      </c>
      <c r="EB113" s="33">
        <v>3450.1027199999999</v>
      </c>
      <c r="EC113" s="33">
        <v>143.85065729999999</v>
      </c>
      <c r="ED113" s="33">
        <v>143.85065729999999</v>
      </c>
      <c r="EE113" s="33">
        <v>609.94152310000004</v>
      </c>
      <c r="EF113" s="33">
        <v>3306.252062</v>
      </c>
      <c r="EG113" s="33">
        <v>0</v>
      </c>
      <c r="EH113" s="33">
        <v>0</v>
      </c>
      <c r="EI113" s="33">
        <v>2566.3112179999998</v>
      </c>
      <c r="EJ113" s="33">
        <v>3306.252062</v>
      </c>
      <c r="EK113" s="33">
        <v>0</v>
      </c>
      <c r="EL113" s="33">
        <v>0</v>
      </c>
      <c r="EM113" s="33">
        <v>1314.717742</v>
      </c>
      <c r="EN113" s="33">
        <v>3302.923166</v>
      </c>
      <c r="EO113" s="33">
        <v>0</v>
      </c>
      <c r="EP113" s="33">
        <v>0</v>
      </c>
      <c r="EQ113" s="33">
        <v>2626.0944920000002</v>
      </c>
      <c r="ER113" s="33">
        <v>3306.252062</v>
      </c>
      <c r="ES113" s="33">
        <v>0</v>
      </c>
      <c r="ET113" s="33">
        <v>0</v>
      </c>
      <c r="EU113" s="33">
        <v>3306.252062</v>
      </c>
      <c r="EV113" s="33">
        <v>3306.252062</v>
      </c>
      <c r="EW113" s="33">
        <v>0</v>
      </c>
      <c r="EX113" s="33">
        <v>0</v>
      </c>
      <c r="EY113" s="33">
        <v>3306.252062</v>
      </c>
      <c r="EZ113" s="33">
        <v>3306.252062</v>
      </c>
      <c r="FA113" s="33">
        <v>0</v>
      </c>
      <c r="FB113" s="33">
        <v>53.841459880000002</v>
      </c>
      <c r="FC113" s="33">
        <v>3306.252062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820.74948210000002</v>
      </c>
      <c r="DV114" s="33">
        <v>313.85219749999999</v>
      </c>
      <c r="DW114" s="33">
        <v>820.74948210000002</v>
      </c>
      <c r="DX114" s="33">
        <v>820.74948210000002</v>
      </c>
      <c r="DZ114" s="33">
        <v>313.85219749999999</v>
      </c>
      <c r="EA114" s="33">
        <v>820.74948210000002</v>
      </c>
      <c r="EB114" s="33">
        <v>820.74948210000002</v>
      </c>
      <c r="ED114" s="33">
        <v>432.98704880000003</v>
      </c>
      <c r="EE114" s="33">
        <v>820.74948210000002</v>
      </c>
      <c r="EF114" s="33">
        <v>820.74948210000002</v>
      </c>
      <c r="EH114" s="33">
        <v>506.89728459999998</v>
      </c>
      <c r="EI114" s="33">
        <v>820.74948210000002</v>
      </c>
      <c r="EJ114" s="33">
        <v>820.74948210000002</v>
      </c>
      <c r="EL114" s="33">
        <v>506.89728459999998</v>
      </c>
      <c r="EM114" s="33">
        <v>820.74948210000002</v>
      </c>
      <c r="EN114" s="33">
        <v>820.74948210000002</v>
      </c>
      <c r="EP114" s="33">
        <v>820.74948210000002</v>
      </c>
      <c r="EQ114" s="33">
        <v>820.74948210000002</v>
      </c>
      <c r="ER114" s="33">
        <v>820.74948210000002</v>
      </c>
      <c r="ET114" s="33">
        <v>820.74948210000002</v>
      </c>
      <c r="EU114" s="33">
        <v>820.74948210000002</v>
      </c>
      <c r="EV114" s="33">
        <v>820.74948210000002</v>
      </c>
      <c r="EX114" s="33">
        <v>820.74948210000002</v>
      </c>
      <c r="EY114" s="33">
        <v>820.74948210000002</v>
      </c>
      <c r="EZ114" s="33">
        <v>820.74948210000002</v>
      </c>
      <c r="FB114" s="33">
        <v>820.74948210000002</v>
      </c>
      <c r="FC114" s="33">
        <v>820.74948210000002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506.89728459999998</v>
      </c>
      <c r="DQ125" s="33">
        <v>0</v>
      </c>
      <c r="DR125" s="33">
        <v>506.89728459999998</v>
      </c>
      <c r="DS125" s="33">
        <v>506.89728459999998</v>
      </c>
      <c r="DT125" s="33">
        <v>820.74948210000002</v>
      </c>
      <c r="DU125" s="33">
        <v>0</v>
      </c>
      <c r="DV125" s="33">
        <v>313.85219749999999</v>
      </c>
      <c r="DW125" s="33">
        <v>820.74948210000002</v>
      </c>
      <c r="DX125" s="33">
        <v>820.74948210000002</v>
      </c>
      <c r="DY125" s="33">
        <v>0</v>
      </c>
      <c r="DZ125" s="33">
        <v>313.85219749999999</v>
      </c>
      <c r="EA125" s="33">
        <v>820.74948210000002</v>
      </c>
      <c r="EB125" s="33">
        <v>820.74948210000002</v>
      </c>
      <c r="EC125" s="33">
        <v>0</v>
      </c>
      <c r="ED125" s="33">
        <v>432.98704880000003</v>
      </c>
      <c r="EE125" s="33">
        <v>820.74948210000002</v>
      </c>
      <c r="EF125" s="33">
        <v>820.74948210000002</v>
      </c>
      <c r="EG125" s="33">
        <v>0</v>
      </c>
      <c r="EH125" s="33">
        <v>506.89728459999998</v>
      </c>
      <c r="EI125" s="33">
        <v>820.74948210000002</v>
      </c>
      <c r="EJ125" s="33">
        <v>820.74948210000002</v>
      </c>
      <c r="EK125" s="33">
        <v>0</v>
      </c>
      <c r="EL125" s="33">
        <v>506.89728459999998</v>
      </c>
      <c r="EM125" s="33">
        <v>820.74948210000002</v>
      </c>
      <c r="EN125" s="33">
        <v>820.74948210000002</v>
      </c>
      <c r="EO125" s="33">
        <v>0</v>
      </c>
      <c r="EP125" s="33">
        <v>820.74948210000002</v>
      </c>
      <c r="EQ125" s="33">
        <v>820.74948210000002</v>
      </c>
      <c r="ER125" s="33">
        <v>820.74948210000002</v>
      </c>
      <c r="ES125" s="33">
        <v>0</v>
      </c>
      <c r="ET125" s="33">
        <v>820.74948210000002</v>
      </c>
      <c r="EU125" s="33">
        <v>820.74948210000002</v>
      </c>
      <c r="EV125" s="33">
        <v>820.74948210000002</v>
      </c>
      <c r="EW125" s="33">
        <v>0</v>
      </c>
      <c r="EX125" s="33">
        <v>820.74948210000002</v>
      </c>
      <c r="EY125" s="33">
        <v>820.74948210000002</v>
      </c>
      <c r="EZ125" s="33">
        <v>820.74948210000002</v>
      </c>
      <c r="FA125" s="33">
        <v>0</v>
      </c>
      <c r="FB125" s="33">
        <v>820.74948210000002</v>
      </c>
      <c r="FC125" s="33">
        <v>820.74948210000002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X126" s="33">
        <v>1013.794569</v>
      </c>
      <c r="CY126" s="33">
        <v>3041.3837079999998</v>
      </c>
      <c r="CZ126" s="33">
        <v>3548.280992</v>
      </c>
      <c r="DB126" s="33">
        <v>1982.4832939999999</v>
      </c>
      <c r="DC126" s="33">
        <v>3548.280992</v>
      </c>
      <c r="DD126" s="33">
        <v>4055.178277</v>
      </c>
      <c r="DF126" s="33">
        <v>3157.2501990000001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4562.0755609999997</v>
      </c>
      <c r="DN126" s="33">
        <v>1520.6918539999999</v>
      </c>
      <c r="DO126" s="33">
        <v>4562.0755609999997</v>
      </c>
      <c r="DP126" s="33">
        <v>4562.0755609999997</v>
      </c>
      <c r="DS126" s="33">
        <v>4562.0755609999997</v>
      </c>
      <c r="DT126" s="33">
        <v>4562.0755609999997</v>
      </c>
      <c r="DV126" s="33">
        <v>1639.815871</v>
      </c>
      <c r="DW126" s="33">
        <v>4562.0755609999997</v>
      </c>
      <c r="DX126" s="33">
        <v>4562.0755609999997</v>
      </c>
      <c r="DZ126" s="33">
        <v>1137.638109</v>
      </c>
      <c r="EA126" s="33">
        <v>4562.0755609999997</v>
      </c>
      <c r="EB126" s="33">
        <v>4562.0755609999997</v>
      </c>
      <c r="ED126" s="33">
        <v>1520.6918539999999</v>
      </c>
      <c r="EE126" s="33">
        <v>4562.0755609999997</v>
      </c>
      <c r="EF126" s="33">
        <v>4562.0755609999997</v>
      </c>
      <c r="EH126" s="33">
        <v>1520.6918539999999</v>
      </c>
      <c r="EI126" s="33">
        <v>4562.0755609999997</v>
      </c>
      <c r="EJ126" s="33">
        <v>4562.0755609999997</v>
      </c>
      <c r="EL126" s="33">
        <v>4562.0755609999997</v>
      </c>
      <c r="EM126" s="33">
        <v>4562.0755609999997</v>
      </c>
      <c r="EN126" s="33">
        <v>4562.0755609999997</v>
      </c>
      <c r="EP126" s="33">
        <v>3800.0646959999999</v>
      </c>
      <c r="EQ126" s="33">
        <v>4562.0755609999997</v>
      </c>
      <c r="ER126" s="33">
        <v>4562.0755609999997</v>
      </c>
      <c r="ET126" s="33">
        <v>4562.0755609999997</v>
      </c>
      <c r="EU126" s="33">
        <v>4562.0755609999997</v>
      </c>
      <c r="EV126" s="33">
        <v>4562.0755609999997</v>
      </c>
      <c r="EX126" s="33">
        <v>4562.0755609999997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2534.4864229999998</v>
      </c>
      <c r="CU137" s="33">
        <v>3434.5844050000001</v>
      </c>
      <c r="CV137" s="33">
        <v>4121.5012859999997</v>
      </c>
      <c r="CW137" s="33">
        <v>0</v>
      </c>
      <c r="CX137" s="33">
        <v>1013.794569</v>
      </c>
      <c r="CY137" s="33">
        <v>4121.5012859999997</v>
      </c>
      <c r="CZ137" s="33">
        <v>4808.4181669999998</v>
      </c>
      <c r="DA137" s="33">
        <v>0</v>
      </c>
      <c r="DB137" s="33">
        <v>1982.4832939999999</v>
      </c>
      <c r="DC137" s="33">
        <v>4808.4181669999998</v>
      </c>
      <c r="DD137" s="33">
        <v>5495.3350479999999</v>
      </c>
      <c r="DE137" s="33">
        <v>0</v>
      </c>
      <c r="DF137" s="33">
        <v>3157.2501990000001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6182.251929</v>
      </c>
      <c r="DM137" s="33">
        <v>0</v>
      </c>
      <c r="DN137" s="33">
        <v>1520.6918539999999</v>
      </c>
      <c r="DO137" s="33">
        <v>6182.251929</v>
      </c>
      <c r="DP137" s="33">
        <v>6182.251929</v>
      </c>
      <c r="DQ137" s="33">
        <v>0</v>
      </c>
      <c r="DR137" s="33">
        <v>0</v>
      </c>
      <c r="DS137" s="33">
        <v>6182.251929</v>
      </c>
      <c r="DT137" s="33">
        <v>6182.251929</v>
      </c>
      <c r="DU137" s="33">
        <v>0</v>
      </c>
      <c r="DV137" s="33">
        <v>1639.815871</v>
      </c>
      <c r="DW137" s="33">
        <v>6182.251929</v>
      </c>
      <c r="DX137" s="33">
        <v>6182.251929</v>
      </c>
      <c r="DY137" s="33">
        <v>0</v>
      </c>
      <c r="DZ137" s="33">
        <v>1137.638109</v>
      </c>
      <c r="EA137" s="33">
        <v>6182.251929</v>
      </c>
      <c r="EB137" s="33">
        <v>6182.251929</v>
      </c>
      <c r="EC137" s="33">
        <v>0</v>
      </c>
      <c r="ED137" s="33">
        <v>1520.6918539999999</v>
      </c>
      <c r="EE137" s="33">
        <v>6182.251929</v>
      </c>
      <c r="EF137" s="33">
        <v>6182.251929</v>
      </c>
      <c r="EG137" s="33">
        <v>0</v>
      </c>
      <c r="EH137" s="33">
        <v>1520.6918539999999</v>
      </c>
      <c r="EI137" s="33">
        <v>6182.251929</v>
      </c>
      <c r="EJ137" s="33">
        <v>6182.251929</v>
      </c>
      <c r="EK137" s="33">
        <v>0</v>
      </c>
      <c r="EL137" s="33">
        <v>4562.0755609999997</v>
      </c>
      <c r="EM137" s="33">
        <v>6182.251929</v>
      </c>
      <c r="EN137" s="33">
        <v>6182.251929</v>
      </c>
      <c r="EO137" s="33">
        <v>0</v>
      </c>
      <c r="EP137" s="33">
        <v>3800.0646959999999</v>
      </c>
      <c r="EQ137" s="33">
        <v>6182.251929</v>
      </c>
      <c r="ER137" s="33">
        <v>6182.251929</v>
      </c>
      <c r="ES137" s="33">
        <v>0</v>
      </c>
      <c r="ET137" s="33">
        <v>4562.0755609999997</v>
      </c>
      <c r="EU137" s="33">
        <v>6182.251929</v>
      </c>
      <c r="EV137" s="33">
        <v>6182.251929</v>
      </c>
      <c r="EW137" s="33">
        <v>0</v>
      </c>
      <c r="EX137" s="33">
        <v>4562.0755609999997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1726.8867969999999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1588.158799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1894.4881559999999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1755.760158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309.31413450000002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384.31767880000001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20798.97885</v>
      </c>
      <c r="BQ234" s="33">
        <v>16851.79408</v>
      </c>
      <c r="BR234" s="33">
        <v>19000.880450000001</v>
      </c>
      <c r="BS234" s="33">
        <v>19143.183130000001</v>
      </c>
      <c r="BT234" s="33">
        <v>21595.99696</v>
      </c>
      <c r="BU234" s="33">
        <v>17242.597180000001</v>
      </c>
      <c r="BV234" s="33">
        <v>19434.66102</v>
      </c>
      <c r="BW234" s="33">
        <v>19719.89731</v>
      </c>
      <c r="BX234" s="33">
        <v>22732.944960000001</v>
      </c>
      <c r="BY234" s="33">
        <v>18367.338599999999</v>
      </c>
      <c r="BZ234" s="33">
        <v>20198.601429999999</v>
      </c>
      <c r="CA234" s="33">
        <v>20680.224839999999</v>
      </c>
      <c r="CB234" s="33">
        <v>23178.600200000001</v>
      </c>
      <c r="CC234" s="33">
        <v>18759.466339999999</v>
      </c>
      <c r="CD234" s="33">
        <v>20536.04351</v>
      </c>
      <c r="CE234" s="33">
        <v>21057.663830000001</v>
      </c>
      <c r="CF234" s="33">
        <v>23178.600200000001</v>
      </c>
      <c r="CG234" s="33">
        <v>18668.7883</v>
      </c>
      <c r="CH234" s="33">
        <v>20536.04351</v>
      </c>
      <c r="CI234" s="33">
        <v>21057.663830000001</v>
      </c>
      <c r="CJ234" s="33">
        <v>23178.600200000001</v>
      </c>
      <c r="CK234" s="33">
        <v>18759.466339999999</v>
      </c>
      <c r="CL234" s="33">
        <v>20536.04351</v>
      </c>
      <c r="CM234" s="33">
        <v>21057.663830000001</v>
      </c>
      <c r="CN234" s="33">
        <v>23206.47392</v>
      </c>
      <c r="CO234" s="33">
        <v>18783.935229999999</v>
      </c>
      <c r="CP234" s="33">
        <v>20553.400559999998</v>
      </c>
      <c r="CQ234" s="33">
        <v>21076.934519999999</v>
      </c>
      <c r="CR234" s="33">
        <v>23206.47392</v>
      </c>
      <c r="CS234" s="33">
        <v>18735.298439999999</v>
      </c>
      <c r="CT234" s="33">
        <v>20553.400559999998</v>
      </c>
      <c r="CU234" s="33">
        <v>21076.934519999999</v>
      </c>
      <c r="CV234" s="33">
        <v>23206.47392</v>
      </c>
      <c r="CW234" s="33">
        <v>17522.498029999999</v>
      </c>
      <c r="CX234" s="33">
        <v>20553.400559999998</v>
      </c>
      <c r="CY234" s="33">
        <v>21076.934519999999</v>
      </c>
      <c r="CZ234" s="33">
        <v>23206.47392</v>
      </c>
      <c r="DA234" s="33">
        <v>18732.627250000001</v>
      </c>
      <c r="DB234" s="33">
        <v>20553.400559999998</v>
      </c>
      <c r="DC234" s="33">
        <v>21076.934519999999</v>
      </c>
      <c r="DD234" s="33">
        <v>23519.53487</v>
      </c>
      <c r="DE234" s="33">
        <v>19049.74453</v>
      </c>
      <c r="DF234" s="33">
        <v>20784.777689999999</v>
      </c>
      <c r="DG234" s="33">
        <v>21307.736499999999</v>
      </c>
      <c r="DH234" s="33">
        <v>23568.174950000001</v>
      </c>
      <c r="DI234" s="33">
        <v>19094.680799999998</v>
      </c>
      <c r="DJ234" s="33">
        <v>20821.715339999999</v>
      </c>
      <c r="DK234" s="33">
        <v>21343.606299999999</v>
      </c>
      <c r="DL234" s="33">
        <v>23568.174950000001</v>
      </c>
      <c r="DM234" s="33">
        <v>19094.680799999998</v>
      </c>
      <c r="DN234" s="33">
        <v>20821.715339999999</v>
      </c>
      <c r="DO234" s="33">
        <v>21343.606299999999</v>
      </c>
      <c r="DP234" s="33">
        <v>23568.174950000001</v>
      </c>
      <c r="DQ234" s="33">
        <v>19094.680799999998</v>
      </c>
      <c r="DR234" s="33">
        <v>20821.715339999999</v>
      </c>
      <c r="DS234" s="33">
        <v>21343.606299999999</v>
      </c>
      <c r="DT234" s="33">
        <v>23568.174950000001</v>
      </c>
      <c r="DU234" s="33">
        <v>19094.680799999998</v>
      </c>
      <c r="DV234" s="33">
        <v>20821.715339999999</v>
      </c>
      <c r="DW234" s="33">
        <v>21343.606299999999</v>
      </c>
      <c r="DX234" s="33">
        <v>23568.174950000001</v>
      </c>
      <c r="DY234" s="33">
        <v>19067.938539999999</v>
      </c>
      <c r="DZ234" s="33">
        <v>20821.715339999999</v>
      </c>
      <c r="EA234" s="33">
        <v>21343.606299999999</v>
      </c>
      <c r="EB234" s="33">
        <v>23568.174950000001</v>
      </c>
      <c r="EC234" s="33">
        <v>19094.680799999998</v>
      </c>
      <c r="ED234" s="33">
        <v>20821.715339999999</v>
      </c>
      <c r="EE234" s="33">
        <v>21343.606299999999</v>
      </c>
      <c r="EF234" s="33">
        <v>23605.984520000002</v>
      </c>
      <c r="EG234" s="33">
        <v>19127.871859999999</v>
      </c>
      <c r="EH234" s="33">
        <v>20845.259470000001</v>
      </c>
      <c r="EI234" s="33">
        <v>21369.746210000001</v>
      </c>
      <c r="EJ234" s="33">
        <v>23605.984520000002</v>
      </c>
      <c r="EK234" s="33">
        <v>19127.871859999999</v>
      </c>
      <c r="EL234" s="33">
        <v>20845.259470000001</v>
      </c>
      <c r="EM234" s="33">
        <v>21369.746210000001</v>
      </c>
      <c r="EN234" s="33">
        <v>23686.073950000002</v>
      </c>
      <c r="EO234" s="33">
        <v>19189.195070000002</v>
      </c>
      <c r="EP234" s="33">
        <v>20882.65871</v>
      </c>
      <c r="EQ234" s="33">
        <v>21430.175800000001</v>
      </c>
      <c r="ER234" s="33">
        <v>23758.344150000001</v>
      </c>
      <c r="ES234" s="33">
        <v>19252.31264</v>
      </c>
      <c r="ET234" s="33">
        <v>20927.348559999999</v>
      </c>
      <c r="EU234" s="33">
        <v>21480.27522</v>
      </c>
      <c r="EV234" s="33">
        <v>23875.281449999999</v>
      </c>
      <c r="EW234" s="33">
        <v>19354.965820000001</v>
      </c>
      <c r="EX234" s="33">
        <v>21000.16576</v>
      </c>
      <c r="EY234" s="33">
        <v>21561.120650000001</v>
      </c>
      <c r="EZ234" s="33">
        <v>23908.41764</v>
      </c>
      <c r="FA234" s="33">
        <v>19378.216410000001</v>
      </c>
      <c r="FB234" s="33">
        <v>21011.301589999999</v>
      </c>
      <c r="FC234" s="33">
        <v>21580.671780000001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8631.637557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7516.8006240000004</v>
      </c>
      <c r="BR235" s="33">
        <v>11057.557220000001</v>
      </c>
      <c r="BS235" s="33">
        <v>10294.830449999999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6429.4328409999998</v>
      </c>
      <c r="CS235" s="33">
        <v>7936.4194930000003</v>
      </c>
      <c r="CT235" s="33">
        <v>11411.7034</v>
      </c>
      <c r="CU235" s="33">
        <v>10676.92988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6429.4328409999998</v>
      </c>
      <c r="DE235" s="33">
        <v>7936.4194930000003</v>
      </c>
      <c r="DF235" s="33">
        <v>11411.7034</v>
      </c>
      <c r="DG235" s="33">
        <v>10676.92988</v>
      </c>
      <c r="DH235" s="33">
        <v>6429.4328409999998</v>
      </c>
      <c r="DI235" s="33">
        <v>7936.4194930000003</v>
      </c>
      <c r="DJ235" s="33">
        <v>11411.7034</v>
      </c>
      <c r="DK235" s="33">
        <v>10676.92988</v>
      </c>
      <c r="DL235" s="33">
        <v>6429.4328409999998</v>
      </c>
      <c r="DM235" s="33">
        <v>7662.2260109999997</v>
      </c>
      <c r="DN235" s="33">
        <v>11411.7034</v>
      </c>
      <c r="DO235" s="33">
        <v>10676.92988</v>
      </c>
      <c r="DP235" s="33">
        <v>6429.4328409999998</v>
      </c>
      <c r="DQ235" s="33">
        <v>7936.4194930000003</v>
      </c>
      <c r="DR235" s="33">
        <v>11411.7034</v>
      </c>
      <c r="DS235" s="33">
        <v>10676.92988</v>
      </c>
      <c r="DT235" s="33">
        <v>6429.4328409999998</v>
      </c>
      <c r="DU235" s="33">
        <v>7936.4194930000003</v>
      </c>
      <c r="DV235" s="33">
        <v>11411.7034</v>
      </c>
      <c r="DW235" s="33">
        <v>10676.92988</v>
      </c>
      <c r="DX235" s="33">
        <v>6429.4328409999998</v>
      </c>
      <c r="DY235" s="33">
        <v>7936.4194930000003</v>
      </c>
      <c r="DZ235" s="33">
        <v>11411.7034</v>
      </c>
      <c r="EA235" s="33">
        <v>10676.92988</v>
      </c>
      <c r="EB235" s="33">
        <v>6429.4328409999998</v>
      </c>
      <c r="EC235" s="33">
        <v>7936.4194930000003</v>
      </c>
      <c r="ED235" s="33">
        <v>11411.7034</v>
      </c>
      <c r="EE235" s="33">
        <v>10676.92988</v>
      </c>
      <c r="EF235" s="33">
        <v>6429.4328409999998</v>
      </c>
      <c r="EG235" s="33">
        <v>7936.4194930000003</v>
      </c>
      <c r="EH235" s="33">
        <v>11411.7034</v>
      </c>
      <c r="EI235" s="33">
        <v>10676.92988</v>
      </c>
      <c r="EJ235" s="33">
        <v>6429.4328409999998</v>
      </c>
      <c r="EK235" s="33">
        <v>7936.4194930000003</v>
      </c>
      <c r="EL235" s="33">
        <v>11411.7034</v>
      </c>
      <c r="EM235" s="33">
        <v>10676.92988</v>
      </c>
      <c r="EN235" s="33">
        <v>6429.4328409999998</v>
      </c>
      <c r="EO235" s="33">
        <v>7936.4194930000003</v>
      </c>
      <c r="EP235" s="33">
        <v>11411.7034</v>
      </c>
      <c r="EQ235" s="33">
        <v>10676.92988</v>
      </c>
      <c r="ER235" s="33">
        <v>6429.4328409999998</v>
      </c>
      <c r="ES235" s="33">
        <v>7936.4194930000003</v>
      </c>
      <c r="ET235" s="33">
        <v>11411.7034</v>
      </c>
      <c r="EU235" s="33">
        <v>10676.92988</v>
      </c>
      <c r="EV235" s="33">
        <v>6429.4328409999998</v>
      </c>
      <c r="EW235" s="33">
        <v>7936.4194930000003</v>
      </c>
      <c r="EX235" s="33">
        <v>11411.7034</v>
      </c>
      <c r="EY235" s="33">
        <v>10676.92988</v>
      </c>
      <c r="EZ235" s="33">
        <v>6429.4328409999998</v>
      </c>
      <c r="FA235" s="33">
        <v>7936.4194930000003</v>
      </c>
      <c r="FB235" s="33">
        <v>11411.7034</v>
      </c>
      <c r="FC235" s="33">
        <v>10676.92988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6749.5559489999996</v>
      </c>
      <c r="S236" s="33">
        <v>5063.7322620000004</v>
      </c>
      <c r="T236" s="33">
        <v>4288.1228570000003</v>
      </c>
      <c r="U236" s="33">
        <v>5121.3911310000003</v>
      </c>
      <c r="V236" s="33">
        <v>6977.8870829999996</v>
      </c>
      <c r="W236" s="33">
        <v>5063.7322620000004</v>
      </c>
      <c r="X236" s="33">
        <v>4288.1228570000003</v>
      </c>
      <c r="Y236" s="33">
        <v>5121.3911310000003</v>
      </c>
      <c r="Z236" s="33">
        <v>4398.2419229999996</v>
      </c>
      <c r="AA236" s="33">
        <v>5063.7322620000004</v>
      </c>
      <c r="AB236" s="33">
        <v>4288.1228570000003</v>
      </c>
      <c r="AC236" s="33">
        <v>5121.3911310000003</v>
      </c>
      <c r="AD236" s="33">
        <v>6781.5532400000002</v>
      </c>
      <c r="AE236" s="33">
        <v>5063.7322620000004</v>
      </c>
      <c r="AF236" s="33">
        <v>4288.1228570000003</v>
      </c>
      <c r="AG236" s="33">
        <v>5121.3911310000003</v>
      </c>
      <c r="AH236" s="33">
        <v>3229.259564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2550.0426739999998</v>
      </c>
      <c r="BB236" s="33">
        <v>6977.8870829999996</v>
      </c>
      <c r="BC236" s="33">
        <v>5063.7322620000004</v>
      </c>
      <c r="BD236" s="33">
        <v>4288.1228570000003</v>
      </c>
      <c r="BE236" s="33">
        <v>4813.2788840000003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6716.3107419999997</v>
      </c>
      <c r="BO236" s="33">
        <v>5063.7322620000004</v>
      </c>
      <c r="BP236" s="33">
        <v>4468.2914289999999</v>
      </c>
      <c r="BQ236" s="33">
        <v>5238.0272619999996</v>
      </c>
      <c r="BR236" s="33">
        <v>6489.8427579999998</v>
      </c>
      <c r="BS236" s="33">
        <v>5218.7720829999998</v>
      </c>
      <c r="BT236" s="33">
        <v>4654.6166670000002</v>
      </c>
      <c r="BU236" s="33">
        <v>5121.3911310000003</v>
      </c>
      <c r="BV236" s="33">
        <v>6981.2866590000003</v>
      </c>
      <c r="BW236" s="33">
        <v>5390.0624399999997</v>
      </c>
      <c r="BX236" s="33">
        <v>4654.6166670000002</v>
      </c>
      <c r="BY236" s="33">
        <v>5440.6603569999997</v>
      </c>
      <c r="BZ236" s="33">
        <v>6657.0586450000001</v>
      </c>
      <c r="CA236" s="33">
        <v>5390.0624399999997</v>
      </c>
      <c r="CB236" s="33">
        <v>4654.6166670000002</v>
      </c>
      <c r="CC236" s="33">
        <v>5440.6603569999997</v>
      </c>
      <c r="CD236" s="33">
        <v>6582.2051179999999</v>
      </c>
      <c r="CE236" s="33">
        <v>5390.0624399999997</v>
      </c>
      <c r="CF236" s="33">
        <v>4654.6166670000002</v>
      </c>
      <c r="CG236" s="33">
        <v>5440.6603569999997</v>
      </c>
      <c r="CH236" s="33">
        <v>6647.5506059999998</v>
      </c>
      <c r="CI236" s="33">
        <v>5390.0624399999997</v>
      </c>
      <c r="CJ236" s="33">
        <v>4654.6166670000002</v>
      </c>
      <c r="CK236" s="33">
        <v>5357.65625</v>
      </c>
      <c r="CL236" s="33">
        <v>6682.198292</v>
      </c>
      <c r="CM236" s="33">
        <v>5390.0624399999997</v>
      </c>
      <c r="CN236" s="33">
        <v>4654.6166670000002</v>
      </c>
      <c r="CO236" s="33">
        <v>5278.8312500000002</v>
      </c>
      <c r="CP236" s="33">
        <v>6564.7688410000001</v>
      </c>
      <c r="CQ236" s="33">
        <v>5390.0624399999997</v>
      </c>
      <c r="CR236" s="33">
        <v>4654.6166670000002</v>
      </c>
      <c r="CS236" s="33">
        <v>5199.963452</v>
      </c>
      <c r="CT236" s="33">
        <v>6627.1835959999999</v>
      </c>
      <c r="CU236" s="33">
        <v>5390.0624399999997</v>
      </c>
      <c r="CV236" s="33">
        <v>4654.6166670000002</v>
      </c>
      <c r="CW236" s="33">
        <v>5121.3911310000003</v>
      </c>
      <c r="CX236" s="33">
        <v>6565.0261529999998</v>
      </c>
      <c r="CY236" s="33">
        <v>5390.0624399999997</v>
      </c>
      <c r="CZ236" s="33">
        <v>4673.767922</v>
      </c>
      <c r="DA236" s="33">
        <v>5195.8271430000004</v>
      </c>
      <c r="DB236" s="33">
        <v>6580.8388709999999</v>
      </c>
      <c r="DC236" s="33">
        <v>5412.091547</v>
      </c>
      <c r="DD236" s="33">
        <v>4673.767922</v>
      </c>
      <c r="DE236" s="33">
        <v>5462.8118869999998</v>
      </c>
      <c r="DF236" s="33">
        <v>6577.8621730000004</v>
      </c>
      <c r="DG236" s="33">
        <v>5412.091547</v>
      </c>
      <c r="DH236" s="33">
        <v>4673.767922</v>
      </c>
      <c r="DI236" s="33">
        <v>5462.8118869999998</v>
      </c>
      <c r="DJ236" s="33">
        <v>6572.4297699999997</v>
      </c>
      <c r="DK236" s="33">
        <v>5412.091547</v>
      </c>
      <c r="DL236" s="33">
        <v>4673.767922</v>
      </c>
      <c r="DM236" s="33">
        <v>5422.039565</v>
      </c>
      <c r="DN236" s="33">
        <v>6572.3934950000003</v>
      </c>
      <c r="DO236" s="33">
        <v>5412.091547</v>
      </c>
      <c r="DP236" s="33">
        <v>4673.767922</v>
      </c>
      <c r="DQ236" s="33">
        <v>5278.8312500000002</v>
      </c>
      <c r="DR236" s="33">
        <v>6036.8672710000001</v>
      </c>
      <c r="DS236" s="33">
        <v>5412.091547</v>
      </c>
      <c r="DT236" s="33">
        <v>4673.767922</v>
      </c>
      <c r="DU236" s="33">
        <v>5267.3507559999998</v>
      </c>
      <c r="DV236" s="33">
        <v>5981.2941279999995</v>
      </c>
      <c r="DW236" s="33">
        <v>5412.091547</v>
      </c>
      <c r="DX236" s="33">
        <v>4673.767922</v>
      </c>
      <c r="DY236" s="33">
        <v>5121.3911310000003</v>
      </c>
      <c r="DZ236" s="33">
        <v>5980.3643519999996</v>
      </c>
      <c r="EA236" s="33">
        <v>5412.091547</v>
      </c>
      <c r="EB236" s="33">
        <v>4673.767922</v>
      </c>
      <c r="EC236" s="33">
        <v>5462.8118869999998</v>
      </c>
      <c r="ED236" s="33">
        <v>5981.514099</v>
      </c>
      <c r="EE236" s="33">
        <v>5412.091547</v>
      </c>
      <c r="EF236" s="33">
        <v>4673.767922</v>
      </c>
      <c r="EG236" s="33">
        <v>5341.7551009999997</v>
      </c>
      <c r="EH236" s="33">
        <v>5978.4145600000002</v>
      </c>
      <c r="EI236" s="33">
        <v>5412.091547</v>
      </c>
      <c r="EJ236" s="33">
        <v>4673.767922</v>
      </c>
      <c r="EK236" s="33">
        <v>5462.8118869999998</v>
      </c>
      <c r="EL236" s="33">
        <v>2894.1929660000001</v>
      </c>
      <c r="EM236" s="33">
        <v>5412.091547</v>
      </c>
      <c r="EN236" s="33">
        <v>4673.767922</v>
      </c>
      <c r="EO236" s="33">
        <v>5379.5551009999999</v>
      </c>
      <c r="EQ236" s="33">
        <v>5412.091547</v>
      </c>
      <c r="ER236" s="33">
        <v>4673.767922</v>
      </c>
      <c r="ES236" s="33">
        <v>5308.3757560000004</v>
      </c>
      <c r="EU236" s="33">
        <v>5412.091547</v>
      </c>
      <c r="EV236" s="33">
        <v>4673.767922</v>
      </c>
      <c r="EW236" s="33">
        <v>5379.8077800000001</v>
      </c>
      <c r="EY236" s="33">
        <v>5412.091547</v>
      </c>
      <c r="EZ236" s="33">
        <v>4673.767922</v>
      </c>
      <c r="FA236" s="33">
        <v>5462.8118869999998</v>
      </c>
      <c r="FC236" s="33">
        <v>5412.091547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3967.4393829999999</v>
      </c>
      <c r="R237" s="33">
        <v>3697.3466669999998</v>
      </c>
      <c r="S237" s="33">
        <v>3137.6277380000001</v>
      </c>
      <c r="T237" s="33">
        <v>6262.267143</v>
      </c>
      <c r="U237" s="33">
        <v>7085.8818209999999</v>
      </c>
      <c r="V237" s="33">
        <v>1095.6256450000001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6627.7248390000004</v>
      </c>
      <c r="AE237" s="33">
        <v>3495.4172119999998</v>
      </c>
      <c r="AF237" s="33">
        <v>11562.91073</v>
      </c>
      <c r="AG237" s="33">
        <v>7080.966966</v>
      </c>
      <c r="AH237" s="33">
        <v>4360.4084309999998</v>
      </c>
      <c r="AI237" s="33">
        <v>3930.8375139999998</v>
      </c>
      <c r="AJ237" s="33">
        <v>13905.129279999999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13292.328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14591.037490000001</v>
      </c>
      <c r="BN237" s="33">
        <v>4664.5079669999996</v>
      </c>
      <c r="BO237" s="33">
        <v>4294.6267379999999</v>
      </c>
      <c r="BP237" s="33">
        <v>13993.94104</v>
      </c>
      <c r="BQ237" s="33">
        <v>15345.007509999999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14310.14421</v>
      </c>
      <c r="BY237" s="33">
        <v>15618.08761</v>
      </c>
      <c r="BZ237" s="33">
        <v>4836.481479</v>
      </c>
      <c r="CA237" s="33">
        <v>4516.1353779999999</v>
      </c>
      <c r="CB237" s="33">
        <v>14988.07819</v>
      </c>
      <c r="CC237" s="33">
        <v>16471.58166</v>
      </c>
      <c r="CD237" s="33">
        <v>5205.189633</v>
      </c>
      <c r="CE237" s="33">
        <v>4991.0459639999999</v>
      </c>
      <c r="CF237" s="33">
        <v>14988.07819</v>
      </c>
      <c r="CG237" s="33">
        <v>15618.08761</v>
      </c>
      <c r="CH237" s="33">
        <v>5205.189633</v>
      </c>
      <c r="CI237" s="33">
        <v>4991.0459639999999</v>
      </c>
      <c r="CJ237" s="33">
        <v>15918.35628</v>
      </c>
      <c r="CK237" s="33">
        <v>15618.08761</v>
      </c>
      <c r="CL237" s="33">
        <v>5442.3446329999997</v>
      </c>
      <c r="CM237" s="33">
        <v>5264.6325120000001</v>
      </c>
      <c r="CN237" s="33">
        <v>15918.35628</v>
      </c>
      <c r="CO237" s="33">
        <v>16471.58166</v>
      </c>
      <c r="CP237" s="33">
        <v>5442.3446329999997</v>
      </c>
      <c r="CQ237" s="33">
        <v>5264.6325120000001</v>
      </c>
      <c r="CR237" s="33">
        <v>15918.35628</v>
      </c>
      <c r="CS237" s="33">
        <v>16525.205669999999</v>
      </c>
      <c r="CT237" s="33">
        <v>5442.3446329999997</v>
      </c>
      <c r="CU237" s="33">
        <v>5264.6325120000001</v>
      </c>
      <c r="CV237" s="33">
        <v>15918.35628</v>
      </c>
      <c r="CW237" s="33">
        <v>16471.58166</v>
      </c>
      <c r="CX237" s="33">
        <v>5442.3446329999997</v>
      </c>
      <c r="CY237" s="33">
        <v>5264.6325120000001</v>
      </c>
      <c r="CZ237" s="33">
        <v>15918.35628</v>
      </c>
      <c r="DA237" s="33">
        <v>15618.08761</v>
      </c>
      <c r="DB237" s="33">
        <v>5442.3446329999997</v>
      </c>
      <c r="DC237" s="33">
        <v>5264.6325120000001</v>
      </c>
      <c r="DD237" s="33">
        <v>15918.35628</v>
      </c>
      <c r="DE237" s="33">
        <v>16522.492819999999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16503.025559999998</v>
      </c>
      <c r="DN237" s="33">
        <v>5442.3446329999997</v>
      </c>
      <c r="DO237" s="33">
        <v>5264.6325120000001</v>
      </c>
      <c r="DP237" s="33">
        <v>15918.35628</v>
      </c>
      <c r="DQ237" s="33">
        <v>17359.784159999999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17334.324820000002</v>
      </c>
      <c r="EH237" s="33">
        <v>5442.3446329999997</v>
      </c>
      <c r="EI237" s="33">
        <v>5264.6325120000001</v>
      </c>
      <c r="EJ237" s="33">
        <v>15918.35628</v>
      </c>
      <c r="EK237" s="33">
        <v>16303.136500000001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16473.54104</v>
      </c>
      <c r="ES237" s="33">
        <v>17275.74726</v>
      </c>
      <c r="ET237" s="33">
        <v>5797.0208830000001</v>
      </c>
      <c r="EU237" s="33">
        <v>5500.3663210000004</v>
      </c>
      <c r="EV237" s="33">
        <v>16473.54104</v>
      </c>
      <c r="EW237" s="33">
        <v>18091.96904</v>
      </c>
      <c r="EX237" s="33">
        <v>5797.0208830000001</v>
      </c>
      <c r="EY237" s="33">
        <v>5500.3663210000004</v>
      </c>
      <c r="EZ237" s="33">
        <v>18609.68247</v>
      </c>
      <c r="FA237" s="33">
        <v>19908.419180000001</v>
      </c>
      <c r="FB237" s="33">
        <v>6902.6962999999996</v>
      </c>
      <c r="FC237" s="33">
        <v>6414.1881670000002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6778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6261.5235839999996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5363.0468890000002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2995.4763189999999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372.12576790000003</v>
      </c>
      <c r="AL239" s="33">
        <v>545.00783139999999</v>
      </c>
      <c r="AM239" s="33">
        <v>2654.0345240000001</v>
      </c>
      <c r="AN239" s="33">
        <v>6753.6804760000005</v>
      </c>
      <c r="AO239" s="33">
        <v>2487.348461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2517.5034930000002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291.7157143</v>
      </c>
      <c r="BE240" s="33">
        <v>26.906966109999999</v>
      </c>
      <c r="BF240" s="33">
        <v>408.08249999999998</v>
      </c>
      <c r="BG240" s="33">
        <v>202.8874405</v>
      </c>
      <c r="BH240" s="33">
        <v>291.7157143</v>
      </c>
      <c r="BI240" s="33">
        <v>83.563040790000002</v>
      </c>
      <c r="BJ240" s="33">
        <v>408.08249999999998</v>
      </c>
      <c r="BK240" s="33">
        <v>202.8874405</v>
      </c>
      <c r="BL240" s="33">
        <v>420.08215580000001</v>
      </c>
      <c r="BM240" s="33">
        <v>500.22398809999999</v>
      </c>
      <c r="BN240" s="33">
        <v>488.01666210000002</v>
      </c>
      <c r="BO240" s="33">
        <v>291.6344866</v>
      </c>
      <c r="BP240" s="33">
        <v>558.44986389999997</v>
      </c>
      <c r="BQ240" s="33">
        <v>202.24809350000001</v>
      </c>
      <c r="BR240" s="33">
        <v>574.17864229999998</v>
      </c>
      <c r="BS240" s="33">
        <v>387.29597899999999</v>
      </c>
      <c r="BT240" s="33">
        <v>980.80140459999996</v>
      </c>
      <c r="BU240" s="33">
        <v>297.53367500000002</v>
      </c>
      <c r="BV240" s="33">
        <v>757.58770130000005</v>
      </c>
      <c r="BW240" s="33">
        <v>541.94146120000005</v>
      </c>
      <c r="BX240" s="33">
        <v>980.80140459999996</v>
      </c>
      <c r="BY240" s="33">
        <v>385.68293399999999</v>
      </c>
      <c r="BZ240" s="33">
        <v>757.58770130000005</v>
      </c>
      <c r="CA240" s="33">
        <v>541.94146120000005</v>
      </c>
      <c r="CB240" s="33">
        <v>980.80140459999996</v>
      </c>
      <c r="CC240" s="33">
        <v>724.24856320000004</v>
      </c>
      <c r="CD240" s="33">
        <v>757.58770130000005</v>
      </c>
      <c r="CE240" s="33">
        <v>541.94146120000005</v>
      </c>
      <c r="CF240" s="33">
        <v>980.80140459999996</v>
      </c>
      <c r="CG240" s="33">
        <v>979.8503455</v>
      </c>
      <c r="CH240" s="33">
        <v>757.58770130000005</v>
      </c>
      <c r="CI240" s="33">
        <v>541.94146120000005</v>
      </c>
      <c r="CJ240" s="33">
        <v>980.80140459999996</v>
      </c>
      <c r="CK240" s="33">
        <v>877.49796500000002</v>
      </c>
      <c r="CL240" s="33">
        <v>757.58770130000005</v>
      </c>
      <c r="CM240" s="33">
        <v>541.94146120000005</v>
      </c>
      <c r="CN240" s="33">
        <v>1063.158696</v>
      </c>
      <c r="CO240" s="33">
        <v>1282.9628419999999</v>
      </c>
      <c r="CP240" s="33">
        <v>774.89064949999999</v>
      </c>
      <c r="CQ240" s="33">
        <v>570.35385529999996</v>
      </c>
      <c r="CR240" s="33">
        <v>1171.7678209999999</v>
      </c>
      <c r="CS240" s="33">
        <v>1214.002397</v>
      </c>
      <c r="CT240" s="33">
        <v>797.70900640000002</v>
      </c>
      <c r="CU240" s="33">
        <v>607.82285439999998</v>
      </c>
      <c r="CV240" s="33">
        <v>1329.170415</v>
      </c>
      <c r="CW240" s="33">
        <v>1214.002397</v>
      </c>
      <c r="CX240" s="33">
        <v>830.77868239999998</v>
      </c>
      <c r="CY240" s="33">
        <v>662.12508400000002</v>
      </c>
      <c r="CZ240" s="33">
        <v>1717.482833</v>
      </c>
      <c r="DA240" s="33">
        <v>1480.833997</v>
      </c>
      <c r="DB240" s="33">
        <v>924.21853469999996</v>
      </c>
      <c r="DC240" s="33">
        <v>792.18854450000003</v>
      </c>
      <c r="DD240" s="33">
        <v>1717.482833</v>
      </c>
      <c r="DE240" s="33">
        <v>1839.146563</v>
      </c>
      <c r="DF240" s="33">
        <v>924.21853469999996</v>
      </c>
      <c r="DG240" s="33">
        <v>792.18854450000003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2045.445849</v>
      </c>
      <c r="DN240" s="33">
        <v>1103.8281179999999</v>
      </c>
      <c r="DO240" s="33">
        <v>1061.7544969999999</v>
      </c>
      <c r="DP240" s="33">
        <v>2261.5609279999999</v>
      </c>
      <c r="DQ240" s="33">
        <v>2377.4573970000001</v>
      </c>
      <c r="DR240" s="33">
        <v>1103.8281179999999</v>
      </c>
      <c r="DS240" s="33">
        <v>1061.7544969999999</v>
      </c>
      <c r="DT240" s="33">
        <v>2261.5609279999999</v>
      </c>
      <c r="DU240" s="33">
        <v>1921.759908</v>
      </c>
      <c r="DV240" s="33">
        <v>1103.8281179999999</v>
      </c>
      <c r="DW240" s="33">
        <v>1061.7544969999999</v>
      </c>
      <c r="DX240" s="33">
        <v>2261.5609279999999</v>
      </c>
      <c r="DY240" s="33">
        <v>2377.4573970000001</v>
      </c>
      <c r="DZ240" s="33">
        <v>1103.8281179999999</v>
      </c>
      <c r="EA240" s="33">
        <v>1061.7544969999999</v>
      </c>
      <c r="EB240" s="33">
        <v>2261.5609279999999</v>
      </c>
      <c r="EC240" s="33">
        <v>2377.4573970000001</v>
      </c>
      <c r="ED240" s="33">
        <v>1103.8281179999999</v>
      </c>
      <c r="EE240" s="33">
        <v>1061.7544969999999</v>
      </c>
      <c r="EF240" s="33">
        <v>2781.3633089999998</v>
      </c>
      <c r="EG240" s="33">
        <v>2846.8788249999998</v>
      </c>
      <c r="EH240" s="33">
        <v>1250.627285</v>
      </c>
      <c r="EI240" s="33">
        <v>1254.4335450000001</v>
      </c>
      <c r="EJ240" s="33">
        <v>2781.3633089999998</v>
      </c>
      <c r="EK240" s="33">
        <v>2846.8788249999998</v>
      </c>
      <c r="EL240" s="33">
        <v>1250.627285</v>
      </c>
      <c r="EM240" s="33">
        <v>1254.4335450000001</v>
      </c>
      <c r="EN240" s="33">
        <v>2781.3633089999998</v>
      </c>
      <c r="EO240" s="33">
        <v>2846.8788249999998</v>
      </c>
      <c r="EP240" s="33">
        <v>1250.627285</v>
      </c>
      <c r="EQ240" s="33">
        <v>1254.4335450000001</v>
      </c>
      <c r="ER240" s="33">
        <v>2781.3633089999998</v>
      </c>
      <c r="ES240" s="33">
        <v>2846.8788249999998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2472.0851440000001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1744.757791</v>
      </c>
      <c r="BZ241" s="33">
        <v>631.13791800000001</v>
      </c>
      <c r="CA241" s="33">
        <v>870.72200369999996</v>
      </c>
      <c r="CB241" s="33">
        <v>6247.7979580000001</v>
      </c>
      <c r="CC241" s="33">
        <v>2422.8440479999999</v>
      </c>
      <c r="CD241" s="33">
        <v>1812.1366029999999</v>
      </c>
      <c r="CE241" s="33">
        <v>2636.6888130000002</v>
      </c>
      <c r="CF241" s="33">
        <v>6988.3014050000002</v>
      </c>
      <c r="CG241" s="33">
        <v>6457.7551329999997</v>
      </c>
      <c r="CH241" s="33">
        <v>1985.5173649999999</v>
      </c>
      <c r="CI241" s="33">
        <v>2904.7128130000001</v>
      </c>
      <c r="CJ241" s="33">
        <v>7509.8154949999998</v>
      </c>
      <c r="CK241" s="33">
        <v>5469.4374230000003</v>
      </c>
      <c r="CL241" s="33">
        <v>2107.6241709999999</v>
      </c>
      <c r="CM241" s="33">
        <v>3093.4739760000002</v>
      </c>
      <c r="CN241" s="33">
        <v>8445.7108360000002</v>
      </c>
      <c r="CO241" s="33">
        <v>5429.7945440000003</v>
      </c>
      <c r="CP241" s="33">
        <v>2326.7538039999999</v>
      </c>
      <c r="CQ241" s="33">
        <v>3432.2197489999999</v>
      </c>
      <c r="CR241" s="33">
        <v>9386.5514289999992</v>
      </c>
      <c r="CS241" s="33">
        <v>6007.3749289999996</v>
      </c>
      <c r="CT241" s="33">
        <v>2485.5904169999999</v>
      </c>
      <c r="CU241" s="33">
        <v>3811.8647019999999</v>
      </c>
      <c r="CV241" s="33">
        <v>9386.5514289999992</v>
      </c>
      <c r="CW241" s="33">
        <v>8059.5784649999996</v>
      </c>
      <c r="CX241" s="33">
        <v>2485.5904169999999</v>
      </c>
      <c r="CY241" s="33">
        <v>3811.8647019999999</v>
      </c>
      <c r="CZ241" s="33">
        <v>9740.5314529999996</v>
      </c>
      <c r="DA241" s="33">
        <v>6431.110635</v>
      </c>
      <c r="DB241" s="33">
        <v>2536.6572350000001</v>
      </c>
      <c r="DC241" s="33">
        <v>3949.084018</v>
      </c>
      <c r="DD241" s="33">
        <v>10415.458259999999</v>
      </c>
      <c r="DE241" s="33">
        <v>9003.6014680000008</v>
      </c>
      <c r="DF241" s="33">
        <v>2694.0139819999999</v>
      </c>
      <c r="DG241" s="33">
        <v>4226.8041659999999</v>
      </c>
      <c r="DH241" s="33">
        <v>10809.438959999999</v>
      </c>
      <c r="DI241" s="33">
        <v>8039.1668499999996</v>
      </c>
      <c r="DJ241" s="33">
        <v>2816.9857980000002</v>
      </c>
      <c r="DK241" s="33">
        <v>4397.2644289999998</v>
      </c>
      <c r="DL241" s="33">
        <v>10809.438959999999</v>
      </c>
      <c r="DM241" s="33">
        <v>8574.7394899999999</v>
      </c>
      <c r="DN241" s="33">
        <v>2816.9857980000002</v>
      </c>
      <c r="DO241" s="33">
        <v>4397.2644289999998</v>
      </c>
      <c r="DP241" s="33">
        <v>10809.438959999999</v>
      </c>
      <c r="DQ241" s="33">
        <v>6873.5843969999996</v>
      </c>
      <c r="DR241" s="33">
        <v>2816.9857980000002</v>
      </c>
      <c r="DS241" s="33">
        <v>4397.2644289999998</v>
      </c>
      <c r="DT241" s="33">
        <v>10809.438959999999</v>
      </c>
      <c r="DU241" s="33">
        <v>8011.638003</v>
      </c>
      <c r="DV241" s="33">
        <v>2816.9857980000002</v>
      </c>
      <c r="DW241" s="33">
        <v>4397.2644289999998</v>
      </c>
      <c r="DX241" s="33">
        <v>10809.438959999999</v>
      </c>
      <c r="DY241" s="33">
        <v>8255.3355749999992</v>
      </c>
      <c r="DZ241" s="33">
        <v>2816.9857980000002</v>
      </c>
      <c r="EA241" s="33">
        <v>4397.2644289999998</v>
      </c>
      <c r="EB241" s="33">
        <v>10809.438959999999</v>
      </c>
      <c r="EC241" s="33">
        <v>10020.9938</v>
      </c>
      <c r="ED241" s="33">
        <v>2816.9857980000002</v>
      </c>
      <c r="EE241" s="33">
        <v>4397.2644289999998</v>
      </c>
      <c r="EF241" s="33">
        <v>10809.438959999999</v>
      </c>
      <c r="EG241" s="33">
        <v>9952.1329879999994</v>
      </c>
      <c r="EH241" s="33">
        <v>2816.9857980000002</v>
      </c>
      <c r="EI241" s="33">
        <v>4397.2644289999998</v>
      </c>
      <c r="EJ241" s="33">
        <v>10809.438959999999</v>
      </c>
      <c r="EK241" s="33">
        <v>9973.5319529999997</v>
      </c>
      <c r="EL241" s="33">
        <v>2816.9857980000002</v>
      </c>
      <c r="EM241" s="33">
        <v>4397.2644289999998</v>
      </c>
      <c r="EN241" s="33">
        <v>10809.438959999999</v>
      </c>
      <c r="EO241" s="33">
        <v>8413.2747369999997</v>
      </c>
      <c r="EP241" s="33">
        <v>2816.9857980000002</v>
      </c>
      <c r="EQ241" s="33">
        <v>4397.2644289999998</v>
      </c>
      <c r="ER241" s="33">
        <v>12052.79048</v>
      </c>
      <c r="ES241" s="33">
        <v>10155.23763</v>
      </c>
      <c r="ET241" s="33">
        <v>3205.0687499999999</v>
      </c>
      <c r="EU241" s="33">
        <v>4935.2147020000002</v>
      </c>
      <c r="EV241" s="33">
        <v>12188.35448</v>
      </c>
      <c r="EW241" s="33">
        <v>10873.24323</v>
      </c>
      <c r="EX241" s="33">
        <v>3224.3204879999998</v>
      </c>
      <c r="EY241" s="33">
        <v>4987.4581289999996</v>
      </c>
      <c r="EZ241" s="33">
        <v>12490.883809999999</v>
      </c>
      <c r="FA241" s="33">
        <v>11473.36896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2079.872543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2452.31628</v>
      </c>
      <c r="CD242" s="33">
        <v>1120.4253739999999</v>
      </c>
      <c r="CE242" s="33">
        <v>1857.240812</v>
      </c>
      <c r="CF242" s="33">
        <v>3486.23848</v>
      </c>
      <c r="CG242" s="33">
        <v>301.3329195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3722.721219</v>
      </c>
      <c r="CS242" s="33">
        <v>2971.5050449999999</v>
      </c>
      <c r="CT242" s="33">
        <v>1224.636702</v>
      </c>
      <c r="CU242" s="33">
        <v>1972.769145</v>
      </c>
      <c r="CV242" s="33">
        <v>4860.8975350000001</v>
      </c>
      <c r="CW242" s="33">
        <v>3598.1962199999998</v>
      </c>
      <c r="CX242" s="33">
        <v>1726.1991640000001</v>
      </c>
      <c r="CY242" s="33">
        <v>2528.7996269999999</v>
      </c>
      <c r="CZ242" s="33">
        <v>5472.3181610000001</v>
      </c>
      <c r="DA242" s="33">
        <v>4526.7853420000001</v>
      </c>
      <c r="DB242" s="33">
        <v>1995.635129</v>
      </c>
      <c r="DC242" s="33">
        <v>2827.495445</v>
      </c>
      <c r="DD242" s="33">
        <v>5472.3181610000001</v>
      </c>
      <c r="DE242" s="33">
        <v>2422.5480360000001</v>
      </c>
      <c r="DF242" s="33">
        <v>1995.635129</v>
      </c>
      <c r="DG242" s="33">
        <v>2827.495445</v>
      </c>
      <c r="DH242" s="33">
        <v>5472.3181610000001</v>
      </c>
      <c r="DI242" s="33">
        <v>4618.1936159999996</v>
      </c>
      <c r="DJ242" s="33">
        <v>1995.635129</v>
      </c>
      <c r="DK242" s="33">
        <v>2827.495445</v>
      </c>
      <c r="DL242" s="33">
        <v>5472.3181610000001</v>
      </c>
      <c r="DM242" s="33">
        <v>3986.5668049999999</v>
      </c>
      <c r="DN242" s="33">
        <v>1995.635129</v>
      </c>
      <c r="DO242" s="33">
        <v>2827.495445</v>
      </c>
      <c r="DP242" s="33">
        <v>5472.3181610000001</v>
      </c>
      <c r="DQ242" s="33">
        <v>4526.7853420000001</v>
      </c>
      <c r="DR242" s="33">
        <v>1995.635129</v>
      </c>
      <c r="DS242" s="33">
        <v>2827.495445</v>
      </c>
      <c r="DT242" s="33">
        <v>5472.3181610000001</v>
      </c>
      <c r="DU242" s="33">
        <v>4444.7652939999998</v>
      </c>
      <c r="DV242" s="33">
        <v>1995.635129</v>
      </c>
      <c r="DW242" s="33">
        <v>2827.495445</v>
      </c>
      <c r="DX242" s="33">
        <v>5472.3181610000001</v>
      </c>
      <c r="DY242" s="33">
        <v>4512.3560109999999</v>
      </c>
      <c r="DZ242" s="33">
        <v>1995.635129</v>
      </c>
      <c r="EA242" s="33">
        <v>2827.495445</v>
      </c>
      <c r="EB242" s="33">
        <v>5472.3181610000001</v>
      </c>
      <c r="EC242" s="33">
        <v>2980.9868879999999</v>
      </c>
      <c r="ED242" s="33">
        <v>1995.635129</v>
      </c>
      <c r="EE242" s="33">
        <v>2827.495445</v>
      </c>
      <c r="EF242" s="33">
        <v>5472.3181610000001</v>
      </c>
      <c r="EG242" s="33">
        <v>4618.1936159999996</v>
      </c>
      <c r="EH242" s="33">
        <v>1995.635129</v>
      </c>
      <c r="EI242" s="33">
        <v>2827.495445</v>
      </c>
      <c r="EJ242" s="33">
        <v>5756.4766669999999</v>
      </c>
      <c r="EK242" s="33">
        <v>4885.6383930000002</v>
      </c>
      <c r="EL242" s="33">
        <v>2120.8558330000001</v>
      </c>
      <c r="EM242" s="33">
        <v>2966.3147020000001</v>
      </c>
      <c r="EN242" s="33">
        <v>5756.4766669999999</v>
      </c>
      <c r="EO242" s="33">
        <v>4751.3001190000004</v>
      </c>
      <c r="EP242" s="33">
        <v>2120.8558330000001</v>
      </c>
      <c r="EQ242" s="33">
        <v>2966.3147020000001</v>
      </c>
      <c r="ER242" s="33">
        <v>5756.4766669999999</v>
      </c>
      <c r="ES242" s="33">
        <v>4885.6383930000002</v>
      </c>
      <c r="ET242" s="33">
        <v>2120.8558330000001</v>
      </c>
      <c r="EU242" s="33">
        <v>2966.3147020000001</v>
      </c>
      <c r="EV242" s="33">
        <v>5756.4766669999999</v>
      </c>
      <c r="EW242" s="33">
        <v>4885.6383930000002</v>
      </c>
      <c r="EX242" s="33">
        <v>2120.8558330000001</v>
      </c>
      <c r="EY242" s="33">
        <v>2966.3147020000001</v>
      </c>
      <c r="EZ242" s="33">
        <v>5984.0057139999999</v>
      </c>
      <c r="FA242" s="33">
        <v>5086.2402380000003</v>
      </c>
      <c r="FB242" s="33">
        <v>2170.2237500000001</v>
      </c>
      <c r="FC242" s="33">
        <v>3062.1605949999998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44427.12758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43691.69803</v>
      </c>
      <c r="O245" s="33">
        <v>42423.088889999999</v>
      </c>
      <c r="P245" s="33">
        <v>41162.384769999997</v>
      </c>
      <c r="Q245" s="33">
        <v>38907.442589999999</v>
      </c>
      <c r="R245" s="33">
        <v>45494.945310000003</v>
      </c>
      <c r="S245" s="33">
        <v>42380.203240000003</v>
      </c>
      <c r="T245" s="33">
        <v>46385.809520000003</v>
      </c>
      <c r="U245" s="33">
        <v>45067.768550000001</v>
      </c>
      <c r="V245" s="33">
        <v>42864.547890000002</v>
      </c>
      <c r="W245" s="33">
        <v>42948.227500000001</v>
      </c>
      <c r="X245" s="33">
        <v>46385.809520000003</v>
      </c>
      <c r="Y245" s="33">
        <v>45183.087440000003</v>
      </c>
      <c r="Z245" s="33">
        <v>43556.383170000001</v>
      </c>
      <c r="AA245" s="33">
        <v>42948.227500000001</v>
      </c>
      <c r="AB245" s="33">
        <v>52096.268750000003</v>
      </c>
      <c r="AC245" s="33">
        <v>44278.869310000002</v>
      </c>
      <c r="AD245" s="33">
        <v>41242.597849999998</v>
      </c>
      <c r="AE245" s="33">
        <v>45091.78572</v>
      </c>
      <c r="AF245" s="33">
        <v>55414.312149999998</v>
      </c>
      <c r="AG245" s="33">
        <v>48224.25101</v>
      </c>
      <c r="AH245" s="33">
        <v>44938.037579999997</v>
      </c>
      <c r="AI245" s="33">
        <v>45890.538529999998</v>
      </c>
      <c r="AJ245" s="33">
        <v>60658.675949999997</v>
      </c>
      <c r="AK245" s="33">
        <v>50988.53325</v>
      </c>
      <c r="AL245" s="33">
        <v>47794.272779999999</v>
      </c>
      <c r="AM245" s="33">
        <v>47806.636259999999</v>
      </c>
      <c r="AN245" s="33">
        <v>60747.487710000001</v>
      </c>
      <c r="AO245" s="33">
        <v>53226.712440000003</v>
      </c>
      <c r="AP245" s="33">
        <v>49893.865879999998</v>
      </c>
      <c r="AQ245" s="33">
        <v>47806.636259999999</v>
      </c>
      <c r="AR245" s="33">
        <v>60810.521999999997</v>
      </c>
      <c r="AS245" s="33">
        <v>55001.002939999998</v>
      </c>
      <c r="AT245" s="33">
        <v>49980.392970000001</v>
      </c>
      <c r="AU245" s="33">
        <v>47886.99912</v>
      </c>
      <c r="AV245" s="33">
        <v>60879.943899999998</v>
      </c>
      <c r="AW245" s="33">
        <v>55170.557889999996</v>
      </c>
      <c r="AX245" s="33">
        <v>50036.922550000003</v>
      </c>
      <c r="AY245" s="33">
        <v>47956.928999999996</v>
      </c>
      <c r="AZ245" s="33">
        <v>61009.122000000003</v>
      </c>
      <c r="BA245" s="33">
        <v>56742.159160000003</v>
      </c>
      <c r="BB245" s="33">
        <v>50161.760880000002</v>
      </c>
      <c r="BC245" s="33">
        <v>48102.683940000003</v>
      </c>
      <c r="BD245" s="33">
        <v>61059.360090000002</v>
      </c>
      <c r="BE245" s="33">
        <v>59085.545610000001</v>
      </c>
      <c r="BF245" s="33">
        <v>50210.177969999997</v>
      </c>
      <c r="BG245" s="33">
        <v>48158.7621</v>
      </c>
      <c r="BH245" s="33">
        <v>61388.93866</v>
      </c>
      <c r="BI245" s="33">
        <v>59856.466910000003</v>
      </c>
      <c r="BJ245" s="33">
        <v>50741.762970000003</v>
      </c>
      <c r="BK245" s="33">
        <v>48662.970430000001</v>
      </c>
      <c r="BL245" s="33">
        <v>61517.305099999998</v>
      </c>
      <c r="BM245" s="33">
        <v>59246.077729999997</v>
      </c>
      <c r="BN245" s="33">
        <v>50560.120790000001</v>
      </c>
      <c r="BO245" s="33">
        <v>48751.717470000003</v>
      </c>
      <c r="BP245" s="33">
        <v>63595.372730000003</v>
      </c>
      <c r="BQ245" s="33">
        <v>61372.646430000001</v>
      </c>
      <c r="BR245" s="33">
        <v>51927.72453</v>
      </c>
      <c r="BS245" s="33">
        <v>50733.529799999997</v>
      </c>
      <c r="BT245" s="33">
        <v>65082.332369999996</v>
      </c>
      <c r="BU245" s="33">
        <v>61833.575380000002</v>
      </c>
      <c r="BV245" s="33">
        <v>53105.028480000001</v>
      </c>
      <c r="BW245" s="33">
        <v>51719.894529999998</v>
      </c>
      <c r="BX245" s="33">
        <v>68868.483980000005</v>
      </c>
      <c r="BY245" s="33">
        <v>64271.500290000004</v>
      </c>
      <c r="BZ245" s="33">
        <v>54770.283860000003</v>
      </c>
      <c r="CA245" s="33">
        <v>54221.527889999998</v>
      </c>
      <c r="CB245" s="33">
        <v>74495.113360000003</v>
      </c>
      <c r="CC245" s="33">
        <v>67981.916200000007</v>
      </c>
      <c r="CD245" s="33">
        <v>56582.579259999999</v>
      </c>
      <c r="CE245" s="33">
        <v>56839.844270000001</v>
      </c>
      <c r="CF245" s="33">
        <v>75235.616800000003</v>
      </c>
      <c r="CG245" s="33">
        <v>69177.273629999996</v>
      </c>
      <c r="CH245" s="33">
        <v>56821.305509999998</v>
      </c>
      <c r="CI245" s="33">
        <v>57107.868269999999</v>
      </c>
      <c r="CJ245" s="33">
        <v>76687.408989999996</v>
      </c>
      <c r="CK245" s="33">
        <v>70541.876369999998</v>
      </c>
      <c r="CL245" s="33">
        <v>57215.214999999997</v>
      </c>
      <c r="CM245" s="33">
        <v>57570.215980000001</v>
      </c>
      <c r="CN245" s="33">
        <v>77733.535340000002</v>
      </c>
      <c r="CO245" s="33">
        <v>71706.836309999999</v>
      </c>
      <c r="CP245" s="33">
        <v>57351.575169999996</v>
      </c>
      <c r="CQ245" s="33">
        <v>57956.644840000001</v>
      </c>
      <c r="CR245" s="33">
        <v>79045.304940000002</v>
      </c>
      <c r="CS245" s="33">
        <v>72385.990260000006</v>
      </c>
      <c r="CT245" s="33">
        <v>57715.717060000003</v>
      </c>
      <c r="CU245" s="33">
        <v>58508.008679999999</v>
      </c>
      <c r="CV245" s="33">
        <v>80340.883849999998</v>
      </c>
      <c r="CW245" s="33">
        <v>73719.888229999997</v>
      </c>
      <c r="CX245" s="33">
        <v>58188.191749999998</v>
      </c>
      <c r="CY245" s="33">
        <v>59118.341390000001</v>
      </c>
      <c r="CZ245" s="33">
        <v>81713.748170000006</v>
      </c>
      <c r="DA245" s="33">
        <v>73717.91231</v>
      </c>
      <c r="DB245" s="33">
        <v>58617.947110000001</v>
      </c>
      <c r="DC245" s="33">
        <v>59706.349090000003</v>
      </c>
      <c r="DD245" s="33">
        <v>82701.735929999995</v>
      </c>
      <c r="DE245" s="33">
        <v>76032.985629999996</v>
      </c>
      <c r="DF245" s="33">
        <v>59003.704290000001</v>
      </c>
      <c r="DG245" s="33">
        <v>60214.871209999998</v>
      </c>
      <c r="DH245" s="33">
        <v>83688.434800000003</v>
      </c>
      <c r="DI245" s="33">
        <v>78684.73504</v>
      </c>
      <c r="DJ245" s="33">
        <v>59337.790939999999</v>
      </c>
      <c r="DK245" s="33">
        <v>60690.767229999998</v>
      </c>
      <c r="DL245" s="33">
        <v>83688.434800000003</v>
      </c>
      <c r="DM245" s="33">
        <v>77084.944919999994</v>
      </c>
      <c r="DN245" s="33">
        <v>59337.754670000002</v>
      </c>
      <c r="DO245" s="33">
        <v>60690.767229999998</v>
      </c>
      <c r="DP245" s="33">
        <v>83688.434800000003</v>
      </c>
      <c r="DQ245" s="33">
        <v>77243.763680000004</v>
      </c>
      <c r="DR245" s="33">
        <v>58802.228439999999</v>
      </c>
      <c r="DS245" s="33">
        <v>60690.767229999998</v>
      </c>
      <c r="DT245" s="33">
        <v>83688.434800000003</v>
      </c>
      <c r="DU245" s="33">
        <v>77832.619250000003</v>
      </c>
      <c r="DV245" s="33">
        <v>58746.655299999999</v>
      </c>
      <c r="DW245" s="33">
        <v>60690.767229999998</v>
      </c>
      <c r="DX245" s="33">
        <v>83688.434800000003</v>
      </c>
      <c r="DY245" s="33">
        <v>78426.903139999995</v>
      </c>
      <c r="DZ245" s="33">
        <v>58745.72552</v>
      </c>
      <c r="EA245" s="33">
        <v>60690.767229999998</v>
      </c>
      <c r="EB245" s="33">
        <v>83688.434800000003</v>
      </c>
      <c r="EC245" s="33">
        <v>79029.355259999997</v>
      </c>
      <c r="ED245" s="33">
        <v>58746.875269999997</v>
      </c>
      <c r="EE245" s="33">
        <v>60690.767229999998</v>
      </c>
      <c r="EF245" s="33">
        <v>84246.046749999994</v>
      </c>
      <c r="EG245" s="33">
        <v>80953.79754</v>
      </c>
      <c r="EH245" s="33">
        <v>58914.119030000002</v>
      </c>
      <c r="EI245" s="33">
        <v>60909.586179999998</v>
      </c>
      <c r="EJ245" s="33">
        <v>84530.205260000002</v>
      </c>
      <c r="EK245" s="33">
        <v>80332.509739999994</v>
      </c>
      <c r="EL245" s="33">
        <v>55955.118139999999</v>
      </c>
      <c r="EM245" s="33">
        <v>61048.405440000002</v>
      </c>
      <c r="EN245" s="33">
        <v>84610.294689999995</v>
      </c>
      <c r="EO245" s="33">
        <v>79672.628339999996</v>
      </c>
      <c r="EP245" s="33">
        <v>53098.324410000001</v>
      </c>
      <c r="EQ245" s="33">
        <v>61108.835030000002</v>
      </c>
      <c r="ER245" s="33">
        <v>86481.101169999994</v>
      </c>
      <c r="ES245" s="33">
        <v>81456.830830000006</v>
      </c>
      <c r="ET245" s="33">
        <v>53885.773459999997</v>
      </c>
      <c r="EU245" s="33">
        <v>61932.618540000003</v>
      </c>
      <c r="EV245" s="33">
        <v>86733.602469999998</v>
      </c>
      <c r="EW245" s="33">
        <v>83165.143410000004</v>
      </c>
      <c r="EX245" s="33">
        <v>53977.842400000001</v>
      </c>
      <c r="EY245" s="33">
        <v>62065.707390000003</v>
      </c>
      <c r="EZ245" s="33">
        <v>89432.938469999994</v>
      </c>
      <c r="FA245" s="33">
        <v>85513.782149999999</v>
      </c>
      <c r="FB245" s="33">
        <v>55186.984409999997</v>
      </c>
      <c r="FC245" s="33">
        <v>63211.514499999997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3836.3543159999999</v>
      </c>
      <c r="AO246" s="33">
        <v>3532.42209</v>
      </c>
      <c r="AP246" s="33">
        <v>2473.4527880000001</v>
      </c>
      <c r="AQ246" s="33">
        <v>3031.1457110000001</v>
      </c>
      <c r="AR246" s="33">
        <v>4969.5392400000001</v>
      </c>
      <c r="AS246" s="33">
        <v>3780.6359769999999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4111.9213540000001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3248.8032290000001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4569.7809209999996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990.78436850000003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2213.7914390000001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48.640333660000003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57.8966359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54.647323489999998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57.8966359</v>
      </c>
      <c r="CI248" s="33">
        <v>107.4420198</v>
      </c>
      <c r="CJ248" s="33">
        <v>105.2766835</v>
      </c>
      <c r="CK248" s="33">
        <v>104.6626727</v>
      </c>
      <c r="CL248" s="33">
        <v>2.103819009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57.8966359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110.4401404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179.89012690000001</v>
      </c>
      <c r="AL251" s="33">
        <v>105.1966548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179.89012690000001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1.4807809949999999</v>
      </c>
      <c r="AI253" s="33">
        <v>1.706231469</v>
      </c>
      <c r="AJ253" s="33">
        <v>0.96665047420000005</v>
      </c>
      <c r="AM253" s="33">
        <v>1.706231469</v>
      </c>
      <c r="AN253" s="33">
        <v>1.706231469</v>
      </c>
      <c r="AO253" s="33">
        <v>0.2254504742</v>
      </c>
      <c r="AP253" s="33">
        <v>1.4807809949999999</v>
      </c>
      <c r="AQ253" s="33">
        <v>1.706231469</v>
      </c>
      <c r="AR253" s="33">
        <v>1.706231469</v>
      </c>
      <c r="AS253" s="33">
        <v>0.74119999999999997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1.756580378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1.615493128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2543.5587099999998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3290.0942879999998</v>
      </c>
      <c r="AD257" s="33">
        <v>2739.9074150000001</v>
      </c>
      <c r="AE257" s="33">
        <v>3123.1952759999999</v>
      </c>
      <c r="AF257" s="33">
        <v>3692.7032140000001</v>
      </c>
      <c r="AG257" s="33">
        <v>3355.5920230000002</v>
      </c>
      <c r="AH257" s="33">
        <v>2871.5594540000002</v>
      </c>
      <c r="AI257" s="33">
        <v>3184.5163849999999</v>
      </c>
      <c r="AJ257" s="33">
        <v>3836.5152819999998</v>
      </c>
      <c r="AK257" s="33">
        <v>3501.448476</v>
      </c>
      <c r="AL257" s="33">
        <v>2932.2502009999998</v>
      </c>
      <c r="AM257" s="33">
        <v>3314.0706719999998</v>
      </c>
      <c r="AN257" s="33">
        <v>5330.8418689999999</v>
      </c>
      <c r="AO257" s="33">
        <v>4907.9802529999997</v>
      </c>
      <c r="AP257" s="33">
        <v>3959.464528</v>
      </c>
      <c r="AQ257" s="33">
        <v>4479.5328760000002</v>
      </c>
      <c r="AR257" s="33">
        <v>6464.026793</v>
      </c>
      <c r="AS257" s="33">
        <v>5249.8536610000001</v>
      </c>
      <c r="AT257" s="33">
        <v>4693.1903609999999</v>
      </c>
      <c r="AU257" s="33">
        <v>5363.7694110000002</v>
      </c>
      <c r="AV257" s="33">
        <v>6464.026793</v>
      </c>
      <c r="AW257" s="33">
        <v>5977.8921570000002</v>
      </c>
      <c r="AX257" s="33">
        <v>4693.1903609999999</v>
      </c>
      <c r="AY257" s="33">
        <v>5363.7694110000002</v>
      </c>
      <c r="AZ257" s="33">
        <v>7938.1136029999998</v>
      </c>
      <c r="BA257" s="33">
        <v>6988.4869879999997</v>
      </c>
      <c r="BB257" s="33">
        <v>6399.1372419999998</v>
      </c>
      <c r="BC257" s="33">
        <v>6983.5825960000002</v>
      </c>
      <c r="BD257" s="33">
        <v>7938.5063689999997</v>
      </c>
      <c r="BE257" s="33">
        <v>6071.0359280000002</v>
      </c>
      <c r="BF257" s="33">
        <v>6399.1372419999998</v>
      </c>
      <c r="BG257" s="33">
        <v>6983.5825960000002</v>
      </c>
      <c r="BH257" s="33">
        <v>7938.5063689999997</v>
      </c>
      <c r="BI257" s="33">
        <v>6183.1477830000003</v>
      </c>
      <c r="BJ257" s="33">
        <v>6399.1372419999998</v>
      </c>
      <c r="BK257" s="33">
        <v>6983.5825960000002</v>
      </c>
      <c r="BL257" s="33">
        <v>7938.5063689999997</v>
      </c>
      <c r="BM257" s="33">
        <v>7533.3436380000003</v>
      </c>
      <c r="BN257" s="33">
        <v>6344.4899189999996</v>
      </c>
      <c r="BO257" s="33">
        <v>6983.5825960000002</v>
      </c>
      <c r="BP257" s="33">
        <v>7938.5063689999997</v>
      </c>
      <c r="BQ257" s="33">
        <v>7534.9591309999996</v>
      </c>
      <c r="BR257" s="33">
        <v>6399.1372419999998</v>
      </c>
      <c r="BS257" s="33">
        <v>6983.5825960000002</v>
      </c>
      <c r="BT257" s="33">
        <v>9150.8405299999995</v>
      </c>
      <c r="BU257" s="33">
        <v>8676.2967960000005</v>
      </c>
      <c r="BV257" s="33">
        <v>7184.1114100000004</v>
      </c>
      <c r="BW257" s="33">
        <v>7929.5801419999998</v>
      </c>
      <c r="BX257" s="33">
        <v>9150.8405299999995</v>
      </c>
      <c r="BY257" s="33">
        <v>8678.2679979999994</v>
      </c>
      <c r="BZ257" s="33">
        <v>7126.214774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8674.4930160000004</v>
      </c>
      <c r="CH257" s="33">
        <v>7129.464086</v>
      </c>
      <c r="CI257" s="33">
        <v>7929.5801419999998</v>
      </c>
      <c r="CJ257" s="33">
        <v>9150.8405299999995</v>
      </c>
      <c r="CK257" s="33">
        <v>8678.2679979999994</v>
      </c>
      <c r="CL257" s="33">
        <v>7073.6712690000004</v>
      </c>
      <c r="CM257" s="33">
        <v>7929.5801419999998</v>
      </c>
      <c r="CN257" s="33">
        <v>9150.8405299999995</v>
      </c>
      <c r="CO257" s="33">
        <v>8676.2967960000005</v>
      </c>
      <c r="CP257" s="33">
        <v>7184.1114100000004</v>
      </c>
      <c r="CQ257" s="33">
        <v>7929.5801419999998</v>
      </c>
      <c r="CR257" s="33">
        <v>9150.8405299999995</v>
      </c>
      <c r="CS257" s="33">
        <v>8438.9673579999999</v>
      </c>
      <c r="CT257" s="33">
        <v>7129.464086</v>
      </c>
      <c r="CU257" s="33">
        <v>7929.5801419999998</v>
      </c>
      <c r="CV257" s="33">
        <v>9150.8405299999995</v>
      </c>
      <c r="CW257" s="33">
        <v>7502.3688949999996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8676.2967960000005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7182.0075909999996</v>
      </c>
      <c r="DO257" s="33">
        <v>7929.5801419999998</v>
      </c>
      <c r="DP257" s="33">
        <v>9150.8405299999995</v>
      </c>
      <c r="DQ257" s="33">
        <v>8678.2679979999994</v>
      </c>
      <c r="DR257" s="33">
        <v>7129.464086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8676.2967960000005</v>
      </c>
      <c r="DZ257" s="33">
        <v>7184.1114100000004</v>
      </c>
      <c r="EA257" s="33">
        <v>7929.5801419999998</v>
      </c>
      <c r="EB257" s="33">
        <v>9150.8405299999995</v>
      </c>
      <c r="EC257" s="33">
        <v>8676.4642179999992</v>
      </c>
      <c r="ED257" s="33">
        <v>7182.0075909999996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7182.0075909999996</v>
      </c>
      <c r="EM257" s="33">
        <v>7929.5801419999998</v>
      </c>
      <c r="EN257" s="33">
        <v>9150.8405299999995</v>
      </c>
      <c r="EO257" s="33">
        <v>8678.2679979999994</v>
      </c>
      <c r="EP257" s="33">
        <v>7071.5674499999996</v>
      </c>
      <c r="EQ257" s="33">
        <v>7929.5801419999998</v>
      </c>
      <c r="ER257" s="33">
        <v>9150.8405299999995</v>
      </c>
      <c r="ES257" s="33">
        <v>8678.2679979999994</v>
      </c>
      <c r="ET257" s="33">
        <v>7071.5674499999996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12901.28664</v>
      </c>
      <c r="FA306" s="33">
        <v>12814.73036</v>
      </c>
      <c r="FB306" s="33">
        <v>12516.918079999999</v>
      </c>
      <c r="FC306" s="33">
        <v>12814.73036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12901.28664</v>
      </c>
      <c r="FA317" s="33">
        <v>12814.73036</v>
      </c>
      <c r="FB317" s="33">
        <v>12516.918079999999</v>
      </c>
      <c r="FC317" s="33">
        <v>12814.73036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142.57875000000001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142.57875000000001</v>
      </c>
      <c r="BO368" s="33">
        <v>158.05994999999999</v>
      </c>
      <c r="BP368" s="33">
        <v>158.05994999999999</v>
      </c>
      <c r="BQ368" s="33">
        <v>158.05994999999999</v>
      </c>
      <c r="BR368" s="33">
        <v>142.57875000000001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142.57875000000001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142.57875000000001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142.57875000000001</v>
      </c>
      <c r="CU368" s="33">
        <v>158.05994999999999</v>
      </c>
      <c r="CV368" s="33">
        <v>158.05994999999999</v>
      </c>
      <c r="CW368" s="33">
        <v>158.05994999999999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142.57875000000001</v>
      </c>
      <c r="DC368" s="33">
        <v>158.05994999999999</v>
      </c>
      <c r="DD368" s="33">
        <v>158.05994999999999</v>
      </c>
      <c r="DE368" s="33">
        <v>158.05994999999999</v>
      </c>
      <c r="DF368" s="33">
        <v>142.57875000000001</v>
      </c>
      <c r="DG368" s="33">
        <v>158.05994999999999</v>
      </c>
      <c r="DH368" s="33">
        <v>158.05994999999999</v>
      </c>
      <c r="DI368" s="33">
        <v>158.05994999999999</v>
      </c>
      <c r="DJ368" s="33">
        <v>142.57875000000001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483.56535919999999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629.32386989999998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629.32386989999998</v>
      </c>
      <c r="BO377" s="33">
        <v>644.80506990000003</v>
      </c>
      <c r="BP377" s="33">
        <v>644.80506990000003</v>
      </c>
      <c r="BQ377" s="33">
        <v>644.80506990000003</v>
      </c>
      <c r="BR377" s="33">
        <v>629.32386989999998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629.32386989999998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339.31628069999999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332.47196070000001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332.47196070000001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332.47196070000001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332.47196070000001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171.42720629999999</v>
      </c>
      <c r="AS416" s="33">
        <v>208.82950579999999</v>
      </c>
      <c r="AT416" s="33">
        <v>275.84195920000002</v>
      </c>
      <c r="AU416" s="33">
        <v>225.97222640000001</v>
      </c>
      <c r="AV416" s="33">
        <v>2239.607411</v>
      </c>
      <c r="AW416" s="33">
        <v>2728.2490280000002</v>
      </c>
      <c r="AX416" s="33">
        <v>3603.731925</v>
      </c>
      <c r="AY416" s="33">
        <v>2952.2097690000001</v>
      </c>
      <c r="AZ416" s="33">
        <v>3188.5788640000001</v>
      </c>
      <c r="BA416" s="33">
        <v>3884.2687980000001</v>
      </c>
      <c r="BB416" s="33">
        <v>5130.7132629999996</v>
      </c>
      <c r="BC416" s="33">
        <v>4203.1266850000002</v>
      </c>
      <c r="BD416" s="33">
        <v>6097.3519409999999</v>
      </c>
      <c r="BE416" s="33">
        <v>7427.683274</v>
      </c>
      <c r="BF416" s="33">
        <v>9811.1935780000003</v>
      </c>
      <c r="BG416" s="33">
        <v>8037.4184679999998</v>
      </c>
      <c r="BH416" s="33">
        <v>6871.293549</v>
      </c>
      <c r="BI416" s="33">
        <v>8370.4848679999996</v>
      </c>
      <c r="BJ416" s="33">
        <v>11056.535980000001</v>
      </c>
      <c r="BK416" s="33">
        <v>9057.6142230000005</v>
      </c>
      <c r="BL416" s="33">
        <v>8641.8047979999992</v>
      </c>
      <c r="BM416" s="33">
        <v>10527.289479999999</v>
      </c>
      <c r="BN416" s="33">
        <v>13905.44954</v>
      </c>
      <c r="BO416" s="33">
        <v>11391.46996</v>
      </c>
      <c r="BP416" s="33">
        <v>9069.6026629999997</v>
      </c>
      <c r="BQ416" s="33">
        <v>11048.42506</v>
      </c>
      <c r="BR416" s="33">
        <v>14593.815189999999</v>
      </c>
      <c r="BS416" s="33">
        <v>11955.385329999999</v>
      </c>
      <c r="BT416" s="33">
        <v>9098.431971</v>
      </c>
      <c r="BU416" s="33">
        <v>11083.544400000001</v>
      </c>
      <c r="BV416" s="33">
        <v>14640.204170000001</v>
      </c>
      <c r="BW416" s="33">
        <v>11993.3876</v>
      </c>
      <c r="BX416" s="33">
        <v>9098.431971</v>
      </c>
      <c r="BY416" s="33">
        <v>11083.544400000001</v>
      </c>
      <c r="BZ416" s="33">
        <v>14640.204170000001</v>
      </c>
      <c r="CA416" s="33">
        <v>11993.3876</v>
      </c>
      <c r="CB416" s="33">
        <v>9098.431971</v>
      </c>
      <c r="CC416" s="33">
        <v>11083.544400000001</v>
      </c>
      <c r="CD416" s="33">
        <v>14640.204170000001</v>
      </c>
      <c r="CE416" s="33">
        <v>11993.3876</v>
      </c>
      <c r="CF416" s="33">
        <v>9098.431971</v>
      </c>
      <c r="CG416" s="33">
        <v>11083.544400000001</v>
      </c>
      <c r="CH416" s="33">
        <v>14640.204170000001</v>
      </c>
      <c r="CI416" s="33">
        <v>11993.3876</v>
      </c>
      <c r="CJ416" s="33">
        <v>9098.431971</v>
      </c>
      <c r="CK416" s="33">
        <v>11083.544400000001</v>
      </c>
      <c r="CL416" s="33">
        <v>14640.204170000001</v>
      </c>
      <c r="CM416" s="33">
        <v>11993.3876</v>
      </c>
      <c r="CN416" s="33">
        <v>9098.431971</v>
      </c>
      <c r="CO416" s="33">
        <v>11083.544400000001</v>
      </c>
      <c r="CP416" s="33">
        <v>14640.204170000001</v>
      </c>
      <c r="CQ416" s="33">
        <v>11993.3876</v>
      </c>
      <c r="CR416" s="33">
        <v>9098.431971</v>
      </c>
      <c r="CS416" s="33">
        <v>11083.544400000001</v>
      </c>
      <c r="CT416" s="33">
        <v>14640.204170000001</v>
      </c>
      <c r="CU416" s="33">
        <v>11993.3876</v>
      </c>
      <c r="CV416" s="33">
        <v>9098.431971</v>
      </c>
      <c r="CW416" s="33">
        <v>11083.544400000001</v>
      </c>
      <c r="CX416" s="33">
        <v>14640.204170000001</v>
      </c>
      <c r="CY416" s="33">
        <v>11993.3876</v>
      </c>
      <c r="CZ416" s="33">
        <v>9098.431971</v>
      </c>
      <c r="DA416" s="33">
        <v>11083.544400000001</v>
      </c>
      <c r="DB416" s="33">
        <v>14640.204170000001</v>
      </c>
      <c r="DC416" s="33">
        <v>11993.3876</v>
      </c>
      <c r="DD416" s="33">
        <v>9098.431971</v>
      </c>
      <c r="DE416" s="33">
        <v>11083.544400000001</v>
      </c>
      <c r="DF416" s="33">
        <v>14640.204170000001</v>
      </c>
      <c r="DG416" s="33">
        <v>11993.3876</v>
      </c>
      <c r="DH416" s="33">
        <v>9098.431971</v>
      </c>
      <c r="DI416" s="33">
        <v>11083.544400000001</v>
      </c>
      <c r="DJ416" s="33">
        <v>14640.204170000001</v>
      </c>
      <c r="DK416" s="33">
        <v>11993.3876</v>
      </c>
      <c r="DL416" s="33">
        <v>9098.431971</v>
      </c>
      <c r="DM416" s="33">
        <v>11083.544400000001</v>
      </c>
      <c r="DN416" s="33">
        <v>14640.204170000001</v>
      </c>
      <c r="DO416" s="33">
        <v>11993.3876</v>
      </c>
      <c r="DP416" s="33">
        <v>9098.431971</v>
      </c>
      <c r="DQ416" s="33">
        <v>11083.544400000001</v>
      </c>
      <c r="DR416" s="33">
        <v>14640.204170000001</v>
      </c>
      <c r="DS416" s="33">
        <v>11993.3876</v>
      </c>
      <c r="DT416" s="33">
        <v>9098.431971</v>
      </c>
      <c r="DU416" s="33">
        <v>11083.544400000001</v>
      </c>
      <c r="DV416" s="33">
        <v>14640.204170000001</v>
      </c>
      <c r="DW416" s="33">
        <v>11993.3876</v>
      </c>
      <c r="DX416" s="33">
        <v>9098.431971</v>
      </c>
      <c r="DY416" s="33">
        <v>11083.544400000001</v>
      </c>
      <c r="DZ416" s="33">
        <v>14640.204170000001</v>
      </c>
      <c r="EA416" s="33">
        <v>11993.3876</v>
      </c>
      <c r="EB416" s="33">
        <v>9098.431971</v>
      </c>
      <c r="EC416" s="33">
        <v>11083.544400000001</v>
      </c>
      <c r="ED416" s="33">
        <v>14640.204170000001</v>
      </c>
      <c r="EE416" s="33">
        <v>11993.3876</v>
      </c>
      <c r="EF416" s="33">
        <v>9098.431971</v>
      </c>
      <c r="EG416" s="33">
        <v>11083.544400000001</v>
      </c>
      <c r="EH416" s="33">
        <v>14640.204170000001</v>
      </c>
      <c r="EI416" s="33">
        <v>11993.3876</v>
      </c>
      <c r="EJ416" s="33">
        <v>9098.431971</v>
      </c>
      <c r="EK416" s="33">
        <v>11083.544400000001</v>
      </c>
      <c r="EL416" s="33">
        <v>14640.204170000001</v>
      </c>
      <c r="EM416" s="33">
        <v>11993.3876</v>
      </c>
      <c r="EN416" s="33">
        <v>9098.431971</v>
      </c>
      <c r="EO416" s="33">
        <v>11083.544400000001</v>
      </c>
      <c r="EP416" s="33">
        <v>14640.204170000001</v>
      </c>
      <c r="EQ416" s="33">
        <v>11993.3876</v>
      </c>
      <c r="ER416" s="33">
        <v>9098.431971</v>
      </c>
      <c r="ES416" s="33">
        <v>11083.544400000001</v>
      </c>
      <c r="ET416" s="33">
        <v>14640.204170000001</v>
      </c>
      <c r="EU416" s="33">
        <v>11993.3876</v>
      </c>
      <c r="EV416" s="33">
        <v>9098.431971</v>
      </c>
      <c r="EW416" s="33">
        <v>11083.544400000001</v>
      </c>
      <c r="EX416" s="33">
        <v>14640.204170000001</v>
      </c>
      <c r="EY416" s="33">
        <v>11993.3876</v>
      </c>
      <c r="EZ416" s="33">
        <v>9098.431971</v>
      </c>
      <c r="FA416" s="33">
        <v>11083.544400000001</v>
      </c>
      <c r="FB416" s="33">
        <v>14640.204170000001</v>
      </c>
      <c r="FC416" s="33">
        <v>11993.3876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171.42720629999999</v>
      </c>
      <c r="AS425" s="33">
        <v>208.82950579999999</v>
      </c>
      <c r="AT425" s="33">
        <v>275.84195920000002</v>
      </c>
      <c r="AU425" s="33">
        <v>225.97222640000001</v>
      </c>
      <c r="AV425" s="33">
        <v>2239.607411</v>
      </c>
      <c r="AW425" s="33">
        <v>2728.2490280000002</v>
      </c>
      <c r="AX425" s="33">
        <v>3603.731925</v>
      </c>
      <c r="AY425" s="33">
        <v>2952.2097690000001</v>
      </c>
      <c r="AZ425" s="33">
        <v>3188.5788640000001</v>
      </c>
      <c r="BA425" s="33">
        <v>3884.2687980000001</v>
      </c>
      <c r="BB425" s="33">
        <v>5130.7132629999996</v>
      </c>
      <c r="BC425" s="33">
        <v>4203.1266850000002</v>
      </c>
      <c r="BD425" s="33">
        <v>6097.3519409999999</v>
      </c>
      <c r="BE425" s="33">
        <v>7427.683274</v>
      </c>
      <c r="BF425" s="33">
        <v>9811.1935780000003</v>
      </c>
      <c r="BG425" s="33">
        <v>8037.4184679999998</v>
      </c>
      <c r="BH425" s="33">
        <v>6871.293549</v>
      </c>
      <c r="BI425" s="33">
        <v>8370.4848679999996</v>
      </c>
      <c r="BJ425" s="33">
        <v>11056.535980000001</v>
      </c>
      <c r="BK425" s="33">
        <v>9057.6142230000005</v>
      </c>
      <c r="BL425" s="33">
        <v>8641.8047979999992</v>
      </c>
      <c r="BM425" s="33">
        <v>10527.289479999999</v>
      </c>
      <c r="BN425" s="33">
        <v>13905.44954</v>
      </c>
      <c r="BO425" s="33">
        <v>11391.46996</v>
      </c>
      <c r="BP425" s="33">
        <v>9069.6026629999997</v>
      </c>
      <c r="BQ425" s="33">
        <v>11048.42506</v>
      </c>
      <c r="BR425" s="33">
        <v>14593.815189999999</v>
      </c>
      <c r="BS425" s="33">
        <v>11955.385329999999</v>
      </c>
      <c r="BT425" s="33">
        <v>9098.431971</v>
      </c>
      <c r="BU425" s="33">
        <v>11083.544400000001</v>
      </c>
      <c r="BV425" s="33">
        <v>14640.204170000001</v>
      </c>
      <c r="BW425" s="33">
        <v>11993.3876</v>
      </c>
      <c r="BX425" s="33">
        <v>9098.431971</v>
      </c>
      <c r="BY425" s="33">
        <v>11083.544400000001</v>
      </c>
      <c r="BZ425" s="33">
        <v>14640.204170000001</v>
      </c>
      <c r="CA425" s="33">
        <v>11993.3876</v>
      </c>
      <c r="CB425" s="33">
        <v>9098.431971</v>
      </c>
      <c r="CC425" s="33">
        <v>11083.544400000001</v>
      </c>
      <c r="CD425" s="33">
        <v>14640.204170000001</v>
      </c>
      <c r="CE425" s="33">
        <v>11993.3876</v>
      </c>
      <c r="CF425" s="33">
        <v>9098.431971</v>
      </c>
      <c r="CG425" s="33">
        <v>11083.544400000001</v>
      </c>
      <c r="CH425" s="33">
        <v>14640.204170000001</v>
      </c>
      <c r="CI425" s="33">
        <v>11993.3876</v>
      </c>
      <c r="CJ425" s="33">
        <v>9098.431971</v>
      </c>
      <c r="CK425" s="33">
        <v>11083.544400000001</v>
      </c>
      <c r="CL425" s="33">
        <v>14640.204170000001</v>
      </c>
      <c r="CM425" s="33">
        <v>11993.3876</v>
      </c>
      <c r="CN425" s="33">
        <v>9098.431971</v>
      </c>
      <c r="CO425" s="33">
        <v>11083.544400000001</v>
      </c>
      <c r="CP425" s="33">
        <v>14640.204170000001</v>
      </c>
      <c r="CQ425" s="33">
        <v>11993.3876</v>
      </c>
      <c r="CR425" s="33">
        <v>9098.431971</v>
      </c>
      <c r="CS425" s="33">
        <v>11083.544400000001</v>
      </c>
      <c r="CT425" s="33">
        <v>14640.204170000001</v>
      </c>
      <c r="CU425" s="33">
        <v>11993.3876</v>
      </c>
      <c r="CV425" s="33">
        <v>9098.431971</v>
      </c>
      <c r="CW425" s="33">
        <v>11083.544400000001</v>
      </c>
      <c r="CX425" s="33">
        <v>14640.204170000001</v>
      </c>
      <c r="CY425" s="33">
        <v>11993.3876</v>
      </c>
      <c r="CZ425" s="33">
        <v>9098.431971</v>
      </c>
      <c r="DA425" s="33">
        <v>11083.544400000001</v>
      </c>
      <c r="DB425" s="33">
        <v>14640.204170000001</v>
      </c>
      <c r="DC425" s="33">
        <v>11993.3876</v>
      </c>
      <c r="DD425" s="33">
        <v>9098.431971</v>
      </c>
      <c r="DE425" s="33">
        <v>11083.544400000001</v>
      </c>
      <c r="DF425" s="33">
        <v>14640.204170000001</v>
      </c>
      <c r="DG425" s="33">
        <v>11993.3876</v>
      </c>
      <c r="DH425" s="33">
        <v>9098.431971</v>
      </c>
      <c r="DI425" s="33">
        <v>11083.544400000001</v>
      </c>
      <c r="DJ425" s="33">
        <v>14640.204170000001</v>
      </c>
      <c r="DK425" s="33">
        <v>11993.3876</v>
      </c>
      <c r="DL425" s="33">
        <v>9098.431971</v>
      </c>
      <c r="DM425" s="33">
        <v>11083.544400000001</v>
      </c>
      <c r="DN425" s="33">
        <v>14640.204170000001</v>
      </c>
      <c r="DO425" s="33">
        <v>11993.3876</v>
      </c>
      <c r="DP425" s="33">
        <v>9098.431971</v>
      </c>
      <c r="DQ425" s="33">
        <v>11083.544400000001</v>
      </c>
      <c r="DR425" s="33">
        <v>14640.204170000001</v>
      </c>
      <c r="DS425" s="33">
        <v>11993.3876</v>
      </c>
      <c r="DT425" s="33">
        <v>9098.431971</v>
      </c>
      <c r="DU425" s="33">
        <v>11083.544400000001</v>
      </c>
      <c r="DV425" s="33">
        <v>14640.204170000001</v>
      </c>
      <c r="DW425" s="33">
        <v>11993.3876</v>
      </c>
      <c r="DX425" s="33">
        <v>9098.431971</v>
      </c>
      <c r="DY425" s="33">
        <v>11083.544400000001</v>
      </c>
      <c r="DZ425" s="33">
        <v>14640.204170000001</v>
      </c>
      <c r="EA425" s="33">
        <v>11993.3876</v>
      </c>
      <c r="EB425" s="33">
        <v>9098.431971</v>
      </c>
      <c r="EC425" s="33">
        <v>11083.544400000001</v>
      </c>
      <c r="ED425" s="33">
        <v>14640.204170000001</v>
      </c>
      <c r="EE425" s="33">
        <v>11993.3876</v>
      </c>
      <c r="EF425" s="33">
        <v>9098.431971</v>
      </c>
      <c r="EG425" s="33">
        <v>11083.544400000001</v>
      </c>
      <c r="EH425" s="33">
        <v>14640.204170000001</v>
      </c>
      <c r="EI425" s="33">
        <v>11993.3876</v>
      </c>
      <c r="EJ425" s="33">
        <v>9098.431971</v>
      </c>
      <c r="EK425" s="33">
        <v>11083.544400000001</v>
      </c>
      <c r="EL425" s="33">
        <v>14640.204170000001</v>
      </c>
      <c r="EM425" s="33">
        <v>11993.3876</v>
      </c>
      <c r="EN425" s="33">
        <v>9098.431971</v>
      </c>
      <c r="EO425" s="33">
        <v>11083.544400000001</v>
      </c>
      <c r="EP425" s="33">
        <v>14640.204170000001</v>
      </c>
      <c r="EQ425" s="33">
        <v>11993.3876</v>
      </c>
      <c r="ER425" s="33">
        <v>9098.431971</v>
      </c>
      <c r="ES425" s="33">
        <v>11083.544400000001</v>
      </c>
      <c r="ET425" s="33">
        <v>14640.204170000001</v>
      </c>
      <c r="EU425" s="33">
        <v>11993.3876</v>
      </c>
      <c r="EV425" s="33">
        <v>9098.431971</v>
      </c>
      <c r="EW425" s="33">
        <v>11083.544400000001</v>
      </c>
      <c r="EX425" s="33">
        <v>14640.204170000001</v>
      </c>
      <c r="EY425" s="33">
        <v>11993.3876</v>
      </c>
      <c r="EZ425" s="33">
        <v>9098.431971</v>
      </c>
      <c r="FA425" s="33">
        <v>11083.544400000001</v>
      </c>
      <c r="FB425" s="33">
        <v>14640.204170000001</v>
      </c>
      <c r="FC425" s="33">
        <v>11993.3876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641.75646219999999</v>
      </c>
      <c r="BY440" s="33">
        <v>781.77605400000004</v>
      </c>
      <c r="BZ440" s="33">
        <v>1032.644489</v>
      </c>
      <c r="CA440" s="33">
        <v>845.9517002</v>
      </c>
      <c r="CB440" s="33">
        <v>1221.492133</v>
      </c>
      <c r="CC440" s="33">
        <v>1487.9995080000001</v>
      </c>
      <c r="CD440" s="33">
        <v>1965.4918869999999</v>
      </c>
      <c r="CE440" s="33">
        <v>1610.148721</v>
      </c>
      <c r="CF440" s="33">
        <v>3100.541608</v>
      </c>
      <c r="CG440" s="33">
        <v>3777.0234129999999</v>
      </c>
      <c r="CH440" s="33">
        <v>4989.0533150000001</v>
      </c>
      <c r="CI440" s="33">
        <v>4087.0775739999999</v>
      </c>
      <c r="CJ440" s="33">
        <v>5325.6573870000002</v>
      </c>
      <c r="CK440" s="33">
        <v>6487.6189979999999</v>
      </c>
      <c r="CL440" s="33">
        <v>8569.4668860000002</v>
      </c>
      <c r="CM440" s="33">
        <v>7020.1847369999996</v>
      </c>
      <c r="CN440" s="33">
        <v>8071.4582380000002</v>
      </c>
      <c r="CO440" s="33">
        <v>9832.5036720000007</v>
      </c>
      <c r="CP440" s="33">
        <v>12987.710069999999</v>
      </c>
      <c r="CQ440" s="33">
        <v>10639.6495</v>
      </c>
      <c r="CR440" s="33">
        <v>11101.86702</v>
      </c>
      <c r="CS440" s="33">
        <v>13524.092559999999</v>
      </c>
      <c r="CT440" s="33">
        <v>17863.9133</v>
      </c>
      <c r="CU440" s="33">
        <v>14634.279259999999</v>
      </c>
      <c r="CV440" s="33">
        <v>14052.271339999999</v>
      </c>
      <c r="CW440" s="33">
        <v>17118.221450000001</v>
      </c>
      <c r="CX440" s="33">
        <v>22611.38206</v>
      </c>
      <c r="CY440" s="33">
        <v>18523.44858</v>
      </c>
      <c r="CZ440" s="33">
        <v>17434.709299999999</v>
      </c>
      <c r="DA440" s="33">
        <v>21238.64587</v>
      </c>
      <c r="DB440" s="33">
        <v>28054.03224</v>
      </c>
      <c r="DC440" s="33">
        <v>22982.1168</v>
      </c>
      <c r="DD440" s="33">
        <v>18604.126130000001</v>
      </c>
      <c r="DE440" s="33">
        <v>22663.208190000001</v>
      </c>
      <c r="DF440" s="33">
        <v>29935.730230000001</v>
      </c>
      <c r="DG440" s="33">
        <v>24523.62081</v>
      </c>
      <c r="DH440" s="33">
        <v>20738.284479999998</v>
      </c>
      <c r="DI440" s="33">
        <v>25263.001100000001</v>
      </c>
      <c r="DJ440" s="33">
        <v>33369.785029999999</v>
      </c>
      <c r="DK440" s="33">
        <v>27336.829549999999</v>
      </c>
      <c r="DL440" s="33">
        <v>20738.284479999998</v>
      </c>
      <c r="DM440" s="33">
        <v>25263.001100000001</v>
      </c>
      <c r="DN440" s="33">
        <v>33369.785029999999</v>
      </c>
      <c r="DO440" s="33">
        <v>27336.829549999999</v>
      </c>
      <c r="DP440" s="33">
        <v>20738.284479999998</v>
      </c>
      <c r="DQ440" s="33">
        <v>25263.001100000001</v>
      </c>
      <c r="DR440" s="33">
        <v>33369.785029999999</v>
      </c>
      <c r="DS440" s="33">
        <v>27336.829549999999</v>
      </c>
      <c r="DT440" s="33">
        <v>20738.284479999998</v>
      </c>
      <c r="DU440" s="33">
        <v>25263.001100000001</v>
      </c>
      <c r="DV440" s="33">
        <v>33369.785029999999</v>
      </c>
      <c r="DW440" s="33">
        <v>27336.829549999999</v>
      </c>
      <c r="DX440" s="33">
        <v>20738.284479999998</v>
      </c>
      <c r="DY440" s="33">
        <v>25263.001100000001</v>
      </c>
      <c r="DZ440" s="33">
        <v>33369.785029999999</v>
      </c>
      <c r="EA440" s="33">
        <v>27336.829549999999</v>
      </c>
      <c r="EB440" s="33">
        <v>20738.284479999998</v>
      </c>
      <c r="EC440" s="33">
        <v>25263.001100000001</v>
      </c>
      <c r="ED440" s="33">
        <v>33369.785029999999</v>
      </c>
      <c r="EE440" s="33">
        <v>27336.829549999999</v>
      </c>
      <c r="EF440" s="33">
        <v>20738.284479999998</v>
      </c>
      <c r="EG440" s="33">
        <v>25263.001100000001</v>
      </c>
      <c r="EH440" s="33">
        <v>33369.785029999999</v>
      </c>
      <c r="EI440" s="33">
        <v>27336.829549999999</v>
      </c>
      <c r="EJ440" s="33">
        <v>20738.284479999998</v>
      </c>
      <c r="EK440" s="33">
        <v>25263.001100000001</v>
      </c>
      <c r="EL440" s="33">
        <v>33369.785029999999</v>
      </c>
      <c r="EM440" s="33">
        <v>27336.829549999999</v>
      </c>
      <c r="EN440" s="33">
        <v>20738.284479999998</v>
      </c>
      <c r="EO440" s="33">
        <v>25263.001100000001</v>
      </c>
      <c r="EP440" s="33">
        <v>33369.785029999999</v>
      </c>
      <c r="EQ440" s="33">
        <v>27336.829549999999</v>
      </c>
      <c r="ER440" s="33">
        <v>20738.284479999998</v>
      </c>
      <c r="ES440" s="33">
        <v>25263.001100000001</v>
      </c>
      <c r="ET440" s="33">
        <v>33369.785029999999</v>
      </c>
      <c r="EU440" s="33">
        <v>27336.829549999999</v>
      </c>
      <c r="EV440" s="33">
        <v>20738.284479999998</v>
      </c>
      <c r="EW440" s="33">
        <v>25263.001100000001</v>
      </c>
      <c r="EX440" s="33">
        <v>33369.785029999999</v>
      </c>
      <c r="EY440" s="33">
        <v>27336.829549999999</v>
      </c>
      <c r="EZ440" s="33">
        <v>20738.284479999998</v>
      </c>
      <c r="FA440" s="33">
        <v>25263.001100000001</v>
      </c>
      <c r="FB440" s="33">
        <v>33369.785029999999</v>
      </c>
      <c r="FC440" s="33">
        <v>27336.829549999999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641.75646219999999</v>
      </c>
      <c r="BY449" s="33">
        <v>781.77605400000004</v>
      </c>
      <c r="BZ449" s="33">
        <v>1032.644489</v>
      </c>
      <c r="CA449" s="33">
        <v>845.9517002</v>
      </c>
      <c r="CB449" s="33">
        <v>1221.492133</v>
      </c>
      <c r="CC449" s="33">
        <v>1487.9995080000001</v>
      </c>
      <c r="CD449" s="33">
        <v>1965.4918869999999</v>
      </c>
      <c r="CE449" s="33">
        <v>1610.148721</v>
      </c>
      <c r="CF449" s="33">
        <v>3100.541608</v>
      </c>
      <c r="CG449" s="33">
        <v>3777.0234129999999</v>
      </c>
      <c r="CH449" s="33">
        <v>4989.0533150000001</v>
      </c>
      <c r="CI449" s="33">
        <v>4087.0775739999999</v>
      </c>
      <c r="CJ449" s="33">
        <v>5325.6573870000002</v>
      </c>
      <c r="CK449" s="33">
        <v>6487.6189979999999</v>
      </c>
      <c r="CL449" s="33">
        <v>8569.4668860000002</v>
      </c>
      <c r="CM449" s="33">
        <v>7020.1847369999996</v>
      </c>
      <c r="CN449" s="33">
        <v>8071.4582380000002</v>
      </c>
      <c r="CO449" s="33">
        <v>9832.5036720000007</v>
      </c>
      <c r="CP449" s="33">
        <v>12987.710069999999</v>
      </c>
      <c r="CQ449" s="33">
        <v>10639.6495</v>
      </c>
      <c r="CR449" s="33">
        <v>11101.86702</v>
      </c>
      <c r="CS449" s="33">
        <v>13524.092559999999</v>
      </c>
      <c r="CT449" s="33">
        <v>17863.9133</v>
      </c>
      <c r="CU449" s="33">
        <v>14634.279259999999</v>
      </c>
      <c r="CV449" s="33">
        <v>14052.271339999999</v>
      </c>
      <c r="CW449" s="33">
        <v>17118.221450000001</v>
      </c>
      <c r="CX449" s="33">
        <v>22611.38206</v>
      </c>
      <c r="CY449" s="33">
        <v>18523.44858</v>
      </c>
      <c r="CZ449" s="33">
        <v>17434.709299999999</v>
      </c>
      <c r="DA449" s="33">
        <v>21238.64587</v>
      </c>
      <c r="DB449" s="33">
        <v>28054.03224</v>
      </c>
      <c r="DC449" s="33">
        <v>22982.1168</v>
      </c>
      <c r="DD449" s="33">
        <v>18604.126130000001</v>
      </c>
      <c r="DE449" s="33">
        <v>22663.208190000001</v>
      </c>
      <c r="DF449" s="33">
        <v>29935.730230000001</v>
      </c>
      <c r="DG449" s="33">
        <v>24523.62081</v>
      </c>
      <c r="DH449" s="33">
        <v>20738.284479999998</v>
      </c>
      <c r="DI449" s="33">
        <v>25263.001100000001</v>
      </c>
      <c r="DJ449" s="33">
        <v>33369.785029999999</v>
      </c>
      <c r="DK449" s="33">
        <v>27336.829549999999</v>
      </c>
      <c r="DL449" s="33">
        <v>20738.284479999998</v>
      </c>
      <c r="DM449" s="33">
        <v>25263.001100000001</v>
      </c>
      <c r="DN449" s="33">
        <v>33369.785029999999</v>
      </c>
      <c r="DO449" s="33">
        <v>27336.829549999999</v>
      </c>
      <c r="DP449" s="33">
        <v>20738.284479999998</v>
      </c>
      <c r="DQ449" s="33">
        <v>25263.001100000001</v>
      </c>
      <c r="DR449" s="33">
        <v>33369.785029999999</v>
      </c>
      <c r="DS449" s="33">
        <v>27336.829549999999</v>
      </c>
      <c r="DT449" s="33">
        <v>20738.284479999998</v>
      </c>
      <c r="DU449" s="33">
        <v>25263.001100000001</v>
      </c>
      <c r="DV449" s="33">
        <v>33369.785029999999</v>
      </c>
      <c r="DW449" s="33">
        <v>27336.829549999999</v>
      </c>
      <c r="DX449" s="33">
        <v>20738.284479999998</v>
      </c>
      <c r="DY449" s="33">
        <v>25263.001100000001</v>
      </c>
      <c r="DZ449" s="33">
        <v>33369.785029999999</v>
      </c>
      <c r="EA449" s="33">
        <v>27336.829549999999</v>
      </c>
      <c r="EB449" s="33">
        <v>20738.284479999998</v>
      </c>
      <c r="EC449" s="33">
        <v>25263.001100000001</v>
      </c>
      <c r="ED449" s="33">
        <v>33369.785029999999</v>
      </c>
      <c r="EE449" s="33">
        <v>27336.829549999999</v>
      </c>
      <c r="EF449" s="33">
        <v>20738.284479999998</v>
      </c>
      <c r="EG449" s="33">
        <v>25263.001100000001</v>
      </c>
      <c r="EH449" s="33">
        <v>33369.785029999999</v>
      </c>
      <c r="EI449" s="33">
        <v>27336.829549999999</v>
      </c>
      <c r="EJ449" s="33">
        <v>20738.284479999998</v>
      </c>
      <c r="EK449" s="33">
        <v>25263.001100000001</v>
      </c>
      <c r="EL449" s="33">
        <v>33369.785029999999</v>
      </c>
      <c r="EM449" s="33">
        <v>27336.829549999999</v>
      </c>
      <c r="EN449" s="33">
        <v>20738.284479999998</v>
      </c>
      <c r="EO449" s="33">
        <v>25263.001100000001</v>
      </c>
      <c r="EP449" s="33">
        <v>33369.785029999999</v>
      </c>
      <c r="EQ449" s="33">
        <v>27336.829549999999</v>
      </c>
      <c r="ER449" s="33">
        <v>20738.284479999998</v>
      </c>
      <c r="ES449" s="33">
        <v>25263.001100000001</v>
      </c>
      <c r="ET449" s="33">
        <v>33369.785029999999</v>
      </c>
      <c r="EU449" s="33">
        <v>27336.829549999999</v>
      </c>
      <c r="EV449" s="33">
        <v>20738.284479999998</v>
      </c>
      <c r="EW449" s="33">
        <v>25263.001100000001</v>
      </c>
      <c r="EX449" s="33">
        <v>33369.785029999999</v>
      </c>
      <c r="EY449" s="33">
        <v>27336.829549999999</v>
      </c>
      <c r="EZ449" s="33">
        <v>20738.284479999998</v>
      </c>
      <c r="FA449" s="33">
        <v>25263.001100000001</v>
      </c>
      <c r="FB449" s="33">
        <v>33369.785029999999</v>
      </c>
      <c r="FC449" s="33">
        <v>27336.829549999999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840.75144030000001</v>
      </c>
      <c r="DM464" s="33">
        <v>1024.188118</v>
      </c>
      <c r="DN464" s="33">
        <v>1352.845499</v>
      </c>
      <c r="DO464" s="33">
        <v>1108.2632619999999</v>
      </c>
      <c r="DP464" s="33">
        <v>1965.3653079999999</v>
      </c>
      <c r="DQ464" s="33">
        <v>2394.1722840000002</v>
      </c>
      <c r="DR464" s="33">
        <v>3162.45145</v>
      </c>
      <c r="DS464" s="33">
        <v>2590.708815</v>
      </c>
      <c r="DT464" s="33">
        <v>2329.0799339999999</v>
      </c>
      <c r="DU464" s="33">
        <v>2837.2428279999999</v>
      </c>
      <c r="DV464" s="33">
        <v>3747.7013480000001</v>
      </c>
      <c r="DW464" s="33">
        <v>3070.1508220000001</v>
      </c>
      <c r="DX464" s="33">
        <v>2694.3492059999999</v>
      </c>
      <c r="DY464" s="33">
        <v>3282.207214</v>
      </c>
      <c r="DZ464" s="33">
        <v>4335.4528129999999</v>
      </c>
      <c r="EA464" s="33">
        <v>3551.6421350000001</v>
      </c>
      <c r="EB464" s="33">
        <v>3069.1631900000002</v>
      </c>
      <c r="EC464" s="33">
        <v>3738.798796</v>
      </c>
      <c r="ED464" s="33">
        <v>4938.5625879999998</v>
      </c>
      <c r="EE464" s="33">
        <v>4045.715115</v>
      </c>
      <c r="EF464" s="33">
        <v>3460.3390650000001</v>
      </c>
      <c r="EG464" s="33">
        <v>4215.322134</v>
      </c>
      <c r="EH464" s="33">
        <v>5568.0001320000001</v>
      </c>
      <c r="EI464" s="33">
        <v>4561.3560399999997</v>
      </c>
      <c r="EJ464" s="33">
        <v>5870.2773569999999</v>
      </c>
      <c r="EK464" s="33">
        <v>7151.0651440000001</v>
      </c>
      <c r="EL464" s="33">
        <v>9445.8099289999991</v>
      </c>
      <c r="EM464" s="33">
        <v>7738.0928789999998</v>
      </c>
      <c r="EN464" s="33">
        <v>8126.8570959999997</v>
      </c>
      <c r="EO464" s="33">
        <v>9899.9895529999994</v>
      </c>
      <c r="EP464" s="33">
        <v>13076.85187</v>
      </c>
      <c r="EQ464" s="33">
        <v>10712.67526</v>
      </c>
      <c r="ER464" s="33">
        <v>8528.3218539999998</v>
      </c>
      <c r="ES464" s="33">
        <v>10389.046619999999</v>
      </c>
      <c r="ET464" s="33">
        <v>13722.845170000001</v>
      </c>
      <c r="EU464" s="33">
        <v>11241.87881</v>
      </c>
      <c r="EV464" s="33">
        <v>8926.4101210000008</v>
      </c>
      <c r="EW464" s="33">
        <v>10873.99051</v>
      </c>
      <c r="EX464" s="33">
        <v>14363.40538</v>
      </c>
      <c r="EY464" s="33">
        <v>11766.631520000001</v>
      </c>
      <c r="EZ464" s="33">
        <v>9328.3557990000008</v>
      </c>
      <c r="FA464" s="33">
        <v>11363.63343</v>
      </c>
      <c r="FB464" s="33">
        <v>15010.17251</v>
      </c>
      <c r="FC464" s="33">
        <v>12296.469010000001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840.75144030000001</v>
      </c>
      <c r="DM473" s="33">
        <v>1024.188118</v>
      </c>
      <c r="DN473" s="33">
        <v>1352.845499</v>
      </c>
      <c r="DO473" s="33">
        <v>1108.2632619999999</v>
      </c>
      <c r="DP473" s="33">
        <v>1965.3653079999999</v>
      </c>
      <c r="DQ473" s="33">
        <v>2394.1722840000002</v>
      </c>
      <c r="DR473" s="33">
        <v>3162.45145</v>
      </c>
      <c r="DS473" s="33">
        <v>2590.708815</v>
      </c>
      <c r="DT473" s="33">
        <v>2329.0799339999999</v>
      </c>
      <c r="DU473" s="33">
        <v>2837.2428279999999</v>
      </c>
      <c r="DV473" s="33">
        <v>3747.7013480000001</v>
      </c>
      <c r="DW473" s="33">
        <v>3070.1508220000001</v>
      </c>
      <c r="DX473" s="33">
        <v>2694.3492059999999</v>
      </c>
      <c r="DY473" s="33">
        <v>3282.207214</v>
      </c>
      <c r="DZ473" s="33">
        <v>4335.4528129999999</v>
      </c>
      <c r="EA473" s="33">
        <v>3551.6421350000001</v>
      </c>
      <c r="EB473" s="33">
        <v>3069.1631900000002</v>
      </c>
      <c r="EC473" s="33">
        <v>3738.798796</v>
      </c>
      <c r="ED473" s="33">
        <v>4938.5625879999998</v>
      </c>
      <c r="EE473" s="33">
        <v>4045.715115</v>
      </c>
      <c r="EF473" s="33">
        <v>3460.3390650000001</v>
      </c>
      <c r="EG473" s="33">
        <v>4215.322134</v>
      </c>
      <c r="EH473" s="33">
        <v>5568.0001320000001</v>
      </c>
      <c r="EI473" s="33">
        <v>4561.3560399999997</v>
      </c>
      <c r="EJ473" s="33">
        <v>5870.2773569999999</v>
      </c>
      <c r="EK473" s="33">
        <v>7151.0651440000001</v>
      </c>
      <c r="EL473" s="33">
        <v>9445.8099289999991</v>
      </c>
      <c r="EM473" s="33">
        <v>7738.0928789999998</v>
      </c>
      <c r="EN473" s="33">
        <v>8126.8570959999997</v>
      </c>
      <c r="EO473" s="33">
        <v>9899.9895529999994</v>
      </c>
      <c r="EP473" s="33">
        <v>13076.85187</v>
      </c>
      <c r="EQ473" s="33">
        <v>10712.67526</v>
      </c>
      <c r="ER473" s="33">
        <v>8528.3218539999998</v>
      </c>
      <c r="ES473" s="33">
        <v>10389.046619999999</v>
      </c>
      <c r="ET473" s="33">
        <v>13722.845170000001</v>
      </c>
      <c r="EU473" s="33">
        <v>11241.87881</v>
      </c>
      <c r="EV473" s="33">
        <v>8926.4101210000008</v>
      </c>
      <c r="EW473" s="33">
        <v>10873.99051</v>
      </c>
      <c r="EX473" s="33">
        <v>14363.40538</v>
      </c>
      <c r="EY473" s="33">
        <v>11766.631520000001</v>
      </c>
      <c r="EZ473" s="33">
        <v>9328.3557990000008</v>
      </c>
      <c r="FA473" s="33">
        <v>11363.63343</v>
      </c>
      <c r="FB473" s="33">
        <v>15010.17251</v>
      </c>
      <c r="FC473" s="33">
        <v>12296.469010000001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  <c r="DL559" s="33">
        <v>3995.5858640000001</v>
      </c>
      <c r="DM559" s="33">
        <v>4578.2754690000002</v>
      </c>
      <c r="DN559" s="33">
        <v>6492.8270279999997</v>
      </c>
      <c r="DO559" s="33">
        <v>6076.6201680000004</v>
      </c>
      <c r="DP559" s="33">
        <v>4948.8986599999998</v>
      </c>
      <c r="DQ559" s="33">
        <v>5670.6130480000002</v>
      </c>
      <c r="DR559" s="33">
        <v>8041.9603219999999</v>
      </c>
      <c r="DS559" s="33">
        <v>7526.4500449999996</v>
      </c>
      <c r="DT559" s="33">
        <v>5782.0964910000002</v>
      </c>
      <c r="DU559" s="33">
        <v>6625.3188959999998</v>
      </c>
      <c r="DV559" s="33">
        <v>9395.9067969999996</v>
      </c>
      <c r="DW559" s="33">
        <v>8793.6050799999994</v>
      </c>
      <c r="DX559" s="33">
        <v>6623.4952800000001</v>
      </c>
      <c r="DY559" s="33">
        <v>7589.4216749999996</v>
      </c>
      <c r="DZ559" s="33">
        <v>10763.179829999999</v>
      </c>
      <c r="EA559" s="33">
        <v>10073.232400000001</v>
      </c>
      <c r="EB559" s="33">
        <v>7481.2157459999999</v>
      </c>
      <c r="EC559" s="33">
        <v>8572.2263760000005</v>
      </c>
      <c r="ED559" s="33">
        <v>12156.97559</v>
      </c>
      <c r="EE559" s="33">
        <v>11377.682280000001</v>
      </c>
      <c r="EF559" s="33">
        <v>7481.2157459999999</v>
      </c>
      <c r="EG559" s="33">
        <v>8572.2263760000005</v>
      </c>
      <c r="EH559" s="33">
        <v>12156.97559</v>
      </c>
      <c r="EI559" s="33">
        <v>11377.682280000001</v>
      </c>
      <c r="EJ559" s="33">
        <v>7481.2157459999999</v>
      </c>
      <c r="EK559" s="33">
        <v>8572.2263760000005</v>
      </c>
      <c r="EL559" s="33">
        <v>12156.97559</v>
      </c>
      <c r="EM559" s="33">
        <v>11377.682280000001</v>
      </c>
      <c r="EN559" s="33">
        <v>7481.2157459999999</v>
      </c>
      <c r="EO559" s="33">
        <v>8572.2263760000005</v>
      </c>
      <c r="EP559" s="33">
        <v>12156.97559</v>
      </c>
      <c r="EQ559" s="33">
        <v>11377.682280000001</v>
      </c>
      <c r="ER559" s="33">
        <v>7481.2157459999999</v>
      </c>
      <c r="ES559" s="33">
        <v>8572.2263760000005</v>
      </c>
      <c r="ET559" s="33">
        <v>12156.97559</v>
      </c>
      <c r="EU559" s="33">
        <v>11377.682280000001</v>
      </c>
      <c r="EV559" s="33">
        <v>7481.2157459999999</v>
      </c>
      <c r="EW559" s="33">
        <v>8572.2263760000005</v>
      </c>
      <c r="EX559" s="33">
        <v>12156.97559</v>
      </c>
      <c r="EY559" s="33">
        <v>11377.682280000001</v>
      </c>
      <c r="EZ559" s="33">
        <v>7481.2157459999999</v>
      </c>
      <c r="FA559" s="33">
        <v>8572.2263760000005</v>
      </c>
      <c r="FB559" s="33">
        <v>12156.97559</v>
      </c>
      <c r="FC559" s="33">
        <v>11377.682280000001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3995.5858640000001</v>
      </c>
      <c r="DM569" s="33">
        <v>4578.2754690000002</v>
      </c>
      <c r="DN569" s="33">
        <v>6492.8270279999997</v>
      </c>
      <c r="DO569" s="33">
        <v>6076.6201680000004</v>
      </c>
      <c r="DP569" s="33">
        <v>4948.8986599999998</v>
      </c>
      <c r="DQ569" s="33">
        <v>5670.6130480000002</v>
      </c>
      <c r="DR569" s="33">
        <v>8041.9603219999999</v>
      </c>
      <c r="DS569" s="33">
        <v>7526.4500449999996</v>
      </c>
      <c r="DT569" s="33">
        <v>5782.0964910000002</v>
      </c>
      <c r="DU569" s="33">
        <v>6625.3188959999998</v>
      </c>
      <c r="DV569" s="33">
        <v>9395.9067969999996</v>
      </c>
      <c r="DW569" s="33">
        <v>8793.6050799999994</v>
      </c>
      <c r="DX569" s="33">
        <v>6623.4952800000001</v>
      </c>
      <c r="DY569" s="33">
        <v>7589.4216749999996</v>
      </c>
      <c r="DZ569" s="33">
        <v>10763.179829999999</v>
      </c>
      <c r="EA569" s="33">
        <v>10073.232400000001</v>
      </c>
      <c r="EB569" s="33">
        <v>7481.2157459999999</v>
      </c>
      <c r="EC569" s="33">
        <v>8572.2263760000005</v>
      </c>
      <c r="ED569" s="33">
        <v>12156.97559</v>
      </c>
      <c r="EE569" s="33">
        <v>11377.682280000001</v>
      </c>
      <c r="EF569" s="33">
        <v>7481.2157459999999</v>
      </c>
      <c r="EG569" s="33">
        <v>8572.2263760000005</v>
      </c>
      <c r="EH569" s="33">
        <v>12156.97559</v>
      </c>
      <c r="EI569" s="33">
        <v>11377.682280000001</v>
      </c>
      <c r="EJ569" s="33">
        <v>7481.2157459999999</v>
      </c>
      <c r="EK569" s="33">
        <v>8572.2263760000005</v>
      </c>
      <c r="EL569" s="33">
        <v>12156.97559</v>
      </c>
      <c r="EM569" s="33">
        <v>11377.682280000001</v>
      </c>
      <c r="EN569" s="33">
        <v>7481.2157459999999</v>
      </c>
      <c r="EO569" s="33">
        <v>8572.2263760000005</v>
      </c>
      <c r="EP569" s="33">
        <v>12156.97559</v>
      </c>
      <c r="EQ569" s="33">
        <v>11377.682280000001</v>
      </c>
      <c r="ER569" s="33">
        <v>7481.2157459999999</v>
      </c>
      <c r="ES569" s="33">
        <v>8572.2263760000005</v>
      </c>
      <c r="ET569" s="33">
        <v>12156.97559</v>
      </c>
      <c r="EU569" s="33">
        <v>11377.682280000001</v>
      </c>
      <c r="EV569" s="33">
        <v>7481.2157459999999</v>
      </c>
      <c r="EW569" s="33">
        <v>8572.2263760000005</v>
      </c>
      <c r="EX569" s="33">
        <v>12156.97559</v>
      </c>
      <c r="EY569" s="33">
        <v>11377.682280000001</v>
      </c>
      <c r="EZ569" s="33">
        <v>7481.2157459999999</v>
      </c>
      <c r="FA569" s="33">
        <v>8572.2263760000005</v>
      </c>
      <c r="FB569" s="33">
        <v>12156.97559</v>
      </c>
      <c r="FC569" s="33">
        <v>11377.682280000001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809.27413869999998</v>
      </c>
      <c r="CU654" s="33">
        <v>1861.7816150000001</v>
      </c>
      <c r="CV654" s="33">
        <v>1861.7816150000001</v>
      </c>
      <c r="CX654" s="33">
        <v>1181.66446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F654" s="33">
        <v>502.15992679999999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432.9611496</v>
      </c>
      <c r="DO654" s="33">
        <v>1861.7816150000001</v>
      </c>
      <c r="DP654" s="33">
        <v>1861.7816150000001</v>
      </c>
      <c r="DR654" s="33">
        <v>1446.7580370000001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DZ654" s="33">
        <v>502.15992679999999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H654" s="33">
        <v>1785.629267</v>
      </c>
      <c r="EI654" s="33">
        <v>1861.7816150000001</v>
      </c>
      <c r="EJ654" s="33">
        <v>1861.7816150000001</v>
      </c>
      <c r="EL654" s="33">
        <v>30.147198700000001</v>
      </c>
      <c r="EM654" s="33">
        <v>1861.7816150000001</v>
      </c>
      <c r="EN654" s="33">
        <v>1861.7816150000001</v>
      </c>
      <c r="EP654" s="33">
        <v>1861.7816150000001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809.27413869999998</v>
      </c>
      <c r="CU665" s="33">
        <v>1861.7816150000001</v>
      </c>
      <c r="CV665" s="33">
        <v>1861.7816150000001</v>
      </c>
      <c r="CW665" s="33">
        <v>0</v>
      </c>
      <c r="CX665" s="33">
        <v>1181.66446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502.15992679999999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432.9611496</v>
      </c>
      <c r="DO665" s="33">
        <v>1888.310819</v>
      </c>
      <c r="DP665" s="33">
        <v>3032.856464</v>
      </c>
      <c r="DQ665" s="33">
        <v>0</v>
      </c>
      <c r="DR665" s="33">
        <v>1446.7580370000001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502.15992679999999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1785.629267</v>
      </c>
      <c r="EI665" s="33">
        <v>3032.856464</v>
      </c>
      <c r="EJ665" s="33">
        <v>3032.856464</v>
      </c>
      <c r="EK665" s="33">
        <v>0</v>
      </c>
      <c r="EL665" s="33">
        <v>30.147198700000001</v>
      </c>
      <c r="EM665" s="33">
        <v>3032.856464</v>
      </c>
      <c r="EN665" s="33">
        <v>3032.856464</v>
      </c>
      <c r="EO665" s="33">
        <v>0</v>
      </c>
      <c r="EP665" s="33">
        <v>1861.7816150000001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R666" s="33">
        <v>109.22053440000001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BZ666" s="33">
        <v>82.430025720000003</v>
      </c>
      <c r="CA666" s="33">
        <v>2714.5060189999999</v>
      </c>
      <c r="CB666" s="33">
        <v>2714.5060189999999</v>
      </c>
      <c r="CE666" s="33">
        <v>2714.5060189999999</v>
      </c>
      <c r="CF666" s="33">
        <v>2629.312923</v>
      </c>
      <c r="CI666" s="33">
        <v>2714.5060189999999</v>
      </c>
      <c r="CJ666" s="33">
        <v>2212.4514909999998</v>
      </c>
      <c r="CM666" s="33">
        <v>2714.5060189999999</v>
      </c>
      <c r="CN666" s="33">
        <v>2201.3130860000001</v>
      </c>
      <c r="CQ666" s="33">
        <v>2714.5060189999999</v>
      </c>
      <c r="CR666" s="33">
        <v>319.35900270000002</v>
      </c>
      <c r="CU666" s="33">
        <v>2714.5060189999999</v>
      </c>
      <c r="CV666" s="33">
        <v>385.7793302</v>
      </c>
      <c r="CY666" s="33">
        <v>2714.5060189999999</v>
      </c>
      <c r="DC666" s="33">
        <v>2390.9058420000001</v>
      </c>
      <c r="DD666" s="33">
        <v>1172.184094</v>
      </c>
      <c r="DG666" s="33">
        <v>2714.5060189999999</v>
      </c>
      <c r="DH666" s="33">
        <v>2714.5060189999999</v>
      </c>
      <c r="DK666" s="33">
        <v>2714.5060189999999</v>
      </c>
      <c r="DL666" s="33">
        <v>2107.1767490000002</v>
      </c>
      <c r="DO666" s="33">
        <v>1098.6419040000001</v>
      </c>
      <c r="DP666" s="33">
        <v>414.04507169999999</v>
      </c>
      <c r="DS666" s="33">
        <v>621.61718059999998</v>
      </c>
      <c r="DT666" s="33">
        <v>637.01660430000004</v>
      </c>
      <c r="DW666" s="33">
        <v>2714.5060189999999</v>
      </c>
      <c r="DX666" s="33">
        <v>1951.86096</v>
      </c>
      <c r="EA666" s="33">
        <v>1055.59205</v>
      </c>
      <c r="EB666" s="33">
        <v>887.55238580000002</v>
      </c>
      <c r="EE666" s="33">
        <v>2714.5060189999999</v>
      </c>
      <c r="EF666" s="33">
        <v>2714.5060189999999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2300.4609479999999</v>
      </c>
      <c r="ER666" s="33">
        <v>2714.5060189999999</v>
      </c>
      <c r="EU666" s="33">
        <v>2015.7211259999999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94.506247880000004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R668" s="33">
        <v>56.324169359999999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183.80015710000001</v>
      </c>
      <c r="CE668" s="33">
        <v>1470.4758609999999</v>
      </c>
      <c r="CI668" s="33">
        <v>1470.4758609999999</v>
      </c>
      <c r="CJ668" s="33">
        <v>505.0023415</v>
      </c>
      <c r="CM668" s="33">
        <v>1470.4758609999999</v>
      </c>
      <c r="CQ668" s="33">
        <v>1470.4758609999999</v>
      </c>
      <c r="CR668" s="33">
        <v>965.47351960000003</v>
      </c>
      <c r="CU668" s="33">
        <v>1470.4758609999999</v>
      </c>
      <c r="CY668" s="33">
        <v>714.53694859999996</v>
      </c>
      <c r="DC668" s="33">
        <v>524.8992442</v>
      </c>
      <c r="DG668" s="33">
        <v>1470.4758609999999</v>
      </c>
      <c r="DH668" s="33">
        <v>394.87385440000003</v>
      </c>
      <c r="DK668" s="33">
        <v>1470.4758609999999</v>
      </c>
      <c r="DO668" s="33">
        <v>965.47351960000003</v>
      </c>
      <c r="DP668" s="33">
        <v>155.68401850000001</v>
      </c>
      <c r="DT668" s="33">
        <v>440.57427539999998</v>
      </c>
      <c r="EB668" s="33">
        <v>1470.4758609999999</v>
      </c>
      <c r="EE668" s="33">
        <v>1445.3153589999999</v>
      </c>
      <c r="EF668" s="33">
        <v>1470.4758609999999</v>
      </c>
      <c r="EI668" s="33">
        <v>1470.4758609999999</v>
      </c>
      <c r="EJ668" s="33">
        <v>1470.4758609999999</v>
      </c>
      <c r="EM668" s="33">
        <v>1470.4758609999999</v>
      </c>
      <c r="EN668" s="33">
        <v>1470.4758609999999</v>
      </c>
      <c r="ER668" s="33">
        <v>1470.4758609999999</v>
      </c>
      <c r="EU668" s="33">
        <v>440.57427539999998</v>
      </c>
      <c r="EV668" s="33">
        <v>1470.4758609999999</v>
      </c>
      <c r="EY668" s="33">
        <v>1424.7496659999999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56.324169359999999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109.22053440000001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176.93627359999999</v>
      </c>
      <c r="CA677" s="33">
        <v>4589.5522369999999</v>
      </c>
      <c r="CB677" s="33">
        <v>3134.2265950000001</v>
      </c>
      <c r="CC677" s="33">
        <v>0</v>
      </c>
      <c r="CD677" s="33">
        <v>0</v>
      </c>
      <c r="CE677" s="33">
        <v>4589.5522369999999</v>
      </c>
      <c r="CF677" s="33">
        <v>2865.2333410000001</v>
      </c>
      <c r="CG677" s="33">
        <v>0</v>
      </c>
      <c r="CH677" s="33">
        <v>0</v>
      </c>
      <c r="CI677" s="33">
        <v>4589.5522369999999</v>
      </c>
      <c r="CJ677" s="33">
        <v>2953.3742510000002</v>
      </c>
      <c r="CK677" s="33">
        <v>0</v>
      </c>
      <c r="CL677" s="33">
        <v>0</v>
      </c>
      <c r="CM677" s="33">
        <v>4589.5522369999999</v>
      </c>
      <c r="CN677" s="33">
        <v>2437.2335050000002</v>
      </c>
      <c r="CO677" s="33">
        <v>0</v>
      </c>
      <c r="CP677" s="33">
        <v>0</v>
      </c>
      <c r="CQ677" s="33">
        <v>4589.5522369999999</v>
      </c>
      <c r="CR677" s="33">
        <v>1520.752941</v>
      </c>
      <c r="CS677" s="33">
        <v>0</v>
      </c>
      <c r="CT677" s="33">
        <v>0</v>
      </c>
      <c r="CU677" s="33">
        <v>4589.5522369999999</v>
      </c>
      <c r="CV677" s="33">
        <v>621.69974869999999</v>
      </c>
      <c r="CW677" s="33">
        <v>0</v>
      </c>
      <c r="CX677" s="33">
        <v>0</v>
      </c>
      <c r="CY677" s="33">
        <v>3833.6133239999999</v>
      </c>
      <c r="CZ677" s="33">
        <v>235.92041839999999</v>
      </c>
      <c r="DA677" s="33">
        <v>0</v>
      </c>
      <c r="DB677" s="33">
        <v>0</v>
      </c>
      <c r="DC677" s="33">
        <v>3320.375442</v>
      </c>
      <c r="DD677" s="33">
        <v>1408.1045120000001</v>
      </c>
      <c r="DE677" s="33">
        <v>0</v>
      </c>
      <c r="DF677" s="33">
        <v>0</v>
      </c>
      <c r="DG677" s="33">
        <v>4589.5522369999999</v>
      </c>
      <c r="DH677" s="33">
        <v>3345.3002919999999</v>
      </c>
      <c r="DI677" s="33">
        <v>0</v>
      </c>
      <c r="DJ677" s="33">
        <v>0</v>
      </c>
      <c r="DK677" s="33">
        <v>4589.5522369999999</v>
      </c>
      <c r="DL677" s="33">
        <v>2511.7471059999998</v>
      </c>
      <c r="DM677" s="33">
        <v>0</v>
      </c>
      <c r="DN677" s="33">
        <v>0</v>
      </c>
      <c r="DO677" s="33">
        <v>2468.6857799999998</v>
      </c>
      <c r="DP677" s="33">
        <v>805.64950869999996</v>
      </c>
      <c r="DQ677" s="33">
        <v>0</v>
      </c>
      <c r="DR677" s="33">
        <v>0</v>
      </c>
      <c r="DS677" s="33">
        <v>1026.187537</v>
      </c>
      <c r="DT677" s="33">
        <v>1313.5112979999999</v>
      </c>
      <c r="DU677" s="33">
        <v>0</v>
      </c>
      <c r="DV677" s="33">
        <v>0</v>
      </c>
      <c r="DW677" s="33">
        <v>2883.1559569999999</v>
      </c>
      <c r="DX677" s="33">
        <v>2187.781379</v>
      </c>
      <c r="DY677" s="33">
        <v>0</v>
      </c>
      <c r="DZ677" s="33">
        <v>0</v>
      </c>
      <c r="EA677" s="33">
        <v>1224.2419870000001</v>
      </c>
      <c r="EB677" s="33">
        <v>2762.5986029999999</v>
      </c>
      <c r="EC677" s="33">
        <v>0</v>
      </c>
      <c r="ED677" s="33">
        <v>0</v>
      </c>
      <c r="EE677" s="33">
        <v>4328.4713160000001</v>
      </c>
      <c r="EF677" s="33">
        <v>4589.5522369999999</v>
      </c>
      <c r="EG677" s="33">
        <v>0</v>
      </c>
      <c r="EH677" s="33">
        <v>0</v>
      </c>
      <c r="EI677" s="33">
        <v>4184.9818809999997</v>
      </c>
      <c r="EJ677" s="33">
        <v>4589.5522369999999</v>
      </c>
      <c r="EK677" s="33">
        <v>0</v>
      </c>
      <c r="EL677" s="33">
        <v>0</v>
      </c>
      <c r="EM677" s="33">
        <v>4589.5522369999999</v>
      </c>
      <c r="EN677" s="33">
        <v>4589.5522369999999</v>
      </c>
      <c r="EO677" s="33">
        <v>0</v>
      </c>
      <c r="EP677" s="33">
        <v>0</v>
      </c>
      <c r="EQ677" s="33">
        <v>2469.1108850000001</v>
      </c>
      <c r="ER677" s="33">
        <v>4589.5522369999999</v>
      </c>
      <c r="ES677" s="33">
        <v>0</v>
      </c>
      <c r="ET677" s="33">
        <v>0</v>
      </c>
      <c r="EU677" s="33">
        <v>2860.8657579999999</v>
      </c>
      <c r="EV677" s="33">
        <v>4589.5522369999999</v>
      </c>
      <c r="EW677" s="33">
        <v>0</v>
      </c>
      <c r="EX677" s="33">
        <v>0</v>
      </c>
      <c r="EY677" s="33">
        <v>4543.8260410000003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143.02168040000001</v>
      </c>
      <c r="BK678" s="33">
        <v>1864.6240299999999</v>
      </c>
      <c r="BL678" s="33">
        <v>443.66483540000002</v>
      </c>
      <c r="BO678" s="33">
        <v>1864.6240299999999</v>
      </c>
      <c r="BP678" s="33">
        <v>895.65897770000004</v>
      </c>
      <c r="BS678" s="33">
        <v>1864.6240299999999</v>
      </c>
      <c r="BT678" s="33">
        <v>1864.6240299999999</v>
      </c>
      <c r="BW678" s="33">
        <v>1864.6240299999999</v>
      </c>
      <c r="BX678" s="33">
        <v>875.3292093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1531.094415</v>
      </c>
      <c r="CU678" s="33">
        <v>434.10609820000002</v>
      </c>
      <c r="DK678" s="33">
        <v>1864.6240299999999</v>
      </c>
      <c r="EF678" s="33">
        <v>16.908921159999998</v>
      </c>
      <c r="EJ678" s="33">
        <v>3.6601753979999998</v>
      </c>
      <c r="ER678" s="33">
        <v>270.37303700000001</v>
      </c>
      <c r="EV678" s="33">
        <v>1864.6240299999999</v>
      </c>
      <c r="EZ678" s="33">
        <v>1864.6240299999999</v>
      </c>
      <c r="FC678" s="33">
        <v>1263.0504570000001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L680" s="33">
        <v>211.28615790000001</v>
      </c>
      <c r="BO680" s="33">
        <v>211.28615790000001</v>
      </c>
      <c r="BS680" s="33">
        <v>211.28615790000001</v>
      </c>
      <c r="BT680" s="33">
        <v>29.357013210000002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V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143.02168040000001</v>
      </c>
      <c r="BI689" s="33">
        <v>0</v>
      </c>
      <c r="BJ689" s="33">
        <v>0</v>
      </c>
      <c r="BK689" s="33">
        <v>2075.9101879999998</v>
      </c>
      <c r="BL689" s="33">
        <v>654.95099319999997</v>
      </c>
      <c r="BM689" s="33">
        <v>0</v>
      </c>
      <c r="BN689" s="33">
        <v>0</v>
      </c>
      <c r="BO689" s="33">
        <v>2075.9101879999998</v>
      </c>
      <c r="BP689" s="33">
        <v>895.65897770000004</v>
      </c>
      <c r="BQ689" s="33">
        <v>0</v>
      </c>
      <c r="BR689" s="33">
        <v>0</v>
      </c>
      <c r="BS689" s="33">
        <v>2075.9101879999998</v>
      </c>
      <c r="BT689" s="33">
        <v>1893.981043</v>
      </c>
      <c r="BU689" s="33">
        <v>0</v>
      </c>
      <c r="BV689" s="33">
        <v>0</v>
      </c>
      <c r="BW689" s="33">
        <v>2075.9101879999998</v>
      </c>
      <c r="BX689" s="33">
        <v>875.3292093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1531.094415</v>
      </c>
      <c r="CR689" s="33">
        <v>0</v>
      </c>
      <c r="CS689" s="33">
        <v>0</v>
      </c>
      <c r="CT689" s="33">
        <v>0</v>
      </c>
      <c r="CU689" s="33">
        <v>434.10609820000002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16.908921159999998</v>
      </c>
      <c r="EG689" s="33">
        <v>0</v>
      </c>
      <c r="EH689" s="33">
        <v>0</v>
      </c>
      <c r="EI689" s="33">
        <v>0</v>
      </c>
      <c r="EJ689" s="33">
        <v>3.6601753979999998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270.37303700000001</v>
      </c>
      <c r="ES689" s="33">
        <v>0</v>
      </c>
      <c r="ET689" s="33">
        <v>0</v>
      </c>
      <c r="EU689" s="33">
        <v>0</v>
      </c>
      <c r="EV689" s="33">
        <v>2075.9101879999998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1263.0504570000001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189.49431200000001</v>
      </c>
      <c r="CI751" s="33">
        <v>378.98862400000002</v>
      </c>
      <c r="CJ751" s="33">
        <v>568.482936</v>
      </c>
      <c r="CL751" s="33">
        <v>412.879908</v>
      </c>
      <c r="CM751" s="33">
        <v>568.482936</v>
      </c>
      <c r="CN751" s="33">
        <v>757.97724800000003</v>
      </c>
      <c r="CP751" s="33">
        <v>305.5167467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34.509523059999999</v>
      </c>
      <c r="DC751" s="33">
        <v>1326.460184</v>
      </c>
      <c r="DD751" s="33">
        <v>1515.9544960000001</v>
      </c>
      <c r="DE751" s="33">
        <v>283.80571629999997</v>
      </c>
      <c r="DG751" s="33">
        <v>1515.9544960000001</v>
      </c>
      <c r="DH751" s="33">
        <v>1705.4488080000001</v>
      </c>
      <c r="DI751" s="33">
        <v>1023.818563</v>
      </c>
      <c r="DJ751" s="33">
        <v>189.49431200000001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2417.9845919999998</v>
      </c>
      <c r="EA751" s="33">
        <v>2417.9845919999998</v>
      </c>
      <c r="EB751" s="33">
        <v>2417.9845919999998</v>
      </c>
      <c r="EE751" s="33">
        <v>2417.9845919999998</v>
      </c>
      <c r="EF751" s="33">
        <v>2417.9845919999998</v>
      </c>
      <c r="EI751" s="33">
        <v>2417.9845919999998</v>
      </c>
      <c r="EJ751" s="33">
        <v>2417.9845919999998</v>
      </c>
      <c r="EM751" s="33">
        <v>2417.9845919999998</v>
      </c>
      <c r="EN751" s="33">
        <v>2417.9845919999998</v>
      </c>
      <c r="EQ751" s="33">
        <v>2417.9845919999998</v>
      </c>
      <c r="ER751" s="33">
        <v>2417.9845919999998</v>
      </c>
      <c r="EU751" s="33">
        <v>2417.9845919999998</v>
      </c>
      <c r="EV751" s="33">
        <v>2417.9845919999998</v>
      </c>
      <c r="EX751" s="33">
        <v>757.97724800000003</v>
      </c>
      <c r="EY751" s="33">
        <v>2417.9845919999998</v>
      </c>
      <c r="EZ751" s="33">
        <v>2417.9845919999998</v>
      </c>
      <c r="FB751" s="33">
        <v>1700.889561</v>
      </c>
      <c r="FC751" s="33">
        <v>2417.9845919999998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693.54918190000001</v>
      </c>
      <c r="CE753" s="33">
        <v>693.54918190000001</v>
      </c>
      <c r="CF753" s="33">
        <v>693.54918190000001</v>
      </c>
      <c r="CH753" s="33">
        <v>331.31100459999999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X753" s="33">
        <v>699.23401130000002</v>
      </c>
      <c r="EY753" s="33">
        <v>1190.971751</v>
      </c>
      <c r="EZ753" s="33">
        <v>1190.971751</v>
      </c>
      <c r="FB753" s="33">
        <v>699.23401130000002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169.31289630000001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516.24819019999995</v>
      </c>
      <c r="DC756" s="33">
        <v>926.62718570000004</v>
      </c>
      <c r="DD756" s="33">
        <v>926.62718570000004</v>
      </c>
      <c r="DF756" s="33">
        <v>603.92581229999996</v>
      </c>
      <c r="DG756" s="33">
        <v>926.62718570000004</v>
      </c>
      <c r="DH756" s="33">
        <v>926.62718570000004</v>
      </c>
      <c r="DJ756" s="33">
        <v>609.76270709999994</v>
      </c>
      <c r="DK756" s="33">
        <v>926.62718570000004</v>
      </c>
      <c r="DL756" s="33">
        <v>926.62718570000004</v>
      </c>
      <c r="DN756" s="33">
        <v>474.67477869999999</v>
      </c>
      <c r="DO756" s="33">
        <v>926.62718570000004</v>
      </c>
      <c r="DP756" s="33">
        <v>926.62718570000004</v>
      </c>
      <c r="DR756" s="33">
        <v>381.51044139999999</v>
      </c>
      <c r="DS756" s="33">
        <v>926.62718570000004</v>
      </c>
      <c r="DT756" s="33">
        <v>926.62718570000004</v>
      </c>
      <c r="DV756" s="33">
        <v>469.29722290000001</v>
      </c>
      <c r="DW756" s="33">
        <v>926.62718570000004</v>
      </c>
      <c r="DX756" s="33">
        <v>926.62718570000004</v>
      </c>
      <c r="DZ756" s="33">
        <v>556.39142509999999</v>
      </c>
      <c r="EA756" s="33">
        <v>926.62718570000004</v>
      </c>
      <c r="EB756" s="33">
        <v>926.62718570000004</v>
      </c>
      <c r="ED756" s="33">
        <v>642.58798090000005</v>
      </c>
      <c r="EE756" s="33">
        <v>926.62718570000004</v>
      </c>
      <c r="EF756" s="33">
        <v>926.62718570000004</v>
      </c>
      <c r="EH756" s="33">
        <v>580.87014369999997</v>
      </c>
      <c r="EI756" s="33">
        <v>926.62718570000004</v>
      </c>
      <c r="EJ756" s="33">
        <v>926.62718570000004</v>
      </c>
      <c r="EL756" s="33">
        <v>664.54505240000003</v>
      </c>
      <c r="EM756" s="33">
        <v>926.62718570000004</v>
      </c>
      <c r="EN756" s="33">
        <v>926.62718570000004</v>
      </c>
      <c r="EP756" s="33">
        <v>746.52866879999999</v>
      </c>
      <c r="EQ756" s="33">
        <v>926.62718570000004</v>
      </c>
      <c r="ER756" s="33">
        <v>926.62718570000004</v>
      </c>
      <c r="ET756" s="33">
        <v>868.97477709999998</v>
      </c>
      <c r="EU756" s="33">
        <v>926.62718570000004</v>
      </c>
      <c r="EV756" s="33">
        <v>926.62718570000004</v>
      </c>
      <c r="EX756" s="33">
        <v>914.76514850000001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1052.3563899999999</v>
      </c>
      <c r="CE761" s="33">
        <v>1249.7149879999999</v>
      </c>
      <c r="CF761" s="33">
        <v>1439.2093</v>
      </c>
      <c r="CG761" s="33">
        <v>0</v>
      </c>
      <c r="CH761" s="33">
        <v>887.47681030000001</v>
      </c>
      <c r="CI761" s="33">
        <v>1439.2093</v>
      </c>
      <c r="CJ761" s="33">
        <v>1628.703612</v>
      </c>
      <c r="CK761" s="33">
        <v>0</v>
      </c>
      <c r="CL761" s="33">
        <v>779.55140170000004</v>
      </c>
      <c r="CM761" s="33">
        <v>1628.703612</v>
      </c>
      <c r="CN761" s="33">
        <v>2309.9356630000002</v>
      </c>
      <c r="CO761" s="33">
        <v>0</v>
      </c>
      <c r="CP761" s="33">
        <v>305.5167467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34.509523059999999</v>
      </c>
      <c r="DB761" s="33">
        <v>516.24819019999995</v>
      </c>
      <c r="DC761" s="33">
        <v>3438.3742910000001</v>
      </c>
      <c r="DD761" s="33">
        <v>3627.8686029999999</v>
      </c>
      <c r="DE761" s="33">
        <v>283.80571629999997</v>
      </c>
      <c r="DF761" s="33">
        <v>603.92581229999996</v>
      </c>
      <c r="DG761" s="33">
        <v>3627.8686029999999</v>
      </c>
      <c r="DH761" s="33">
        <v>3817.3629150000002</v>
      </c>
      <c r="DI761" s="33">
        <v>1023.818563</v>
      </c>
      <c r="DJ761" s="33">
        <v>799.25701909999998</v>
      </c>
      <c r="DK761" s="33">
        <v>3817.3629150000002</v>
      </c>
      <c r="DL761" s="33">
        <v>4006.857227</v>
      </c>
      <c r="DM761" s="33">
        <v>0</v>
      </c>
      <c r="DN761" s="33">
        <v>474.67477869999999</v>
      </c>
      <c r="DO761" s="33">
        <v>4006.857227</v>
      </c>
      <c r="DP761" s="33">
        <v>4202.0363690000004</v>
      </c>
      <c r="DQ761" s="33">
        <v>0</v>
      </c>
      <c r="DR761" s="33">
        <v>381.51044139999999</v>
      </c>
      <c r="DS761" s="33">
        <v>4202.0363690000004</v>
      </c>
      <c r="DT761" s="33">
        <v>4391.5306810000002</v>
      </c>
      <c r="DU761" s="33">
        <v>0</v>
      </c>
      <c r="DV761" s="33">
        <v>469.29722290000001</v>
      </c>
      <c r="DW761" s="33">
        <v>4391.5306810000002</v>
      </c>
      <c r="DX761" s="33">
        <v>4535.5835290000005</v>
      </c>
      <c r="DY761" s="33">
        <v>0</v>
      </c>
      <c r="DZ761" s="33">
        <v>556.39142509999999</v>
      </c>
      <c r="EA761" s="33">
        <v>4535.5835290000005</v>
      </c>
      <c r="EB761" s="33">
        <v>4535.5835290000005</v>
      </c>
      <c r="EC761" s="33">
        <v>0</v>
      </c>
      <c r="ED761" s="33">
        <v>642.58798090000005</v>
      </c>
      <c r="EE761" s="33">
        <v>4535.5835290000005</v>
      </c>
      <c r="EF761" s="33">
        <v>4535.5835290000005</v>
      </c>
      <c r="EG761" s="33">
        <v>0</v>
      </c>
      <c r="EH761" s="33">
        <v>580.87014369999997</v>
      </c>
      <c r="EI761" s="33">
        <v>4535.5835290000005</v>
      </c>
      <c r="EJ761" s="33">
        <v>4535.5835290000005</v>
      </c>
      <c r="EK761" s="33">
        <v>0</v>
      </c>
      <c r="EL761" s="33">
        <v>664.54505240000003</v>
      </c>
      <c r="EM761" s="33">
        <v>4535.5835290000005</v>
      </c>
      <c r="EN761" s="33">
        <v>4535.5835290000005</v>
      </c>
      <c r="EO761" s="33">
        <v>0</v>
      </c>
      <c r="EP761" s="33">
        <v>746.52866879999999</v>
      </c>
      <c r="EQ761" s="33">
        <v>4535.5835290000005</v>
      </c>
      <c r="ER761" s="33">
        <v>4535.5835290000005</v>
      </c>
      <c r="ES761" s="33">
        <v>0</v>
      </c>
      <c r="ET761" s="33">
        <v>868.97477709999998</v>
      </c>
      <c r="EU761" s="33">
        <v>4535.5835290000005</v>
      </c>
      <c r="EV761" s="33">
        <v>4535.5835290000005</v>
      </c>
      <c r="EW761" s="33">
        <v>0</v>
      </c>
      <c r="EX761" s="33">
        <v>2371.976408</v>
      </c>
      <c r="EY761" s="33">
        <v>4535.5835290000005</v>
      </c>
      <c r="EZ761" s="33">
        <v>4535.5835290000005</v>
      </c>
      <c r="FA761" s="33">
        <v>0</v>
      </c>
      <c r="FB761" s="33">
        <v>3326.7507580000001</v>
      </c>
      <c r="FC761" s="33">
        <v>4535.5835290000005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61949.432009999997</v>
      </c>
      <c r="O762" s="33">
        <v>63865.208500000001</v>
      </c>
      <c r="P762" s="33">
        <v>62145.410210000002</v>
      </c>
      <c r="Q762" s="33">
        <v>64077.70592</v>
      </c>
      <c r="R762" s="33">
        <v>64437.860359999999</v>
      </c>
      <c r="S762" s="33">
        <v>66440.027390000003</v>
      </c>
      <c r="T762" s="33">
        <v>68315.533379999993</v>
      </c>
      <c r="U762" s="33">
        <v>64242.601900000001</v>
      </c>
      <c r="V762" s="33">
        <v>64484.473769999997</v>
      </c>
      <c r="W762" s="33">
        <v>66486.214059999998</v>
      </c>
      <c r="X762" s="33">
        <v>69555.956340000004</v>
      </c>
      <c r="Y762" s="33">
        <v>65414.344210000003</v>
      </c>
      <c r="Z762" s="33">
        <v>65659.005869999994</v>
      </c>
      <c r="AA762" s="33">
        <v>67692.888980000003</v>
      </c>
      <c r="AB762" s="33">
        <v>70679.172990000006</v>
      </c>
      <c r="AC762" s="33">
        <v>66462.66158</v>
      </c>
      <c r="AD762" s="33">
        <v>66706.335569999996</v>
      </c>
      <c r="AE762" s="33">
        <v>68778.355769999995</v>
      </c>
      <c r="AF762" s="33">
        <v>75854.30863</v>
      </c>
      <c r="AG762" s="33">
        <v>71336.493480000005</v>
      </c>
      <c r="AH762" s="33">
        <v>71606.301600000006</v>
      </c>
      <c r="AI762" s="33">
        <v>73824.949909999996</v>
      </c>
      <c r="AJ762" s="33">
        <v>79651.37861</v>
      </c>
      <c r="AK762" s="33">
        <v>74922.080879999994</v>
      </c>
      <c r="AL762" s="33">
        <v>75213.321599999996</v>
      </c>
      <c r="AM762" s="33">
        <v>77536.335649999994</v>
      </c>
      <c r="AN762" s="33">
        <v>83543.599310000005</v>
      </c>
      <c r="AO762" s="33">
        <v>78603.999290000007</v>
      </c>
      <c r="AP762" s="33">
        <v>78918.592940000002</v>
      </c>
      <c r="AQ762" s="33">
        <v>81343.342329999999</v>
      </c>
      <c r="AR762" s="33">
        <v>86965.193020000006</v>
      </c>
      <c r="AS762" s="33">
        <v>81817.154129999995</v>
      </c>
      <c r="AT762" s="33">
        <v>82142.181840000005</v>
      </c>
      <c r="AU762" s="33">
        <v>84670.77205</v>
      </c>
      <c r="AV762" s="33">
        <v>90531.503079999995</v>
      </c>
      <c r="AW762" s="33">
        <v>85161.368210000001</v>
      </c>
      <c r="AX762" s="33">
        <v>85496.784270000004</v>
      </c>
      <c r="AY762" s="33">
        <v>88136.401670000007</v>
      </c>
      <c r="AZ762" s="33">
        <v>94135.442339999994</v>
      </c>
      <c r="BA762" s="33">
        <v>88541.250679999997</v>
      </c>
      <c r="BB762" s="33">
        <v>88888.783089999997</v>
      </c>
      <c r="BC762" s="33">
        <v>91640.12371</v>
      </c>
      <c r="BD762" s="33">
        <v>97866.624150000003</v>
      </c>
      <c r="BE762" s="33">
        <v>92036.30992</v>
      </c>
      <c r="BF762" s="33">
        <v>92394.927249999993</v>
      </c>
      <c r="BG762" s="33">
        <v>95265.36103</v>
      </c>
      <c r="BH762" s="33">
        <v>101071.19590000001</v>
      </c>
      <c r="BI762" s="33">
        <v>95046.413879999993</v>
      </c>
      <c r="BJ762" s="33">
        <v>95413.532120000003</v>
      </c>
      <c r="BK762" s="33">
        <v>98386.874259999997</v>
      </c>
      <c r="BL762" s="33">
        <v>104084.2539</v>
      </c>
      <c r="BM762" s="33">
        <v>97865.264840000003</v>
      </c>
      <c r="BN762" s="33">
        <v>98242.426980000004</v>
      </c>
      <c r="BO762" s="33">
        <v>101312.65240000001</v>
      </c>
      <c r="BP762" s="33">
        <v>107212.5664</v>
      </c>
      <c r="BQ762" s="33">
        <v>100791.1974</v>
      </c>
      <c r="BR762" s="33">
        <v>101179.20789999999</v>
      </c>
      <c r="BS762" s="33">
        <v>104349.3435</v>
      </c>
      <c r="BT762" s="33">
        <v>110429.50930000001</v>
      </c>
      <c r="BU762" s="33">
        <v>103802.42080000001</v>
      </c>
      <c r="BV762" s="33">
        <v>104202.8211</v>
      </c>
      <c r="BW762" s="33">
        <v>107473.765</v>
      </c>
      <c r="BX762" s="33">
        <v>113747.84329999999</v>
      </c>
      <c r="BY762" s="33">
        <v>106913.65949999999</v>
      </c>
      <c r="BZ762" s="33">
        <v>107328.1948</v>
      </c>
      <c r="CA762" s="33">
        <v>110700.77069999999</v>
      </c>
      <c r="CB762" s="33">
        <v>117231.1885</v>
      </c>
      <c r="CC762" s="33">
        <v>110175.28389999999</v>
      </c>
      <c r="CD762" s="33">
        <v>110601.69469999999</v>
      </c>
      <c r="CE762" s="33">
        <v>114084.1684</v>
      </c>
      <c r="CF762" s="33">
        <v>120773.2917</v>
      </c>
      <c r="CG762" s="33">
        <v>113496.08379999999</v>
      </c>
      <c r="CH762" s="33">
        <v>113934.57889999999</v>
      </c>
      <c r="CI762" s="33">
        <v>117526.6158</v>
      </c>
      <c r="CJ762" s="33">
        <v>124311.9846</v>
      </c>
      <c r="CK762" s="33">
        <v>116817.73050000001</v>
      </c>
      <c r="CL762" s="33">
        <v>117268.8501</v>
      </c>
      <c r="CM762" s="33">
        <v>120968.5854</v>
      </c>
      <c r="CN762" s="33">
        <v>127965.16469999999</v>
      </c>
      <c r="CO762" s="33">
        <v>120239.01820000001</v>
      </c>
      <c r="CP762" s="33">
        <v>120702.52370000001</v>
      </c>
      <c r="CQ762" s="33">
        <v>124514.81939999999</v>
      </c>
      <c r="CR762" s="33">
        <v>131740.59280000001</v>
      </c>
      <c r="CS762" s="33">
        <v>123779.8486</v>
      </c>
      <c r="CT762" s="33">
        <v>124256.3483</v>
      </c>
      <c r="CU762" s="33">
        <v>128184.1718</v>
      </c>
      <c r="CV762" s="33">
        <v>135761.7936</v>
      </c>
      <c r="CW762" s="33">
        <v>127557.5524</v>
      </c>
      <c r="CX762" s="33">
        <v>128050.25169999999</v>
      </c>
      <c r="CY762" s="33">
        <v>132096.76379999999</v>
      </c>
      <c r="CZ762" s="33">
        <v>139735.141</v>
      </c>
      <c r="DA762" s="33">
        <v>131282.63560000001</v>
      </c>
      <c r="DB762" s="33">
        <v>131788.46470000001</v>
      </c>
      <c r="DC762" s="33">
        <v>135958.10010000001</v>
      </c>
      <c r="DD762" s="33">
        <v>143746.84409999999</v>
      </c>
      <c r="DE762" s="33">
        <v>135029.4523</v>
      </c>
      <c r="DF762" s="33">
        <v>135549.66089999999</v>
      </c>
      <c r="DG762" s="33">
        <v>139850.777</v>
      </c>
      <c r="DH762" s="33">
        <v>147605.7813</v>
      </c>
      <c r="DI762" s="33">
        <v>138631.15820000001</v>
      </c>
      <c r="DJ762" s="33">
        <v>139165.0116</v>
      </c>
      <c r="DK762" s="33">
        <v>143594.17730000001</v>
      </c>
      <c r="DL762" s="33">
        <v>151431.64309999999</v>
      </c>
      <c r="DM762" s="33">
        <v>142203.2873</v>
      </c>
      <c r="DN762" s="33">
        <v>142751.71660000001</v>
      </c>
      <c r="DO762" s="33">
        <v>147307.17819999999</v>
      </c>
      <c r="DP762" s="33">
        <v>154810.88310000001</v>
      </c>
      <c r="DQ762" s="33">
        <v>145355.65950000001</v>
      </c>
      <c r="DR762" s="33">
        <v>145917.04610000001</v>
      </c>
      <c r="DS762" s="33">
        <v>150585.05739999999</v>
      </c>
      <c r="DT762" s="33">
        <v>158201.1128</v>
      </c>
      <c r="DU762" s="33">
        <v>148516.4694</v>
      </c>
      <c r="DV762" s="33">
        <v>149090.00640000001</v>
      </c>
      <c r="DW762" s="33">
        <v>153872.06700000001</v>
      </c>
      <c r="DX762" s="33">
        <v>161604.42790000001</v>
      </c>
      <c r="DY762" s="33">
        <v>151688.26800000001</v>
      </c>
      <c r="DZ762" s="33">
        <v>152274.3958</v>
      </c>
      <c r="EA762" s="33">
        <v>157171.60339999999</v>
      </c>
      <c r="EB762" s="33">
        <v>165075.0808</v>
      </c>
      <c r="EC762" s="33">
        <v>154919.46189999999</v>
      </c>
      <c r="ED762" s="33">
        <v>155518.11429999999</v>
      </c>
      <c r="EE762" s="33">
        <v>160534.5926</v>
      </c>
      <c r="EF762" s="33">
        <v>168614.68719999999</v>
      </c>
      <c r="EG762" s="33">
        <v>158214.84460000001</v>
      </c>
      <c r="EH762" s="33">
        <v>158825.4901</v>
      </c>
      <c r="EI762" s="33">
        <v>163964.59049999999</v>
      </c>
      <c r="EJ762" s="33">
        <v>172178.12729999999</v>
      </c>
      <c r="EK762" s="33">
        <v>161531.35620000001</v>
      </c>
      <c r="EL762" s="33">
        <v>162153.33480000001</v>
      </c>
      <c r="EM762" s="33">
        <v>167417.07620000001</v>
      </c>
      <c r="EN762" s="33">
        <v>175710.19099999999</v>
      </c>
      <c r="EO762" s="33">
        <v>164814.71590000001</v>
      </c>
      <c r="EP762" s="33">
        <v>165449.16320000001</v>
      </c>
      <c r="EQ762" s="33">
        <v>170837.34030000001</v>
      </c>
      <c r="ER762" s="33">
        <v>179590.88649999999</v>
      </c>
      <c r="ES762" s="33">
        <v>168413.74299999999</v>
      </c>
      <c r="ET762" s="33">
        <v>169062.01949999999</v>
      </c>
      <c r="EU762" s="33">
        <v>174588.0073</v>
      </c>
      <c r="EV762" s="33">
        <v>183320.07870000001</v>
      </c>
      <c r="EW762" s="33">
        <v>171871.52369999999</v>
      </c>
      <c r="EX762" s="33">
        <v>172532.78719999999</v>
      </c>
      <c r="EY762" s="33">
        <v>178193.3334</v>
      </c>
      <c r="EZ762" s="33">
        <v>187005.23730000001</v>
      </c>
      <c r="FA762" s="33">
        <v>175289.76500000001</v>
      </c>
      <c r="FB762" s="33">
        <v>175963.7936</v>
      </c>
      <c r="FC762" s="33">
        <v>181757.71429999999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38907.442589999999</v>
      </c>
      <c r="E4" s="1">
        <f>PLANEL_GerCrit_Trim_Resultado!R245</f>
        <v>45494.945310000003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45067.768550000001</v>
      </c>
      <c r="I4" s="1">
        <f>PLANEL_GerCrit_Trim_Resultado!V245</f>
        <v>42864.547890000002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43556.383170000001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44278.869310000002</v>
      </c>
      <c r="Q4" s="1">
        <f>PLANEL_GerCrit_Trim_Resultado!AD245</f>
        <v>41242.597849999998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48224.25101</v>
      </c>
      <c r="U4" s="1">
        <f>PLANEL_GerCrit_Trim_Resultado!AH245</f>
        <v>44938.037579999997</v>
      </c>
      <c r="V4" s="1">
        <f>PLANEL_GerCrit_Trim_Resultado!AI245</f>
        <v>45890.538529999998</v>
      </c>
      <c r="W4" s="1">
        <f>PLANEL_GerCrit_Trim_Resultado!AJ245</f>
        <v>60658.675949999997</v>
      </c>
      <c r="X4" s="1">
        <f>PLANEL_GerCrit_Trim_Resultado!AK245</f>
        <v>50988.53325</v>
      </c>
      <c r="Y4" s="1">
        <f>PLANEL_GerCrit_Trim_Resultado!AL245</f>
        <v>47794.272779999999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53226.712440000003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55001.002939999998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55170.557889999996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56742.159160000003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59085.545610000001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59856.466910000003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61517.305099999998</v>
      </c>
      <c r="AZ4" s="1">
        <f>PLANEL_GerCrit_Trim_Resultado!BM245</f>
        <v>59246.077729999997</v>
      </c>
      <c r="BA4" s="1">
        <f>PLANEL_GerCrit_Trim_Resultado!BN245</f>
        <v>50560.120790000001</v>
      </c>
      <c r="BB4" s="1">
        <f>PLANEL_GerCrit_Trim_Resultado!BO245</f>
        <v>48751.717470000003</v>
      </c>
      <c r="BC4" s="1">
        <f>PLANEL_GerCrit_Trim_Resultado!BP245</f>
        <v>63595.372730000003</v>
      </c>
      <c r="BD4" s="1">
        <f>PLANEL_GerCrit_Trim_Resultado!BQ245</f>
        <v>61372.646430000001</v>
      </c>
      <c r="BE4" s="1">
        <f>PLANEL_GerCrit_Trim_Resultado!BR245</f>
        <v>51927.72453</v>
      </c>
      <c r="BF4" s="1">
        <f>PLANEL_GerCrit_Trim_Resultado!BS245</f>
        <v>50733.529799999997</v>
      </c>
      <c r="BG4" s="1">
        <f>PLANEL_GerCrit_Trim_Resultado!BT245</f>
        <v>65082.332369999996</v>
      </c>
      <c r="BH4" s="1">
        <f>PLANEL_GerCrit_Trim_Resultado!BU245</f>
        <v>61833.575380000002</v>
      </c>
      <c r="BI4" s="1">
        <f>PLANEL_GerCrit_Trim_Resultado!BV245</f>
        <v>53105.028480000001</v>
      </c>
      <c r="BJ4" s="1">
        <f>PLANEL_GerCrit_Trim_Resultado!BW245</f>
        <v>51719.894529999998</v>
      </c>
      <c r="BK4" s="1">
        <f>PLANEL_GerCrit_Trim_Resultado!BX245</f>
        <v>68868.483980000005</v>
      </c>
      <c r="BL4" s="1">
        <f>PLANEL_GerCrit_Trim_Resultado!BY245</f>
        <v>64271.500290000004</v>
      </c>
      <c r="BM4" s="1">
        <f>PLANEL_GerCrit_Trim_Resultado!BZ245</f>
        <v>54770.283860000003</v>
      </c>
      <c r="BN4" s="1">
        <f>PLANEL_GerCrit_Trim_Resultado!CA245</f>
        <v>54221.527889999998</v>
      </c>
      <c r="BO4" s="1">
        <f>PLANEL_GerCrit_Trim_Resultado!CB245</f>
        <v>74495.113360000003</v>
      </c>
      <c r="BP4" s="1">
        <f>PLANEL_GerCrit_Trim_Resultado!CC245</f>
        <v>67981.916200000007</v>
      </c>
      <c r="BQ4" s="1">
        <f>PLANEL_GerCrit_Trim_Resultado!CD245</f>
        <v>56582.579259999999</v>
      </c>
      <c r="BR4" s="1">
        <f>PLANEL_GerCrit_Trim_Resultado!CE245</f>
        <v>56839.844270000001</v>
      </c>
      <c r="BS4" s="1">
        <f>PLANEL_GerCrit_Trim_Resultado!CF245</f>
        <v>75235.616800000003</v>
      </c>
      <c r="BT4" s="1">
        <f>PLANEL_GerCrit_Trim_Resultado!CG245</f>
        <v>69177.273629999996</v>
      </c>
      <c r="BU4" s="1">
        <f>PLANEL_GerCrit_Trim_Resultado!CH245</f>
        <v>56821.305509999998</v>
      </c>
      <c r="BV4" s="1">
        <f>PLANEL_GerCrit_Trim_Resultado!CI245</f>
        <v>57107.868269999999</v>
      </c>
      <c r="BW4" s="1">
        <f>PLANEL_GerCrit_Trim_Resultado!CJ245</f>
        <v>76687.408989999996</v>
      </c>
      <c r="BX4" s="1">
        <f>PLANEL_GerCrit_Trim_Resultado!CK245</f>
        <v>70541.876369999998</v>
      </c>
      <c r="BY4" s="1">
        <f>PLANEL_GerCrit_Trim_Resultado!CL245</f>
        <v>57215.214999999997</v>
      </c>
      <c r="BZ4" s="1">
        <f>PLANEL_GerCrit_Trim_Resultado!CM245</f>
        <v>57570.215980000001</v>
      </c>
      <c r="CA4" s="1">
        <f>PLANEL_GerCrit_Trim_Resultado!CN245</f>
        <v>77733.535340000002</v>
      </c>
      <c r="CB4" s="1">
        <f>PLANEL_GerCrit_Trim_Resultado!CO245</f>
        <v>71706.836309999999</v>
      </c>
      <c r="CC4" s="1">
        <f>PLANEL_GerCrit_Trim_Resultado!CP245</f>
        <v>57351.575169999996</v>
      </c>
      <c r="CD4" s="1">
        <f>PLANEL_GerCrit_Trim_Resultado!CQ245</f>
        <v>57956.644840000001</v>
      </c>
      <c r="CE4" s="1">
        <f>PLANEL_GerCrit_Trim_Resultado!CR245</f>
        <v>79045.304940000002</v>
      </c>
      <c r="CF4" s="1">
        <f>PLANEL_GerCrit_Trim_Resultado!CS245</f>
        <v>72385.990260000006</v>
      </c>
      <c r="CG4" s="1">
        <f>PLANEL_GerCrit_Trim_Resultado!CT245</f>
        <v>57715.717060000003</v>
      </c>
      <c r="CH4" s="1">
        <f>PLANEL_GerCrit_Trim_Resultado!CU245</f>
        <v>58508.008679999999</v>
      </c>
      <c r="CI4" s="1">
        <f>PLANEL_GerCrit_Trim_Resultado!CV245</f>
        <v>80340.883849999998</v>
      </c>
      <c r="CJ4" s="1">
        <f>PLANEL_GerCrit_Trim_Resultado!CW245</f>
        <v>73719.888229999997</v>
      </c>
      <c r="CK4" s="1">
        <f>PLANEL_GerCrit_Trim_Resultado!CX245</f>
        <v>58188.191749999998</v>
      </c>
      <c r="CL4" s="1">
        <f>PLANEL_GerCrit_Trim_Resultado!CY245</f>
        <v>59118.341390000001</v>
      </c>
      <c r="CM4" s="1">
        <f>PLANEL_GerCrit_Trim_Resultado!CZ245</f>
        <v>81713.748170000006</v>
      </c>
      <c r="CN4" s="1">
        <f>PLANEL_GerCrit_Trim_Resultado!DA245</f>
        <v>73717.91231</v>
      </c>
      <c r="CO4" s="1">
        <f>PLANEL_GerCrit_Trim_Resultado!DB245</f>
        <v>58617.947110000001</v>
      </c>
      <c r="CP4" s="1">
        <f>PLANEL_GerCrit_Trim_Resultado!DC245</f>
        <v>59706.349090000003</v>
      </c>
      <c r="CQ4" s="1">
        <f>PLANEL_GerCrit_Trim_Resultado!DD245</f>
        <v>82701.735929999995</v>
      </c>
      <c r="CR4" s="1">
        <f>PLANEL_GerCrit_Trim_Resultado!DE245</f>
        <v>76032.985629999996</v>
      </c>
      <c r="CS4" s="1">
        <f>PLANEL_GerCrit_Trim_Resultado!DF245</f>
        <v>59003.704290000001</v>
      </c>
      <c r="CT4" s="1">
        <f>PLANEL_GerCrit_Trim_Resultado!DG245</f>
        <v>60214.871209999998</v>
      </c>
      <c r="CU4" s="1">
        <f>PLANEL_GerCrit_Trim_Resultado!DH245</f>
        <v>83688.434800000003</v>
      </c>
      <c r="CV4" s="1">
        <f>PLANEL_GerCrit_Trim_Resultado!DI245</f>
        <v>78684.73504</v>
      </c>
      <c r="CW4" s="1">
        <f>PLANEL_GerCrit_Trim_Resultado!DJ245</f>
        <v>59337.790939999999</v>
      </c>
      <c r="CX4" s="1">
        <f>PLANEL_GerCrit_Trim_Resultado!DK245</f>
        <v>60690.767229999998</v>
      </c>
      <c r="CY4" s="68">
        <f>PLANEL_GerCrit_Trim_Resultado!DL245</f>
        <v>83688.434800000003</v>
      </c>
      <c r="CZ4" s="68">
        <f>PLANEL_GerCrit_Trim_Resultado!DM245</f>
        <v>77084.944919999994</v>
      </c>
      <c r="DA4" s="68">
        <f>PLANEL_GerCrit_Trim_Resultado!DN245</f>
        <v>59337.754670000002</v>
      </c>
      <c r="DB4" s="68">
        <f>PLANEL_GerCrit_Trim_Resultado!DO245</f>
        <v>60690.767229999998</v>
      </c>
      <c r="DC4" s="1">
        <f>PLANEL_GerCrit_Trim_Resultado!DP245</f>
        <v>83688.434800000003</v>
      </c>
      <c r="DD4" s="1">
        <f>PLANEL_GerCrit_Trim_Resultado!DQ245</f>
        <v>77243.763680000004</v>
      </c>
      <c r="DE4" s="1">
        <f>PLANEL_GerCrit_Trim_Resultado!DR245</f>
        <v>58802.228439999999</v>
      </c>
      <c r="DF4" s="1">
        <f>PLANEL_GerCrit_Trim_Resultado!DS245</f>
        <v>60690.767229999998</v>
      </c>
      <c r="DG4" s="1">
        <f>PLANEL_GerCrit_Trim_Resultado!DT245</f>
        <v>83688.434800000003</v>
      </c>
      <c r="DH4" s="1">
        <f>PLANEL_GerCrit_Trim_Resultado!DU245</f>
        <v>77832.619250000003</v>
      </c>
      <c r="DI4" s="1">
        <f>PLANEL_GerCrit_Trim_Resultado!DV245</f>
        <v>58746.655299999999</v>
      </c>
      <c r="DJ4" s="1">
        <f>PLANEL_GerCrit_Trim_Resultado!DW245</f>
        <v>60690.767229999998</v>
      </c>
      <c r="DK4" s="1">
        <f>PLANEL_GerCrit_Trim_Resultado!DX245</f>
        <v>83688.434800000003</v>
      </c>
      <c r="DL4" s="1">
        <f>PLANEL_GerCrit_Trim_Resultado!DY245</f>
        <v>78426.903139999995</v>
      </c>
      <c r="DM4" s="1">
        <f>PLANEL_GerCrit_Trim_Resultado!DZ245</f>
        <v>58745.72552</v>
      </c>
      <c r="DN4" s="1">
        <f>PLANEL_GerCrit_Trim_Resultado!EA245</f>
        <v>60690.767229999998</v>
      </c>
      <c r="DO4" s="1">
        <f>PLANEL_GerCrit_Trim_Resultado!EB245</f>
        <v>83688.434800000003</v>
      </c>
      <c r="DP4" s="1">
        <f>PLANEL_GerCrit_Trim_Resultado!EC245</f>
        <v>79029.355259999997</v>
      </c>
      <c r="DQ4" s="1">
        <f>PLANEL_GerCrit_Trim_Resultado!ED245</f>
        <v>58746.875269999997</v>
      </c>
      <c r="DR4" s="1">
        <f>PLANEL_GerCrit_Trim_Resultado!EE245</f>
        <v>60690.767229999998</v>
      </c>
      <c r="DS4" s="1">
        <f>PLANEL_GerCrit_Trim_Resultado!EF245</f>
        <v>84246.046749999994</v>
      </c>
      <c r="DT4" s="1">
        <f>PLANEL_GerCrit_Trim_Resultado!EG245</f>
        <v>80953.79754</v>
      </c>
      <c r="DU4" s="1">
        <f>PLANEL_GerCrit_Trim_Resultado!EH245</f>
        <v>58914.119030000002</v>
      </c>
      <c r="DV4" s="1">
        <f>PLANEL_GerCrit_Trim_Resultado!EI245</f>
        <v>60909.586179999998</v>
      </c>
      <c r="DW4" s="1">
        <f>PLANEL_GerCrit_Trim_Resultado!EJ245</f>
        <v>84530.205260000002</v>
      </c>
      <c r="DX4" s="1">
        <f>PLANEL_GerCrit_Trim_Resultado!EK245</f>
        <v>80332.509739999994</v>
      </c>
      <c r="DY4" s="1">
        <f>PLANEL_GerCrit_Trim_Resultado!EL245</f>
        <v>55955.118139999999</v>
      </c>
      <c r="DZ4" s="1">
        <f>PLANEL_GerCrit_Trim_Resultado!EM245</f>
        <v>61048.405440000002</v>
      </c>
      <c r="EA4" s="1">
        <f>PLANEL_GerCrit_Trim_Resultado!EN245</f>
        <v>84610.294689999995</v>
      </c>
      <c r="EB4" s="1">
        <f>PLANEL_GerCrit_Trim_Resultado!EO245</f>
        <v>79672.628339999996</v>
      </c>
      <c r="EC4" s="1">
        <f>PLANEL_GerCrit_Trim_Resultado!EP245</f>
        <v>53098.324410000001</v>
      </c>
      <c r="ED4" s="1">
        <f>PLANEL_GerCrit_Trim_Resultado!EQ245</f>
        <v>61108.835030000002</v>
      </c>
      <c r="EE4" s="1">
        <f>PLANEL_GerCrit_Trim_Resultado!ER245</f>
        <v>86481.101169999994</v>
      </c>
      <c r="EF4" s="1">
        <f>PLANEL_GerCrit_Trim_Resultado!ES245</f>
        <v>81456.830830000006</v>
      </c>
      <c r="EG4" s="1">
        <f>PLANEL_GerCrit_Trim_Resultado!ET245</f>
        <v>53885.773459999997</v>
      </c>
      <c r="EH4" s="1">
        <f>PLANEL_GerCrit_Trim_Resultado!EU245</f>
        <v>61932.618540000003</v>
      </c>
      <c r="EI4" s="1">
        <f>PLANEL_GerCrit_Trim_Resultado!EV245</f>
        <v>86733.602469999998</v>
      </c>
      <c r="EJ4" s="1">
        <f>PLANEL_GerCrit_Trim_Resultado!EW245</f>
        <v>83165.143410000004</v>
      </c>
      <c r="EK4" s="1">
        <f>PLANEL_GerCrit_Trim_Resultado!EX245</f>
        <v>53977.842400000001</v>
      </c>
      <c r="EL4" s="1">
        <f>PLANEL_GerCrit_Trim_Resultado!EY245</f>
        <v>62065.707390000003</v>
      </c>
      <c r="EM4" s="1">
        <f>PLANEL_GerCrit_Trim_Resultado!EZ245</f>
        <v>89432.938469999994</v>
      </c>
      <c r="EN4" s="1">
        <f>PLANEL_GerCrit_Trim_Resultado!FA245</f>
        <v>85513.782149999999</v>
      </c>
      <c r="EO4" s="1">
        <f>PLANEL_GerCrit_Trim_Resultado!FB245</f>
        <v>55186.984409999997</v>
      </c>
      <c r="EP4" s="1">
        <f>PLANEL_GerCrit_Trim_Resultado!FC245</f>
        <v>63211.514499999997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2543.5587099999998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2739.9074150000001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2871.5594540000002</v>
      </c>
      <c r="V5" s="1">
        <f>PLANEL_GerCrit_Trim_Resultado!AI257</f>
        <v>3184.5163849999999</v>
      </c>
      <c r="W5" s="1">
        <f>PLANEL_GerCrit_Trim_Resultado!AJ257</f>
        <v>3836.5152819999998</v>
      </c>
      <c r="X5" s="1">
        <f>PLANEL_GerCrit_Trim_Resultado!AK257</f>
        <v>3501.448476</v>
      </c>
      <c r="Y5" s="1">
        <f>PLANEL_GerCrit_Trim_Resultado!AL257</f>
        <v>2932.2502009999998</v>
      </c>
      <c r="Z5" s="1">
        <f>PLANEL_GerCrit_Trim_Resultado!AM257</f>
        <v>3314.0706719999998</v>
      </c>
      <c r="AA5" s="1">
        <f>PLANEL_GerCrit_Trim_Resultado!AN257</f>
        <v>5330.8418689999999</v>
      </c>
      <c r="AB5" s="1">
        <f>PLANEL_GerCrit_Trim_Resultado!AO257</f>
        <v>4907.9802529999997</v>
      </c>
      <c r="AC5" s="1">
        <f>PLANEL_GerCrit_Trim_Resultado!AP257</f>
        <v>3959.464528</v>
      </c>
      <c r="AD5" s="1">
        <f>PLANEL_GerCrit_Trim_Resultado!AQ257</f>
        <v>4479.5328760000002</v>
      </c>
      <c r="AE5" s="1">
        <f>PLANEL_GerCrit_Trim_Resultado!AR257</f>
        <v>6464.026793</v>
      </c>
      <c r="AF5" s="1">
        <f>PLANEL_GerCrit_Trim_Resultado!AS257</f>
        <v>5249.8536610000001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5977.8921570000002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6988.4869879999997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6071.0359280000002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6183.1477830000003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7533.3436380000003</v>
      </c>
      <c r="BA5" s="1">
        <f>PLANEL_GerCrit_Trim_Resultado!BN257</f>
        <v>6344.4899189999996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7534.9591309999996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8676.2967960000005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7126.214774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8674.4930160000004</v>
      </c>
      <c r="BU5" s="1">
        <f>PLANEL_GerCrit_Trim_Resultado!CH257</f>
        <v>7129.464086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7073.6712690000004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8676.2967960000005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8438.9673579999999</v>
      </c>
      <c r="CG5" s="1">
        <f>PLANEL_GerCrit_Trim_Resultado!CT257</f>
        <v>7129.464086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7502.3688949999996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8676.2967960000005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7182.0075909999996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7129.464086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8676.2967960000005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8676.4642179999992</v>
      </c>
      <c r="DQ5" s="1">
        <f>PLANEL_GerCrit_Trim_Resultado!ED257</f>
        <v>7182.0075909999996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7182.0075909999996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7071.5674499999996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7071.5674499999996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1894.4881559999999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1755.760158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4902.3152620000001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4787.9508489999998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5192.5299489999998</v>
      </c>
      <c r="AH8" s="18">
        <f>PLANEL_GerCrit_Trim_Resultado!AU113+PLANEL_GerCrit_Trim_Resultado!AU125+PLANEL_GerCrit_Trim_Resultado!AU137</f>
        <v>7505.3349070000004</v>
      </c>
      <c r="AI8" s="18">
        <f>PLANEL_GerCrit_Trim_Resultado!AV113+PLANEL_GerCrit_Trim_Resultado!AV125+PLANEL_GerCrit_Trim_Resultado!AV137</f>
        <v>6976.1857620000001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5162.7128270000003</v>
      </c>
      <c r="AL8" s="18">
        <f>PLANEL_GerCrit_Trim_Resultado!AY113+PLANEL_GerCrit_Trim_Resultado!AY125+PLANEL_GerCrit_Trim_Resultado!AY137</f>
        <v>8089.0322100000003</v>
      </c>
      <c r="AM8" s="18">
        <f>PLANEL_GerCrit_Trim_Resultado!AZ113+PLANEL_GerCrit_Trim_Resultado!AZ125+PLANEL_GerCrit_Trim_Resultado!AZ137</f>
        <v>7294.9853979999998</v>
      </c>
      <c r="AN8" s="18">
        <f>PLANEL_GerCrit_Trim_Resultado!BA113+PLANEL_GerCrit_Trim_Resultado!BA125+PLANEL_GerCrit_Trim_Resultado!BA137</f>
        <v>3933.0779080000002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8159.4409029999997</v>
      </c>
      <c r="AQ8" s="18">
        <f>PLANEL_GerCrit_Trim_Resultado!BD113+PLANEL_GerCrit_Trim_Resultado!BD125+PLANEL_GerCrit_Trim_Resultado!BD137</f>
        <v>5703.0866059999998</v>
      </c>
      <c r="AR8" s="18">
        <f>PLANEL_GerCrit_Trim_Resultado!BE113+PLANEL_GerCrit_Trim_Resultado!BE125+PLANEL_GerCrit_Trim_Resultado!BE137</f>
        <v>2445.0136349999998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6111.522097</v>
      </c>
      <c r="AU8" s="18">
        <f>PLANEL_GerCrit_Trim_Resultado!BH113+PLANEL_GerCrit_Trim_Resultado!BH125+PLANEL_GerCrit_Trim_Resultado!BH137</f>
        <v>6123.0737440000003</v>
      </c>
      <c r="AV8" s="18">
        <f>PLANEL_GerCrit_Trim_Resultado!BI113+PLANEL_GerCrit_Trim_Resultado!BI125+PLANEL_GerCrit_Trim_Resultado!BI137</f>
        <v>2346.5628019999999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6350.7078170000004</v>
      </c>
      <c r="AY8" s="18">
        <f>PLANEL_GerCrit_Trim_Resultado!BL113+PLANEL_GerCrit_Trim_Resultado!BL125+PLANEL_GerCrit_Trim_Resultado!BL137</f>
        <v>6799.9642519999998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3558.342928</v>
      </c>
      <c r="BB8" s="18">
        <f>PLANEL_GerCrit_Trim_Resultado!BO113+PLANEL_GerCrit_Trim_Resultado!BO125+PLANEL_GerCrit_Trim_Resultado!BO137</f>
        <v>7027.5983249999999</v>
      </c>
      <c r="BC8" s="18">
        <f>PLANEL_GerCrit_Trim_Resultado!BP113+PLANEL_GerCrit_Trim_Resultado!BP125+PLANEL_GerCrit_Trim_Resultado!BP137</f>
        <v>6983.1553089999998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7210.7893819999999</v>
      </c>
      <c r="BG8" s="18">
        <f>PLANEL_GerCrit_Trim_Resultado!BT113+PLANEL_GerCrit_Trim_Resultado!BT125+PLANEL_GerCrit_Trim_Resultado!BT137</f>
        <v>7268.3258919999998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3306.4670620000002</v>
      </c>
      <c r="BJ8" s="18">
        <f>PLANEL_GerCrit_Trim_Resultado!BW113+PLANEL_GerCrit_Trim_Resultado!BW125+PLANEL_GerCrit_Trim_Resultado!BW137</f>
        <v>7495.959965</v>
      </c>
      <c r="BK8" s="18">
        <f>PLANEL_GerCrit_Trim_Resultado!BX113+PLANEL_GerCrit_Trim_Resultado!BX125+PLANEL_GerCrit_Trim_Resultado!BX137</f>
        <v>7268.3258919999998</v>
      </c>
      <c r="BL8" s="18">
        <f>PLANEL_GerCrit_Trim_Resultado!BY113+PLANEL_GerCrit_Trim_Resultado!BY125+PLANEL_GerCrit_Trim_Resultado!BY137</f>
        <v>2231.7461509999998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7495.959965</v>
      </c>
      <c r="BO8" s="18">
        <f>PLANEL_GerCrit_Trim_Resultado!CB113+PLANEL_GerCrit_Trim_Resultado!CB125+PLANEL_GerCrit_Trim_Resultado!CB137</f>
        <v>6381.4913919999999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6993.4686000000002</v>
      </c>
      <c r="BS8" s="18">
        <f>PLANEL_GerCrit_Trim_Resultado!CF113+PLANEL_GerCrit_Trim_Resultado!CF125+PLANEL_GerCrit_Trim_Resultado!CF137</f>
        <v>7534.4991390000005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7680.3854810000003</v>
      </c>
      <c r="BW8" s="18">
        <f>PLANEL_GerCrit_Trim_Resultado!CJ113+PLANEL_GerCrit_Trim_Resultado!CJ125+PLANEL_GerCrit_Trim_Resultado!CJ137</f>
        <v>7755.3251540000001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8367.3023620000004</v>
      </c>
      <c r="CA8" s="18">
        <f>PLANEL_GerCrit_Trim_Resultado!CN113+PLANEL_GerCrit_Trim_Resultado!CN125+PLANEL_GerCrit_Trim_Resultado!CN137</f>
        <v>7453.1023389999991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7919.1932049999996</v>
      </c>
      <c r="CE8" s="18">
        <f>PLANEL_GerCrit_Trim_Resultado!CR113+PLANEL_GerCrit_Trim_Resultado!CR125+PLANEL_GerCrit_Trim_Resultado!CR137</f>
        <v>8140.0192200000001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3801.5161669999998</v>
      </c>
      <c r="CH8" s="18">
        <f>PLANEL_GerCrit_Trim_Resultado!CU113+PLANEL_GerCrit_Trim_Resultado!CU125+PLANEL_GerCrit_Trim_Resultado!CU137</f>
        <v>8606.1100860000006</v>
      </c>
      <c r="CI8" s="18">
        <f>PLANEL_GerCrit_Trim_Resultado!CV113+PLANEL_GerCrit_Trim_Resultado!CV125+PLANEL_GerCrit_Trim_Resultado!CV137</f>
        <v>8826.9361009999993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2280.8243130000001</v>
      </c>
      <c r="CL8" s="18">
        <f>PLANEL_GerCrit_Trim_Resultado!CY113+PLANEL_GerCrit_Trim_Resultado!CY125+PLANEL_GerCrit_Trim_Resultado!CY137</f>
        <v>9293.0269669999998</v>
      </c>
      <c r="CM8" s="18">
        <f>PLANEL_GerCrit_Trim_Resultado!CZ113+PLANEL_GerCrit_Trim_Resultado!CZ125+PLANEL_GerCrit_Trim_Resultado!CZ137</f>
        <v>8891.8409350000002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2727.0778258</v>
      </c>
      <c r="CP8" s="18">
        <f>PLANEL_GerCrit_Trim_Resultado!DC113+PLANEL_GerCrit_Trim_Resultado!DC125+PLANEL_GerCrit_Trim_Resultado!DC137</f>
        <v>9457.5086359999987</v>
      </c>
      <c r="CQ8" s="18">
        <f>PLANEL_GerCrit_Trim_Resultado!DD113+PLANEL_GerCrit_Trim_Resultado!DD125+PLANEL_GerCrit_Trim_Resultado!DD137</f>
        <v>9678.334651000001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3901.8447308</v>
      </c>
      <c r="CT8" s="18">
        <f>PLANEL_GerCrit_Trim_Resultado!DG113+PLANEL_GerCrit_Trim_Resultado!DG125+PLANEL_GerCrit_Trim_Resultado!DG137</f>
        <v>10144.425517</v>
      </c>
      <c r="CU8" s="18">
        <f>PLANEL_GerCrit_Trim_Resultado!DH113+PLANEL_GerCrit_Trim_Resultado!DH125+PLANEL_GerCrit_Trim_Resultado!DH137</f>
        <v>10339.177931999999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10951.155139999999</v>
      </c>
      <c r="CY8" s="69">
        <f>PLANEL_GerCrit_Trim_Resultado!DL113+PLANEL_GerCrit_Trim_Resultado!DL125+PLANEL_GerCrit_Trim_Resultado!DL137</f>
        <v>9141.0454960000006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2252.2495858000002</v>
      </c>
      <c r="DB8" s="69">
        <f>PLANEL_GerCrit_Trim_Resultado!DO113+PLANEL_GerCrit_Trim_Resultado!DO125+PLANEL_GerCrit_Trim_Resultado!DO137</f>
        <v>10805.268798000001</v>
      </c>
      <c r="DC8" s="18">
        <f>PLANEL_GerCrit_Trim_Resultado!DP113+PLANEL_GerCrit_Trim_Resultado!DP125+PLANEL_GerCrit_Trim_Resultado!DP137</f>
        <v>9673.1610676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650.7479419</v>
      </c>
      <c r="DF8" s="18">
        <f>PLANEL_GerCrit_Trim_Resultado!DS113+PLANEL_GerCrit_Trim_Resultado!DS125+PLANEL_GerCrit_Trim_Resultado!DS137</f>
        <v>10139.2519336</v>
      </c>
      <c r="DG8" s="18">
        <f>PLANEL_GerCrit_Trim_Resultado!DT113+PLANEL_GerCrit_Trim_Resultado!DT125+PLANEL_GerCrit_Trim_Resultado!DT137</f>
        <v>9987.0132651000004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2097.5187258000001</v>
      </c>
      <c r="DJ8" s="18">
        <f>PLANEL_GerCrit_Trim_Resultado!DW113+PLANEL_GerCrit_Trim_Resultado!DW125+PLANEL_GerCrit_Trim_Resultado!DW137</f>
        <v>8459.0238661000003</v>
      </c>
      <c r="DK8" s="18">
        <f>PLANEL_GerCrit_Trim_Resultado!DX113+PLANEL_GerCrit_Trim_Resultado!DX125+PLANEL_GerCrit_Trim_Resultado!DX137</f>
        <v>9987.0132651000004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1595.3409637999998</v>
      </c>
      <c r="DN8" s="18">
        <f>PLANEL_GerCrit_Trim_Resultado!EA113+PLANEL_GerCrit_Trim_Resultado!EA125+PLANEL_GerCrit_Trim_Resultado!EA137</f>
        <v>10341.8839981</v>
      </c>
      <c r="DO8" s="18">
        <f>PLANEL_GerCrit_Trim_Resultado!EB113+PLANEL_GerCrit_Trim_Resultado!EB125+PLANEL_GerCrit_Trim_Resultado!EB137</f>
        <v>10453.104131100001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2097.5295600999998</v>
      </c>
      <c r="DR8" s="18">
        <f>PLANEL_GerCrit_Trim_Resultado!EE113+PLANEL_GerCrit_Trim_Resultado!EE125+PLANEL_GerCrit_Trim_Resultado!EE137</f>
        <v>7612.9429342000003</v>
      </c>
      <c r="DS8" s="18">
        <f>PLANEL_GerCrit_Trim_Resultado!EF113+PLANEL_GerCrit_Trim_Resultado!EF125+PLANEL_GerCrit_Trim_Resultado!EF137</f>
        <v>10309.2534731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2027.5891385999998</v>
      </c>
      <c r="DV8" s="18">
        <f>PLANEL_GerCrit_Trim_Resultado!EI113+PLANEL_GerCrit_Trim_Resultado!EI125+PLANEL_GerCrit_Trim_Resultado!EI137</f>
        <v>9569.3126291000008</v>
      </c>
      <c r="DW8" s="18">
        <f>PLANEL_GerCrit_Trim_Resultado!EJ113+PLANEL_GerCrit_Trim_Resultado!EJ125+PLANEL_GerCrit_Trim_Resultado!EJ137</f>
        <v>10309.2534731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5068.9728455999993</v>
      </c>
      <c r="DZ8" s="18">
        <f>PLANEL_GerCrit_Trim_Resultado!EM113+PLANEL_GerCrit_Trim_Resultado!EM125+PLANEL_GerCrit_Trim_Resultado!EM137</f>
        <v>8317.7191530999989</v>
      </c>
      <c r="EA8" s="18">
        <f>PLANEL_GerCrit_Trim_Resultado!EN113+PLANEL_GerCrit_Trim_Resultado!EN125+PLANEL_GerCrit_Trim_Resultado!EN137</f>
        <v>10305.924577100001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4620.8141780999995</v>
      </c>
      <c r="ED8" s="18">
        <f>PLANEL_GerCrit_Trim_Resultado!EQ113+PLANEL_GerCrit_Trim_Resultado!EQ125+PLANEL_GerCrit_Trim_Resultado!EQ137</f>
        <v>9629.0959031000002</v>
      </c>
      <c r="EE8" s="18">
        <f>PLANEL_GerCrit_Trim_Resultado!ER113+PLANEL_GerCrit_Trim_Resultado!ER125+PLANEL_GerCrit_Trim_Resultado!ER137</f>
        <v>10309.2534731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5382.8250430999997</v>
      </c>
      <c r="EH8" s="18">
        <f>PLANEL_GerCrit_Trim_Resultado!EU113+PLANEL_GerCrit_Trim_Resultado!EU125+PLANEL_GerCrit_Trim_Resultado!EU137</f>
        <v>10309.2534731</v>
      </c>
      <c r="EI8" s="18">
        <f>PLANEL_GerCrit_Trim_Resultado!EV113+PLANEL_GerCrit_Trim_Resultado!EV125+PLANEL_GerCrit_Trim_Resultado!EV137</f>
        <v>10309.2534731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5382.8250430999997</v>
      </c>
      <c r="EL8" s="18">
        <f>PLANEL_GerCrit_Trim_Resultado!EY113+PLANEL_GerCrit_Trim_Resultado!EY125+PLANEL_GerCrit_Trim_Resultado!EY137</f>
        <v>10309.2534731</v>
      </c>
      <c r="EM8" s="18">
        <f>PLANEL_GerCrit_Trim_Resultado!EZ113+PLANEL_GerCrit_Trim_Resultado!EZ125+PLANEL_GerCrit_Trim_Resultado!EZ137</f>
        <v>10309.2534731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5436.6665029799997</v>
      </c>
      <c r="EP8" s="18">
        <f>PLANEL_GerCrit_Trim_Resultado!FC113+PLANEL_GerCrit_Trim_Resultado!FC125+PLANEL_GerCrit_Trim_Resultado!FC137</f>
        <v>10309.2534731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604.72518000000002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82.014570879999994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580.69864670000004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638.10690360000001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395.70149079999999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595.93068949999997</v>
      </c>
      <c r="AF15" s="22">
        <f>PLANEL_GerCrit_Trim_Resultado!AS17+PLANEL_GerCrit_Trim_Resultado!AS29</f>
        <v>6096.2738879999997</v>
      </c>
      <c r="AG15" s="22">
        <f>PLANEL_GerCrit_Trim_Resultado!AT17+PLANEL_GerCrit_Trim_Resultado!AT29</f>
        <v>8342.1417760000004</v>
      </c>
      <c r="AH15" s="22">
        <f>PLANEL_GerCrit_Trim_Resultado!AU17+PLANEL_GerCrit_Trim_Resultado!AU29</f>
        <v>5316.0665140000001</v>
      </c>
      <c r="AI15" s="22">
        <f>PLANEL_GerCrit_Trim_Resultado!AV17+PLANEL_GerCrit_Trim_Resultado!AV29</f>
        <v>595.93068949999997</v>
      </c>
      <c r="AJ15" s="22">
        <f>PLANEL_GerCrit_Trim_Resultado!AW17+PLANEL_GerCrit_Trim_Resultado!AW29</f>
        <v>6096.2738879999997</v>
      </c>
      <c r="AK15" s="22">
        <f>PLANEL_GerCrit_Trim_Resultado!AX17+PLANEL_GerCrit_Trim_Resultado!AX29</f>
        <v>8342.1417760000004</v>
      </c>
      <c r="AL15" s="22">
        <f>PLANEL_GerCrit_Trim_Resultado!AY17+PLANEL_GerCrit_Trim_Resultado!AY29</f>
        <v>5316.0665140000001</v>
      </c>
      <c r="AM15" s="22">
        <f>PLANEL_GerCrit_Trim_Resultado!AZ17+PLANEL_GerCrit_Trim_Resultado!AZ29</f>
        <v>303.88210020000002</v>
      </c>
      <c r="AN15" s="22">
        <f>PLANEL_GerCrit_Trim_Resultado!BA17+PLANEL_GerCrit_Trim_Resultado!BA29</f>
        <v>3108.6643880000001</v>
      </c>
      <c r="AO15" s="22">
        <f>PLANEL_GerCrit_Trim_Resultado!BB17+PLANEL_GerCrit_Trim_Resultado!BB29</f>
        <v>4253.8966479999999</v>
      </c>
      <c r="AP15" s="22">
        <f>PLANEL_GerCrit_Trim_Resultado!BC17+PLANEL_GerCrit_Trim_Resultado!BC29</f>
        <v>2710.8143369999998</v>
      </c>
      <c r="AQ15" s="22">
        <f>PLANEL_GerCrit_Trim_Resultado!BD17+PLANEL_GerCrit_Trim_Resultado!BD29</f>
        <v>303.88210020000002</v>
      </c>
      <c r="AR15" s="22">
        <f>PLANEL_GerCrit_Trim_Resultado!BE17+PLANEL_GerCrit_Trim_Resultado!BE29</f>
        <v>3108.6643880000001</v>
      </c>
      <c r="AS15" s="22">
        <f>PLANEL_GerCrit_Trim_Resultado!BF17+PLANEL_GerCrit_Trim_Resultado!BF29</f>
        <v>4253.8966479999999</v>
      </c>
      <c r="AT15" s="22">
        <f>PLANEL_GerCrit_Trim_Resultado!BG17+PLANEL_GerCrit_Trim_Resultado!BG29</f>
        <v>2710.8143369999998</v>
      </c>
      <c r="AU15" s="22">
        <f>PLANEL_GerCrit_Trim_Resultado!BH17+PLANEL_GerCrit_Trim_Resultado!BH29</f>
        <v>303.88210020000002</v>
      </c>
      <c r="AV15" s="22">
        <f>PLANEL_GerCrit_Trim_Resultado!BI17+PLANEL_GerCrit_Trim_Resultado!BI29</f>
        <v>3108.6643880000001</v>
      </c>
      <c r="AW15" s="22">
        <f>PLANEL_GerCrit_Trim_Resultado!BJ17+PLANEL_GerCrit_Trim_Resultado!BJ29</f>
        <v>4253.8966479999999</v>
      </c>
      <c r="AX15" s="22">
        <f>PLANEL_GerCrit_Trim_Resultado!BK17+PLANEL_GerCrit_Trim_Resultado!BK29</f>
        <v>2710.8143369999998</v>
      </c>
      <c r="AY15" s="22">
        <f>PLANEL_GerCrit_Trim_Resultado!BL17+PLANEL_GerCrit_Trim_Resultado!BL29</f>
        <v>303.88210020000002</v>
      </c>
      <c r="AZ15" s="22">
        <f>PLANEL_GerCrit_Trim_Resultado!BM17+PLANEL_GerCrit_Trim_Resultado!BM29</f>
        <v>3108.6643880000001</v>
      </c>
      <c r="BA15" s="22">
        <f>PLANEL_GerCrit_Trim_Resultado!BN17+PLANEL_GerCrit_Trim_Resultado!BN29</f>
        <v>4253.8966479999999</v>
      </c>
      <c r="BB15" s="22">
        <f>PLANEL_GerCrit_Trim_Resultado!BO17+PLANEL_GerCrit_Trim_Resultado!BO29</f>
        <v>2710.8143369999998</v>
      </c>
      <c r="BC15" s="22">
        <f>PLANEL_GerCrit_Trim_Resultado!BP17+PLANEL_GerCrit_Trim_Resultado!BP29</f>
        <v>339.65254160000001</v>
      </c>
      <c r="BD15" s="22">
        <f>PLANEL_GerCrit_Trim_Resultado!BQ17+PLANEL_GerCrit_Trim_Resultado!BQ29</f>
        <v>3474.5901779999999</v>
      </c>
      <c r="BE15" s="22">
        <f>PLANEL_GerCrit_Trim_Resultado!BR17+PLANEL_GerCrit_Trim_Resultado!BR29</f>
        <v>4754.6295339999997</v>
      </c>
      <c r="BF15" s="22">
        <f>PLANEL_GerCrit_Trim_Resultado!BS17+PLANEL_GerCrit_Trim_Resultado!BS29</f>
        <v>3029.9085690000002</v>
      </c>
      <c r="BG15" s="22">
        <f>PLANEL_GerCrit_Trim_Resultado!BT17+PLANEL_GerCrit_Trim_Resultado!BT29</f>
        <v>551.45571340000004</v>
      </c>
      <c r="BH15" s="22">
        <f>PLANEL_GerCrit_Trim_Resultado!BU17+PLANEL_GerCrit_Trim_Resultado!BU29</f>
        <v>5641.3021269999999</v>
      </c>
      <c r="BI15" s="22">
        <f>PLANEL_GerCrit_Trim_Resultado!BV17+PLANEL_GerCrit_Trim_Resultado!BV29</f>
        <v>7719.5583740000002</v>
      </c>
      <c r="BJ15" s="22">
        <f>PLANEL_GerCrit_Trim_Resultado!BW17+PLANEL_GerCrit_Trim_Resultado!BW29</f>
        <v>4919.3225050000001</v>
      </c>
      <c r="BK15" s="22">
        <f>PLANEL_GerCrit_Trim_Resultado!BX17+PLANEL_GerCrit_Trim_Resultado!BX29</f>
        <v>551.45571340000004</v>
      </c>
      <c r="BL15" s="22">
        <f>PLANEL_GerCrit_Trim_Resultado!BY17+PLANEL_GerCrit_Trim_Resultado!BY29</f>
        <v>5641.3021269999999</v>
      </c>
      <c r="BM15" s="22">
        <f>PLANEL_GerCrit_Trim_Resultado!BZ17+PLANEL_GerCrit_Trim_Resultado!BZ29</f>
        <v>7719.5583740000002</v>
      </c>
      <c r="BN15" s="22">
        <f>PLANEL_GerCrit_Trim_Resultado!CA17+PLANEL_GerCrit_Trim_Resultado!CA29</f>
        <v>4919.3225050000001</v>
      </c>
      <c r="BO15" s="22">
        <f>PLANEL_GerCrit_Trim_Resultado!CB17+PLANEL_GerCrit_Trim_Resultado!CB29</f>
        <v>415.7653603</v>
      </c>
      <c r="BP15" s="22">
        <f>PLANEL_GerCrit_Trim_Resultado!CC17+PLANEL_GerCrit_Trim_Resultado!CC29</f>
        <v>4253.2119160000002</v>
      </c>
      <c r="BQ15" s="22">
        <f>PLANEL_GerCrit_Trim_Resultado!CD17+PLANEL_GerCrit_Trim_Resultado!CD29</f>
        <v>5820.0955960000001</v>
      </c>
      <c r="BR15" s="22">
        <f>PLANEL_GerCrit_Trim_Resultado!CE17+PLANEL_GerCrit_Trim_Resultado!CE29</f>
        <v>3708.8815009999998</v>
      </c>
      <c r="BS15" s="22">
        <f>PLANEL_GerCrit_Trim_Resultado!CF17+PLANEL_GerCrit_Trim_Resultado!CF29</f>
        <v>415.7653603</v>
      </c>
      <c r="BT15" s="22">
        <f>PLANEL_GerCrit_Trim_Resultado!CG17+PLANEL_GerCrit_Trim_Resultado!CG29</f>
        <v>4253.2119160000002</v>
      </c>
      <c r="BU15" s="22">
        <f>PLANEL_GerCrit_Trim_Resultado!CH17+PLANEL_GerCrit_Trim_Resultado!CH29</f>
        <v>5820.0955960000001</v>
      </c>
      <c r="BV15" s="22">
        <f>PLANEL_GerCrit_Trim_Resultado!CI17+PLANEL_GerCrit_Trim_Resultado!CI29</f>
        <v>3708.8815009999998</v>
      </c>
      <c r="BW15" s="22">
        <f>PLANEL_GerCrit_Trim_Resultado!CJ17+PLANEL_GerCrit_Trim_Resultado!CJ29</f>
        <v>415.7653603</v>
      </c>
      <c r="BX15" s="22">
        <f>PLANEL_GerCrit_Trim_Resultado!CK17+PLANEL_GerCrit_Trim_Resultado!CK29</f>
        <v>4253.2119160000002</v>
      </c>
      <c r="BY15" s="22">
        <f>PLANEL_GerCrit_Trim_Resultado!CL17+PLANEL_GerCrit_Trim_Resultado!CL29</f>
        <v>5820.0955960000001</v>
      </c>
      <c r="BZ15" s="22">
        <f>PLANEL_GerCrit_Trim_Resultado!CM17+PLANEL_GerCrit_Trim_Resultado!CM29</f>
        <v>3708.8815009999998</v>
      </c>
      <c r="CA15" s="22">
        <f>PLANEL_GerCrit_Trim_Resultado!CN17+PLANEL_GerCrit_Trim_Resultado!CN29</f>
        <v>415.7653603</v>
      </c>
      <c r="CB15" s="22">
        <f>PLANEL_GerCrit_Trim_Resultado!CO17+PLANEL_GerCrit_Trim_Resultado!CO29</f>
        <v>4253.2119160000002</v>
      </c>
      <c r="CC15" s="22">
        <f>PLANEL_GerCrit_Trim_Resultado!CP17+PLANEL_GerCrit_Trim_Resultado!CP29</f>
        <v>5820.0955960000001</v>
      </c>
      <c r="CD15" s="22">
        <f>PLANEL_GerCrit_Trim_Resultado!CQ17+PLANEL_GerCrit_Trim_Resultado!CQ29</f>
        <v>3708.8815009999998</v>
      </c>
      <c r="CE15" s="22">
        <f>PLANEL_GerCrit_Trim_Resultado!CR17+PLANEL_GerCrit_Trim_Resultado!CR29</f>
        <v>415.7653603</v>
      </c>
      <c r="CF15" s="22">
        <f>PLANEL_GerCrit_Trim_Resultado!CS17+PLANEL_GerCrit_Trim_Resultado!CS29</f>
        <v>4253.2119160000002</v>
      </c>
      <c r="CG15" s="22">
        <f>PLANEL_GerCrit_Trim_Resultado!CT17+PLANEL_GerCrit_Trim_Resultado!CT29</f>
        <v>5820.0955960000001</v>
      </c>
      <c r="CH15" s="22">
        <f>PLANEL_GerCrit_Trim_Resultado!CU17+PLANEL_GerCrit_Trim_Resultado!CU29</f>
        <v>3708.8815009999998</v>
      </c>
      <c r="CI15" s="22">
        <f>PLANEL_GerCrit_Trim_Resultado!CV17+PLANEL_GerCrit_Trim_Resultado!CV29</f>
        <v>370.65206339999997</v>
      </c>
      <c r="CJ15" s="22">
        <f>PLANEL_GerCrit_Trim_Resultado!CW17+PLANEL_GerCrit_Trim_Resultado!CW29</f>
        <v>3791.7102359999999</v>
      </c>
      <c r="CK15" s="22">
        <f>PLANEL_GerCrit_Trim_Resultado!CX17+PLANEL_GerCrit_Trim_Resultado!CX29</f>
        <v>5188.5766519999997</v>
      </c>
      <c r="CL15" s="22">
        <f>PLANEL_GerCrit_Trim_Resultado!CY17+PLANEL_GerCrit_Trim_Resultado!CY29</f>
        <v>3306.4432780000002</v>
      </c>
      <c r="CM15" s="22">
        <f>PLANEL_GerCrit_Trim_Resultado!CZ17+PLANEL_GerCrit_Trim_Resultado!CZ29</f>
        <v>370.65206339999997</v>
      </c>
      <c r="CN15" s="22">
        <f>PLANEL_GerCrit_Trim_Resultado!DA17+PLANEL_GerCrit_Trim_Resultado!DA29</f>
        <v>3791.7102359999999</v>
      </c>
      <c r="CO15" s="22">
        <f>PLANEL_GerCrit_Trim_Resultado!DB17+PLANEL_GerCrit_Trim_Resultado!DB29</f>
        <v>5188.5766519999997</v>
      </c>
      <c r="CP15" s="22">
        <f>PLANEL_GerCrit_Trim_Resultado!DC17+PLANEL_GerCrit_Trim_Resultado!DC29</f>
        <v>3306.4432780000002</v>
      </c>
      <c r="CQ15" s="22">
        <f>PLANEL_GerCrit_Trim_Resultado!DD17+PLANEL_GerCrit_Trim_Resultado!DD29</f>
        <v>370.65206339999997</v>
      </c>
      <c r="CR15" s="22">
        <f>PLANEL_GerCrit_Trim_Resultado!DE17+PLANEL_GerCrit_Trim_Resultado!DE29</f>
        <v>3791.7102359999999</v>
      </c>
      <c r="CS15" s="22">
        <f>PLANEL_GerCrit_Trim_Resultado!DF17+PLANEL_GerCrit_Trim_Resultado!DF29</f>
        <v>5188.5766519999997</v>
      </c>
      <c r="CT15" s="22">
        <f>PLANEL_GerCrit_Trim_Resultado!DG17+PLANEL_GerCrit_Trim_Resultado!DG29</f>
        <v>3306.4432780000002</v>
      </c>
      <c r="CU15" s="22">
        <f>PLANEL_GerCrit_Trim_Resultado!DH17+PLANEL_GerCrit_Trim_Resultado!DH29</f>
        <v>370.65206339999997</v>
      </c>
      <c r="CV15" s="22">
        <f>PLANEL_GerCrit_Trim_Resultado!DI17+PLANEL_GerCrit_Trim_Resultado!DI29</f>
        <v>3791.7102359999999</v>
      </c>
      <c r="CW15" s="22">
        <f>PLANEL_GerCrit_Trim_Resultado!DJ17+PLANEL_GerCrit_Trim_Resultado!DJ29</f>
        <v>5188.5766519999997</v>
      </c>
      <c r="CX15" s="22">
        <f>PLANEL_GerCrit_Trim_Resultado!DK17+PLANEL_GerCrit_Trim_Resultado!DK29</f>
        <v>3306.4432780000002</v>
      </c>
      <c r="CY15" s="71">
        <f>PLANEL_GerCrit_Trim_Resultado!DL17+PLANEL_GerCrit_Trim_Resultado!DL29</f>
        <v>370.65206339999997</v>
      </c>
      <c r="CZ15" s="71">
        <f>PLANEL_GerCrit_Trim_Resultado!DM17+PLANEL_GerCrit_Trim_Resultado!DM29</f>
        <v>3791.7102359999999</v>
      </c>
      <c r="DA15" s="71">
        <f>PLANEL_GerCrit_Trim_Resultado!DN17+PLANEL_GerCrit_Trim_Resultado!DN29</f>
        <v>5188.5766519999997</v>
      </c>
      <c r="DB15" s="71">
        <f>PLANEL_GerCrit_Trim_Resultado!DO17+PLANEL_GerCrit_Trim_Resultado!DO29</f>
        <v>3306.4432780000002</v>
      </c>
      <c r="DC15" s="22">
        <f>PLANEL_GerCrit_Trim_Resultado!DP17+PLANEL_GerCrit_Trim_Resultado!DP29</f>
        <v>370.65206339999997</v>
      </c>
      <c r="DD15" s="22">
        <f>PLANEL_GerCrit_Trim_Resultado!DQ17+PLANEL_GerCrit_Trim_Resultado!DQ29</f>
        <v>3791.7102359999999</v>
      </c>
      <c r="DE15" s="22">
        <f>PLANEL_GerCrit_Trim_Resultado!DR17+PLANEL_GerCrit_Trim_Resultado!DR29</f>
        <v>5188.5766519999997</v>
      </c>
      <c r="DF15" s="22">
        <f>PLANEL_GerCrit_Trim_Resultado!DS17+PLANEL_GerCrit_Trim_Resultado!DS29</f>
        <v>3306.4432780000002</v>
      </c>
      <c r="DG15" s="22">
        <f>PLANEL_GerCrit_Trim_Resultado!DT17+PLANEL_GerCrit_Trim_Resultado!DT29</f>
        <v>370.65206339999997</v>
      </c>
      <c r="DH15" s="22">
        <f>PLANEL_GerCrit_Trim_Resultado!DU17+PLANEL_GerCrit_Trim_Resultado!DU29</f>
        <v>3791.7102359999999</v>
      </c>
      <c r="DI15" s="22">
        <f>PLANEL_GerCrit_Trim_Resultado!DV17+PLANEL_GerCrit_Trim_Resultado!DV29</f>
        <v>5188.5766519999997</v>
      </c>
      <c r="DJ15" s="22">
        <f>PLANEL_GerCrit_Trim_Resultado!DW17+PLANEL_GerCrit_Trim_Resultado!DW29</f>
        <v>3306.4432780000002</v>
      </c>
      <c r="DK15" s="22">
        <f>PLANEL_GerCrit_Trim_Resultado!DX17+PLANEL_GerCrit_Trim_Resultado!DX29</f>
        <v>370.65206339999997</v>
      </c>
      <c r="DL15" s="22">
        <f>PLANEL_GerCrit_Trim_Resultado!DY17+PLANEL_GerCrit_Trim_Resultado!DY29</f>
        <v>3791.7102359999999</v>
      </c>
      <c r="DM15" s="22">
        <f>PLANEL_GerCrit_Trim_Resultado!DZ17+PLANEL_GerCrit_Trim_Resultado!DZ29</f>
        <v>5188.5766519999997</v>
      </c>
      <c r="DN15" s="22">
        <f>PLANEL_GerCrit_Trim_Resultado!EA17+PLANEL_GerCrit_Trim_Resultado!EA29</f>
        <v>3306.4432780000002</v>
      </c>
      <c r="DO15" s="22">
        <f>PLANEL_GerCrit_Trim_Resultado!EB17+PLANEL_GerCrit_Trim_Resultado!EB29</f>
        <v>370.65206339999997</v>
      </c>
      <c r="DP15" s="22">
        <f>PLANEL_GerCrit_Trim_Resultado!EC17+PLANEL_GerCrit_Trim_Resultado!EC29</f>
        <v>3791.7102359999999</v>
      </c>
      <c r="DQ15" s="22">
        <f>PLANEL_GerCrit_Trim_Resultado!ED17+PLANEL_GerCrit_Trim_Resultado!ED29</f>
        <v>5188.5766519999997</v>
      </c>
      <c r="DR15" s="22">
        <f>PLANEL_GerCrit_Trim_Resultado!EE17+PLANEL_GerCrit_Trim_Resultado!EE29</f>
        <v>3306.4432780000002</v>
      </c>
      <c r="DS15" s="22">
        <f>PLANEL_GerCrit_Trim_Resultado!EF17+PLANEL_GerCrit_Trim_Resultado!EF29</f>
        <v>370.65206339999997</v>
      </c>
      <c r="DT15" s="22">
        <f>PLANEL_GerCrit_Trim_Resultado!EG17+PLANEL_GerCrit_Trim_Resultado!EG29</f>
        <v>3791.7102359999999</v>
      </c>
      <c r="DU15" s="22">
        <f>PLANEL_GerCrit_Trim_Resultado!EH17+PLANEL_GerCrit_Trim_Resultado!EH29</f>
        <v>5188.5766519999997</v>
      </c>
      <c r="DV15" s="22">
        <f>PLANEL_GerCrit_Trim_Resultado!EI17+PLANEL_GerCrit_Trim_Resultado!EI29</f>
        <v>3306.4432780000002</v>
      </c>
      <c r="DW15" s="22">
        <f>PLANEL_GerCrit_Trim_Resultado!EJ17+PLANEL_GerCrit_Trim_Resultado!EJ29</f>
        <v>370.65206339999997</v>
      </c>
      <c r="DX15" s="22">
        <f>PLANEL_GerCrit_Trim_Resultado!EK17+PLANEL_GerCrit_Trim_Resultado!EK29</f>
        <v>3791.7102359999999</v>
      </c>
      <c r="DY15" s="22">
        <f>PLANEL_GerCrit_Trim_Resultado!EL17+PLANEL_GerCrit_Trim_Resultado!EL29</f>
        <v>5188.5766519999997</v>
      </c>
      <c r="DZ15" s="22">
        <f>PLANEL_GerCrit_Trim_Resultado!EM17+PLANEL_GerCrit_Trim_Resultado!EM29</f>
        <v>3306.4432780000002</v>
      </c>
      <c r="EA15" s="22">
        <f>PLANEL_GerCrit_Trim_Resultado!EN17+PLANEL_GerCrit_Trim_Resultado!EN29</f>
        <v>370.65206339999997</v>
      </c>
      <c r="EB15" s="22">
        <f>PLANEL_GerCrit_Trim_Resultado!EO17+PLANEL_GerCrit_Trim_Resultado!EO29</f>
        <v>3791.7102359999999</v>
      </c>
      <c r="EC15" s="22">
        <f>PLANEL_GerCrit_Trim_Resultado!EP17+PLANEL_GerCrit_Trim_Resultado!EP29</f>
        <v>5188.5766519999997</v>
      </c>
      <c r="ED15" s="22">
        <f>PLANEL_GerCrit_Trim_Resultado!EQ17+PLANEL_GerCrit_Trim_Resultado!EQ29</f>
        <v>3306.4432780000002</v>
      </c>
      <c r="EE15" s="22">
        <f>PLANEL_GerCrit_Trim_Resultado!ER17+PLANEL_GerCrit_Trim_Resultado!ER29</f>
        <v>370.65206339999997</v>
      </c>
      <c r="EF15" s="22">
        <f>PLANEL_GerCrit_Trim_Resultado!ES17+PLANEL_GerCrit_Trim_Resultado!ES29</f>
        <v>3791.7102359999999</v>
      </c>
      <c r="EG15" s="22">
        <f>PLANEL_GerCrit_Trim_Resultado!ET17+PLANEL_GerCrit_Trim_Resultado!ET29</f>
        <v>5188.5766519999997</v>
      </c>
      <c r="EH15" s="22">
        <f>PLANEL_GerCrit_Trim_Resultado!EU17+PLANEL_GerCrit_Trim_Resultado!EU29</f>
        <v>3306.4432780000002</v>
      </c>
      <c r="EI15" s="22">
        <f>PLANEL_GerCrit_Trim_Resultado!EV17+PLANEL_GerCrit_Trim_Resultado!EV29</f>
        <v>370.65206339999997</v>
      </c>
      <c r="EJ15" s="22">
        <f>PLANEL_GerCrit_Trim_Resultado!EW17+PLANEL_GerCrit_Trim_Resultado!EW29</f>
        <v>3791.7102359999999</v>
      </c>
      <c r="EK15" s="22">
        <f>PLANEL_GerCrit_Trim_Resultado!EX17+PLANEL_GerCrit_Trim_Resultado!EX29</f>
        <v>5188.5766519999997</v>
      </c>
      <c r="EL15" s="22">
        <f>PLANEL_GerCrit_Trim_Resultado!EY17+PLANEL_GerCrit_Trim_Resultado!EY29</f>
        <v>3306.4432780000002</v>
      </c>
      <c r="EM15" s="22">
        <f>PLANEL_GerCrit_Trim_Resultado!EZ17+PLANEL_GerCrit_Trim_Resultado!EZ29</f>
        <v>370.65206339999997</v>
      </c>
      <c r="EN15" s="22">
        <f>PLANEL_GerCrit_Trim_Resultado!FA17+PLANEL_GerCrit_Trim_Resultado!FA29</f>
        <v>3791.7102359999999</v>
      </c>
      <c r="EO15" s="22">
        <f>PLANEL_GerCrit_Trim_Resultado!FB17+PLANEL_GerCrit_Trim_Resultado!FB29</f>
        <v>5188.5766519999997</v>
      </c>
      <c r="EP15" s="22">
        <f>PLANEL_GerCrit_Trim_Resultado!FC17+PLANEL_GerCrit_Trim_Resultado!FC29</f>
        <v>3306.4432780000002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483.56535919999999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629.32386989999998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629.32386989999998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629.32386989999998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629.32386989999998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339.31628069999999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332.47196070000001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332.47196070000001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332.47196070000001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332.47196070000001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6025.6817832000006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7148.5649990000002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9416.0635694000011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7835.2691899000001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8093.8619879000007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9667.9845212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12743.9535352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10561.5067325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9042.8334409000017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10824.004291199999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14270.9348732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11812.4236485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11949.880337999999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14365.711215200001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18949.328870099998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15644.778136199999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12723.821946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15308.5128092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20194.6712721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16664.973891199999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14419.6936298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17387.548152200001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22946.299980700001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18911.501800400001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14841.6191058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17901.721303899998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23625.4949462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19467.7832203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14835.670359799999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17894.599486899999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23615.761400200001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19459.663521300001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15386.504520999999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18565.942017900001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24501.681490200001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20185.0358615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15856.422706199999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19141.737991100003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25262.6257343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20806.269036600002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17584.793265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21271.172663100002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28085.1337809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23104.559620799999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19173.232754299999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23224.441622099999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30666.835292700001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25207.770395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21415.258090200001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25977.310451099998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34307.825671799998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28177.108454699999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23921.395836700001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29078.1272436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38420.680801100003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31518.074237500001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26680.816529199998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32443.782264600002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42866.231729300001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35157.124882600001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28852.724107299997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35115.294817000002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46393.852190400001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38029.759708099999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29990.973850300001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36502.001834000002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48225.254796400004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39529.930543099996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30315.987004299997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36927.204863899999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48780.7820536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39964.496557300001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30718.195755399996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37420.201367100002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49428.558634200002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40492.4929013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31802.081759000001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38740.717784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51172.440649999997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41920.925964999995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32165.796385000001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39183.788328000002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51757.690547999999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42400.367972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32531.065656999999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39628.752714000002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52345.442012999993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42881.859284999999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32905.879641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40085.344296000003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52948.551787999997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43375.932264999996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33297.055516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40561.867634000002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53577.989331999997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43891.573189999996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35706.993807999999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43497.610644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57455.799128999992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47068.310029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37963.573547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46246.535053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61086.841069999995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50042.89241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38365.038305000002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46735.592120000001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61732.834369999997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50572.095959999999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38763.126572000001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47220.536009999996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62373.394579999993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51096.848669999999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39165.072249999997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47710.178930000002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63020.16171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51626.686159999997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8507.2383389999995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8450.1622580000003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8253.781841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8450.1622580000003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9709.6219639999999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9644.4789469999996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9420.3428019999992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9644.4789469999996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11044.34432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10970.24649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10715.299720000001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10970.24649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12317.409739999999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12234.770759999999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11950.43665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12234.770759999999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12901.28664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12814.73036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12516.918079999999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12814.73036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64077.705919148</v>
      </c>
      <c r="E25" s="28">
        <f t="shared" si="0"/>
        <v>64437.860360983999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64242.601900747999</v>
      </c>
      <c r="I25" s="28">
        <f t="shared" si="0"/>
        <v>64484.473762084002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65659.005866799998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66462.661580400003</v>
      </c>
      <c r="Q25" s="28">
        <f t="shared" si="0"/>
        <v>66706.335569300005</v>
      </c>
      <c r="R25" s="28">
        <f t="shared" si="0"/>
        <v>68778.355764099993</v>
      </c>
      <c r="S25" s="28">
        <f t="shared" si="0"/>
        <v>75854.308629099978</v>
      </c>
      <c r="T25" s="28">
        <f t="shared" si="0"/>
        <v>71336.493472400005</v>
      </c>
      <c r="U25" s="28">
        <f t="shared" si="0"/>
        <v>71606.301606100009</v>
      </c>
      <c r="V25" s="28">
        <f t="shared" si="0"/>
        <v>73824.949909799994</v>
      </c>
      <c r="W25" s="28">
        <f t="shared" si="0"/>
        <v>79651.378608199986</v>
      </c>
      <c r="X25" s="28">
        <f t="shared" si="0"/>
        <v>74922.080882099996</v>
      </c>
      <c r="Y25" s="28">
        <f t="shared" si="0"/>
        <v>75213.321599800009</v>
      </c>
      <c r="Z25" s="28">
        <f t="shared" si="0"/>
        <v>77536.335648500011</v>
      </c>
      <c r="AA25" s="28">
        <f t="shared" si="0"/>
        <v>83543.599309799974</v>
      </c>
      <c r="AB25" s="28">
        <f t="shared" si="0"/>
        <v>78603.999284100006</v>
      </c>
      <c r="AC25" s="28">
        <f t="shared" si="0"/>
        <v>78918.592933399996</v>
      </c>
      <c r="AD25" s="28">
        <f t="shared" si="0"/>
        <v>81343.342329649997</v>
      </c>
      <c r="AE25" s="28">
        <f t="shared" si="0"/>
        <v>86908.86886019996</v>
      </c>
      <c r="AF25" s="28">
        <f t="shared" si="0"/>
        <v>81817.154124899986</v>
      </c>
      <c r="AG25" s="28">
        <f t="shared" si="0"/>
        <v>82142.181842599995</v>
      </c>
      <c r="AH25" s="28">
        <f t="shared" si="0"/>
        <v>83909.952385140001</v>
      </c>
      <c r="AI25" s="28">
        <f t="shared" si="0"/>
        <v>89688.25339589997</v>
      </c>
      <c r="AJ25" s="28">
        <f t="shared" si="0"/>
        <v>85161.368211099994</v>
      </c>
      <c r="AK25" s="28">
        <f t="shared" si="0"/>
        <v>85496.784266400005</v>
      </c>
      <c r="AL25" s="28">
        <f t="shared" si="0"/>
        <v>87079.023404589985</v>
      </c>
      <c r="AM25" s="28">
        <f t="shared" si="0"/>
        <v>92238.577305600003</v>
      </c>
      <c r="AN25" s="28">
        <f t="shared" si="0"/>
        <v>85662.308271100017</v>
      </c>
      <c r="AO25" s="28">
        <f t="shared" si="0"/>
        <v>84949.238009280001</v>
      </c>
      <c r="AP25" s="28">
        <f t="shared" si="0"/>
        <v>86934.339688499997</v>
      </c>
      <c r="AQ25" s="28">
        <f t="shared" si="0"/>
        <v>93357.580016699983</v>
      </c>
      <c r="AR25" s="28">
        <f t="shared" si="0"/>
        <v>89157.367512099998</v>
      </c>
      <c r="AS25" s="28">
        <f t="shared" si="0"/>
        <v>88455.382173999998</v>
      </c>
      <c r="AT25" s="28">
        <f t="shared" si="0"/>
        <v>87331.541408999998</v>
      </c>
      <c r="AU25" s="28">
        <f t="shared" si="0"/>
        <v>96225.845922699984</v>
      </c>
      <c r="AV25" s="28">
        <f t="shared" si="0"/>
        <v>92167.471468100004</v>
      </c>
      <c r="AW25" s="28">
        <f t="shared" si="0"/>
        <v>91473.987040900014</v>
      </c>
      <c r="AX25" s="28">
        <f t="shared" si="0"/>
        <v>89379.56935830001</v>
      </c>
      <c r="AY25" s="28">
        <f t="shared" si="0"/>
        <v>98726.974554500004</v>
      </c>
      <c r="AZ25" s="28">
        <f t="shared" si="0"/>
        <v>94986.322431099994</v>
      </c>
      <c r="BA25" s="28">
        <f t="shared" si="0"/>
        <v>94302.881905300004</v>
      </c>
      <c r="BB25" s="28">
        <f t="shared" si="0"/>
        <v>92305.347459199998</v>
      </c>
      <c r="BC25" s="28">
        <f t="shared" si="0"/>
        <v>101445.92915889998</v>
      </c>
      <c r="BD25" s="28">
        <f t="shared" si="0"/>
        <v>97912.254979799996</v>
      </c>
      <c r="BE25" s="28">
        <f t="shared" si="0"/>
        <v>97130.442270800006</v>
      </c>
      <c r="BF25" s="28">
        <f t="shared" si="0"/>
        <v>95173.388699300005</v>
      </c>
      <c r="BG25" s="28">
        <f t="shared" si="0"/>
        <v>103664.550028</v>
      </c>
      <c r="BH25" s="28">
        <f t="shared" si="0"/>
        <v>100923.47842470001</v>
      </c>
      <c r="BI25" s="28">
        <f t="shared" si="0"/>
        <v>100263.2760255</v>
      </c>
      <c r="BJ25" s="28">
        <f t="shared" si="0"/>
        <v>98297.810181499997</v>
      </c>
      <c r="BK25" s="28">
        <f t="shared" si="0"/>
        <v>108001.53579920001</v>
      </c>
      <c r="BL25" s="28">
        <f t="shared" si="0"/>
        <v>104034.71706770001</v>
      </c>
      <c r="BM25" s="28">
        <f t="shared" si="0"/>
        <v>103211.71341250002</v>
      </c>
      <c r="BN25" s="28">
        <f t="shared" si="0"/>
        <v>101524.81588169999</v>
      </c>
      <c r="BO25" s="28">
        <f t="shared" si="0"/>
        <v>111065.19959230001</v>
      </c>
      <c r="BP25" s="28">
        <f t="shared" ref="BP25:EA25" si="1">SUM(BP4:BP24)</f>
        <v>105853.93857790001</v>
      </c>
      <c r="BQ25" s="28">
        <f t="shared" si="1"/>
        <v>102276.38727879999</v>
      </c>
      <c r="BR25" s="28">
        <f t="shared" si="1"/>
        <v>101041.07414879999</v>
      </c>
      <c r="BS25" s="28">
        <f t="shared" si="1"/>
        <v>114686.80175410002</v>
      </c>
      <c r="BT25" s="28">
        <f t="shared" si="1"/>
        <v>109174.73848190001</v>
      </c>
      <c r="BU25" s="28">
        <f t="shared" si="1"/>
        <v>105774.1510078</v>
      </c>
      <c r="BV25" s="28">
        <f t="shared" si="1"/>
        <v>104294.027214</v>
      </c>
      <c r="BW25" s="28">
        <f t="shared" si="1"/>
        <v>117947.85944840001</v>
      </c>
      <c r="BX25" s="28">
        <f t="shared" si="1"/>
        <v>112496.3851629</v>
      </c>
      <c r="BY25" s="28">
        <f t="shared" si="1"/>
        <v>109216.3476776</v>
      </c>
      <c r="BZ25" s="28">
        <f t="shared" si="1"/>
        <v>107546.50257919999</v>
      </c>
      <c r="CA25" s="28">
        <f t="shared" si="1"/>
        <v>120933.78831930002</v>
      </c>
      <c r="CB25" s="28">
        <f t="shared" si="1"/>
        <v>115917.6728819</v>
      </c>
      <c r="CC25" s="28">
        <f t="shared" si="1"/>
        <v>112621.89595569998</v>
      </c>
      <c r="CD25" s="28">
        <f t="shared" si="1"/>
        <v>110454.16034189999</v>
      </c>
      <c r="CE25" s="28">
        <f t="shared" si="1"/>
        <v>125436.2025999</v>
      </c>
      <c r="CF25" s="28">
        <f t="shared" si="1"/>
        <v>119458.50328910002</v>
      </c>
      <c r="CG25" s="28">
        <f t="shared" si="1"/>
        <v>117533.7448187</v>
      </c>
      <c r="CH25" s="28">
        <f t="shared" si="1"/>
        <v>115031.0067593</v>
      </c>
      <c r="CI25" s="28">
        <f t="shared" si="1"/>
        <v>130123.3656265</v>
      </c>
      <c r="CJ25" s="28">
        <f t="shared" si="1"/>
        <v>122790.22014160002</v>
      </c>
      <c r="CK25" s="28">
        <f t="shared" si="1"/>
        <v>120344.96936290001</v>
      </c>
      <c r="CL25" s="28">
        <f t="shared" si="1"/>
        <v>119555.2404524</v>
      </c>
      <c r="CM25" s="28">
        <f t="shared" si="1"/>
        <v>133733.04235859998</v>
      </c>
      <c r="CN25" s="28">
        <f t="shared" si="1"/>
        <v>126480.7938725</v>
      </c>
      <c r="CO25" s="28">
        <f t="shared" si="1"/>
        <v>124748.59869680001</v>
      </c>
      <c r="CP25" s="28">
        <f t="shared" si="1"/>
        <v>123180.36464690001</v>
      </c>
      <c r="CQ25" s="28">
        <f t="shared" si="1"/>
        <v>136383.06712029999</v>
      </c>
      <c r="CR25" s="28">
        <f t="shared" si="1"/>
        <v>129978.3143688</v>
      </c>
      <c r="CS25" s="28">
        <f t="shared" si="1"/>
        <v>127919.957326</v>
      </c>
      <c r="CT25" s="28">
        <f t="shared" si="1"/>
        <v>125614.37035489999</v>
      </c>
      <c r="CU25" s="28">
        <f t="shared" si="1"/>
        <v>138088.78492569999</v>
      </c>
      <c r="CV25" s="28">
        <f t="shared" si="1"/>
        <v>132840.00742070001</v>
      </c>
      <c r="CW25" s="28">
        <f t="shared" si="1"/>
        <v>129980.3551204</v>
      </c>
      <c r="CX25" s="28">
        <f t="shared" si="1"/>
        <v>127065.83700730001</v>
      </c>
      <c r="CY25" s="76">
        <f t="shared" si="1"/>
        <v>138563.11979980001</v>
      </c>
      <c r="CZ25" s="76">
        <f t="shared" si="1"/>
        <v>132857.67962769998</v>
      </c>
      <c r="DA25" s="76">
        <f t="shared" si="1"/>
        <v>128827.63583700001</v>
      </c>
      <c r="DB25" s="76">
        <f t="shared" si="1"/>
        <v>128709.50009230002</v>
      </c>
      <c r="DC25" s="28">
        <f t="shared" si="1"/>
        <v>141355.41981300001</v>
      </c>
      <c r="DD25" s="28">
        <f t="shared" si="1"/>
        <v>134917.71424210002</v>
      </c>
      <c r="DE25" s="28">
        <f t="shared" si="1"/>
        <v>129523.1994059</v>
      </c>
      <c r="DF25" s="28">
        <f t="shared" si="1"/>
        <v>130640.32280359999</v>
      </c>
      <c r="DG25" s="28">
        <f t="shared" si="1"/>
        <v>143215.09552250002</v>
      </c>
      <c r="DH25" s="28">
        <f t="shared" si="1"/>
        <v>137123.81833110002</v>
      </c>
      <c r="DI25" s="28">
        <f t="shared" si="1"/>
        <v>132701.18453879998</v>
      </c>
      <c r="DJ25" s="28">
        <f t="shared" si="1"/>
        <v>130613.7147181</v>
      </c>
      <c r="DK25" s="28">
        <f t="shared" si="1"/>
        <v>144758.6889945</v>
      </c>
      <c r="DL25" s="28">
        <f t="shared" si="1"/>
        <v>139331.51408709999</v>
      </c>
      <c r="DM25" s="28">
        <f t="shared" si="1"/>
        <v>133929.0468018</v>
      </c>
      <c r="DN25" s="28">
        <f t="shared" si="1"/>
        <v>134148.4848451</v>
      </c>
      <c r="DO25" s="28">
        <f t="shared" si="1"/>
        <v>146796.80417350002</v>
      </c>
      <c r="DP25" s="28">
        <f t="shared" si="1"/>
        <v>141579.90331309999</v>
      </c>
      <c r="DQ25" s="28">
        <f t="shared" si="1"/>
        <v>136194.93289609998</v>
      </c>
      <c r="DR25" s="28">
        <f t="shared" si="1"/>
        <v>133102.79486320002</v>
      </c>
      <c r="DS25" s="28">
        <f t="shared" si="1"/>
        <v>148492.5480483</v>
      </c>
      <c r="DT25" s="28">
        <f t="shared" si="1"/>
        <v>144875.2860128</v>
      </c>
      <c r="DU25" s="28">
        <f t="shared" si="1"/>
        <v>137778.39729240001</v>
      </c>
      <c r="DV25" s="28">
        <f t="shared" si="1"/>
        <v>136676.28215689998</v>
      </c>
      <c r="DW25" s="28">
        <f t="shared" si="1"/>
        <v>152055.40913760001</v>
      </c>
      <c r="DX25" s="28">
        <f t="shared" si="1"/>
        <v>148050.34240709999</v>
      </c>
      <c r="DY25" s="28">
        <f t="shared" si="1"/>
        <v>142584.48186269999</v>
      </c>
      <c r="DZ25" s="28">
        <f t="shared" si="1"/>
        <v>139600.84596420001</v>
      </c>
      <c r="EA25" s="28">
        <f t="shared" si="1"/>
        <v>155591.13303559998</v>
      </c>
      <c r="EB25" s="28">
        <f t="shared" ref="EB25:EP25" si="2">SUM(EB4:EB24)</f>
        <v>151333.70210509998</v>
      </c>
      <c r="EC25" s="28">
        <f t="shared" si="2"/>
        <v>143966.69222620002</v>
      </c>
      <c r="ED25" s="28">
        <f t="shared" si="2"/>
        <v>145141.5513742</v>
      </c>
      <c r="EE25" s="28">
        <f t="shared" si="2"/>
        <v>159201.4555256</v>
      </c>
      <c r="EF25" s="28">
        <f t="shared" si="2"/>
        <v>154932.72920509998</v>
      </c>
      <c r="EG25" s="28">
        <f t="shared" si="2"/>
        <v>147457.10235920001</v>
      </c>
      <c r="EH25" s="28">
        <f t="shared" si="2"/>
        <v>148500.46354719999</v>
      </c>
      <c r="EI25" s="28">
        <f t="shared" si="2"/>
        <v>161125.11051260002</v>
      </c>
      <c r="EJ25" s="28">
        <f t="shared" si="2"/>
        <v>158390.5099451</v>
      </c>
      <c r="EK25" s="28">
        <f t="shared" si="2"/>
        <v>149424.86843919999</v>
      </c>
      <c r="EL25" s="28">
        <f t="shared" si="2"/>
        <v>150422.82937719999</v>
      </c>
      <c r="EM25" s="28">
        <f t="shared" si="2"/>
        <v>164810.26909060002</v>
      </c>
      <c r="EN25" s="28">
        <f t="shared" si="2"/>
        <v>161808.75120509998</v>
      </c>
      <c r="EO25" s="28">
        <f t="shared" si="2"/>
        <v>151901.10046908</v>
      </c>
      <c r="EP25" s="28">
        <f t="shared" si="2"/>
        <v>152678.43357719999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0.4335743655992258</v>
      </c>
      <c r="E30" s="47">
        <f>IF(PLANEL_Pot_Trim!E4&lt;&gt;0,E4/PLANEL_Pot_Trim!E4,0)</f>
        <v>0.5069837732234953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0.50222342712037371</v>
      </c>
      <c r="I30" s="47">
        <f>IF(PLANEL_Pot_Trim!I4&lt;&gt;0,I4/PLANEL_Pot_Trim!I4,0)</f>
        <v>0.47767131224608161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0.48538094368565243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0.44179308499179976</v>
      </c>
      <c r="Q30" s="47">
        <f>IF(PLANEL_Pot_Trim!Q4&lt;&gt;0,Q4/PLANEL_Pot_Trim!Q4,0)</f>
        <v>0.41149864080004139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0.45806172132619793</v>
      </c>
      <c r="U30" s="47">
        <f>IF(PLANEL_Pot_Trim!U4&lt;&gt;0,U4/PLANEL_Pot_Trim!U4,0)</f>
        <v>0.42684737275956225</v>
      </c>
      <c r="V30" s="47">
        <f>IF(PLANEL_Pot_Trim!V4&lt;&gt;0,V4/PLANEL_Pot_Trim!V4,0)</f>
        <v>0.43589477558249812</v>
      </c>
      <c r="W30" s="47">
        <f>IF(PLANEL_Pot_Trim!W4&lt;&gt;0,W4/PLANEL_Pot_Trim!W4,0)</f>
        <v>0.55590047161019107</v>
      </c>
      <c r="X30" s="47">
        <f>IF(PLANEL_Pot_Trim!X4&lt;&gt;0,X4/PLANEL_Pot_Trim!X4,0)</f>
        <v>0.46727939963198145</v>
      </c>
      <c r="Y30" s="47">
        <f>IF(PLANEL_Pot_Trim!Y4&lt;&gt;0,Y4/PLANEL_Pot_Trim!Y4,0)</f>
        <v>0.43800591362344304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0.48779097275459127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0.50339665218591756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0.50440375028304429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0.51767333429912143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0.53862464212923244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0.54106038701515469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0.55510726975412772</v>
      </c>
      <c r="AZ30" s="47">
        <f>IF(PLANEL_Pot_Trim!AZ4&lt;&gt;0,AZ4/PLANEL_Pot_Trim!AZ4,0)</f>
        <v>0.53461263296368167</v>
      </c>
      <c r="BA30" s="47">
        <f>IF(PLANEL_Pot_Trim!BA4&lt;&gt;0,BA4/PLANEL_Pot_Trim!BA4,0)</f>
        <v>0.45623407209650035</v>
      </c>
      <c r="BB30" s="47">
        <f>IF(PLANEL_Pot_Trim!BB4&lt;&gt;0,BB4/PLANEL_Pot_Trim!BB4,0)</f>
        <v>0.43991577226285733</v>
      </c>
      <c r="BC30" s="47">
        <f>IF(PLANEL_Pot_Trim!BC4&lt;&gt;0,BC4/PLANEL_Pot_Trim!BC4,0)</f>
        <v>0.55685478292199309</v>
      </c>
      <c r="BD30" s="47">
        <f>IF(PLANEL_Pot_Trim!BD4&lt;&gt;0,BD4/PLANEL_Pot_Trim!BD4,0)</f>
        <v>0.53739211263407094</v>
      </c>
      <c r="BE30" s="47">
        <f>IF(PLANEL_Pot_Trim!BE4&lt;&gt;0,BE4/PLANEL_Pot_Trim!BE4,0)</f>
        <v>0.45469034191453828</v>
      </c>
      <c r="BF30" s="47">
        <f>IF(PLANEL_Pot_Trim!BF4&lt;&gt;0,BF4/PLANEL_Pot_Trim!BF4,0)</f>
        <v>0.44423371561306146</v>
      </c>
      <c r="BG30" s="47">
        <f>IF(PLANEL_Pot_Trim!BG4&lt;&gt;0,BG4/PLANEL_Pot_Trim!BG4,0)</f>
        <v>0.5595117790761458</v>
      </c>
      <c r="BH30" s="47">
        <f>IF(PLANEL_Pot_Trim!BH4&lt;&gt;0,BH4/PLANEL_Pot_Trim!BH4,0)</f>
        <v>0.53158226676354092</v>
      </c>
      <c r="BI30" s="47">
        <f>IF(PLANEL_Pot_Trim!BI4&lt;&gt;0,BI4/PLANEL_Pot_Trim!BI4,0)</f>
        <v>0.45654308751280231</v>
      </c>
      <c r="BJ30" s="47">
        <f>IF(PLANEL_Pot_Trim!BJ4&lt;&gt;0,BJ4/PLANEL_Pot_Trim!BJ4,0)</f>
        <v>0.44463511291506785</v>
      </c>
      <c r="BK30" s="47">
        <f>IF(PLANEL_Pot_Trim!BK4&lt;&gt;0,BK4/PLANEL_Pot_Trim!BK4,0)</f>
        <v>0.56715165459407113</v>
      </c>
      <c r="BL30" s="47">
        <f>IF(PLANEL_Pot_Trim!BL4&lt;&gt;0,BL4/PLANEL_Pot_Trim!BL4,0)</f>
        <v>0.5292941796613776</v>
      </c>
      <c r="BM30" s="47">
        <f>IF(PLANEL_Pot_Trim!BM4&lt;&gt;0,BM4/PLANEL_Pot_Trim!BM4,0)</f>
        <v>0.45104894602888207</v>
      </c>
      <c r="BN30" s="47">
        <f>IF(PLANEL_Pot_Trim!BN4&lt;&gt;0,BN4/PLANEL_Pot_Trim!BN4,0)</f>
        <v>0.44652978373043128</v>
      </c>
      <c r="BO30" s="47">
        <f>IF(PLANEL_Pot_Trim!BO4&lt;&gt;0,BO4/PLANEL_Pot_Trim!BO4,0)</f>
        <v>0.57731187170849185</v>
      </c>
      <c r="BP30" s="47">
        <f>IF(PLANEL_Pot_Trim!BP4&lt;&gt;0,BP4/PLANEL_Pot_Trim!BP4,0)</f>
        <v>0.52683680195358051</v>
      </c>
      <c r="BQ30" s="47">
        <f>IF(PLANEL_Pot_Trim!BQ4&lt;&gt;0,BQ4/PLANEL_Pot_Trim!BQ4,0)</f>
        <v>0.43849580550104272</v>
      </c>
      <c r="BR30" s="47">
        <f>IF(PLANEL_Pot_Trim!BR4&lt;&gt;0,BR4/PLANEL_Pot_Trim!BR4,0)</f>
        <v>0.44048952210538522</v>
      </c>
      <c r="BS30" s="47">
        <f>IF(PLANEL_Pot_Trim!BS4&lt;&gt;0,BS4/PLANEL_Pot_Trim!BS4,0)</f>
        <v>0.57852988207491518</v>
      </c>
      <c r="BT30" s="47">
        <f>IF(PLANEL_Pot_Trim!BT4&lt;&gt;0,BT4/PLANEL_Pot_Trim!BT4,0)</f>
        <v>0.5319438007907451</v>
      </c>
      <c r="BU30" s="47">
        <f>IF(PLANEL_Pot_Trim!BU4&lt;&gt;0,BU4/PLANEL_Pot_Trim!BU4,0)</f>
        <v>0.43693166314339332</v>
      </c>
      <c r="BV30" s="47">
        <f>IF(PLANEL_Pot_Trim!BV4&lt;&gt;0,BV4/PLANEL_Pot_Trim!BV4,0)</f>
        <v>0.43913520884157736</v>
      </c>
      <c r="BW30" s="47">
        <f>IF(PLANEL_Pot_Trim!BW4&lt;&gt;0,BW4/PLANEL_Pot_Trim!BW4,0)</f>
        <v>0.58165560648972314</v>
      </c>
      <c r="BX30" s="47">
        <f>IF(PLANEL_Pot_Trim!BX4&lt;&gt;0,BX4/PLANEL_Pot_Trim!BX4,0)</f>
        <v>0.53504321535059107</v>
      </c>
      <c r="BY30" s="47">
        <f>IF(PLANEL_Pot_Trim!BY4&lt;&gt;0,BY4/PLANEL_Pot_Trim!BY4,0)</f>
        <v>0.43396368477652625</v>
      </c>
      <c r="BZ30" s="47">
        <f>IF(PLANEL_Pot_Trim!BZ4&lt;&gt;0,BZ4/PLANEL_Pot_Trim!BZ4,0)</f>
        <v>0.43665628207569013</v>
      </c>
      <c r="CA30" s="47">
        <f>IF(PLANEL_Pot_Trim!CA4&lt;&gt;0,CA4/PLANEL_Pot_Trim!CA4,0)</f>
        <v>0.58334574577037834</v>
      </c>
      <c r="CB30" s="47">
        <f>IF(PLANEL_Pot_Trim!CB4&lt;&gt;0,CB4/PLANEL_Pot_Trim!CB4,0)</f>
        <v>0.5381188147577618</v>
      </c>
      <c r="CC30" s="47">
        <f>IF(PLANEL_Pot_Trim!CC4&lt;&gt;0,CC4/PLANEL_Pot_Trim!CC4,0)</f>
        <v>0.43039078619435861</v>
      </c>
      <c r="CD30" s="47">
        <f>IF(PLANEL_Pot_Trim!CD4&lt;&gt;0,CD4/PLANEL_Pot_Trim!CD4,0)</f>
        <v>0.43493148817511057</v>
      </c>
      <c r="CE30" s="47">
        <f>IF(PLANEL_Pot_Trim!CE4&lt;&gt;0,CE4/PLANEL_Pot_Trim!CE4,0)</f>
        <v>0.58602606115787836</v>
      </c>
      <c r="CF30" s="47">
        <f>IF(PLANEL_Pot_Trim!CF4&lt;&gt;0,CF4/PLANEL_Pot_Trim!CF4,0)</f>
        <v>0.53665523571930884</v>
      </c>
      <c r="CG30" s="47">
        <f>IF(PLANEL_Pot_Trim!CG4&lt;&gt;0,CG4/PLANEL_Pot_Trim!CG4,0)</f>
        <v>0.42789276809353738</v>
      </c>
      <c r="CH30" s="47">
        <f>IF(PLANEL_Pot_Trim!CH4&lt;&gt;0,CH4/PLANEL_Pot_Trim!CH4,0)</f>
        <v>0.43376665949935111</v>
      </c>
      <c r="CI30" s="47">
        <f>IF(PLANEL_Pot_Trim!CI4&lt;&gt;0,CI4/PLANEL_Pot_Trim!CI4,0)</f>
        <v>0.58818318706871664</v>
      </c>
      <c r="CJ30" s="47">
        <f>IF(PLANEL_Pot_Trim!CJ4&lt;&gt;0,CJ4/PLANEL_Pot_Trim!CJ4,0)</f>
        <v>0.53971025375358717</v>
      </c>
      <c r="CK30" s="47">
        <f>IF(PLANEL_Pot_Trim!CK4&lt;&gt;0,CK4/PLANEL_Pot_Trim!CK4,0)</f>
        <v>0.42600123913474475</v>
      </c>
      <c r="CL30" s="47">
        <f>IF(PLANEL_Pot_Trim!CL4&lt;&gt;0,CL4/PLANEL_Pot_Trim!CL4,0)</f>
        <v>0.43281095236527728</v>
      </c>
      <c r="CM30" s="47">
        <f>IF(PLANEL_Pot_Trim!CM4&lt;&gt;0,CM4/PLANEL_Pot_Trim!CM4,0)</f>
        <v>0.5906916903253886</v>
      </c>
      <c r="CN30" s="47">
        <f>IF(PLANEL_Pot_Trim!CN4&lt;&gt;0,CN4/PLANEL_Pot_Trim!CN4,0)</f>
        <v>0.5328914559036152</v>
      </c>
      <c r="CO30" s="47">
        <f>IF(PLANEL_Pot_Trim!CO4&lt;&gt;0,CO4/PLANEL_Pot_Trim!CO4,0)</f>
        <v>0.42373694803198653</v>
      </c>
      <c r="CP30" s="47">
        <f>IF(PLANEL_Pot_Trim!CP4&lt;&gt;0,CP4/PLANEL_Pot_Trim!CP4,0)</f>
        <v>0.43160477957463184</v>
      </c>
      <c r="CQ30" s="47">
        <f>IF(PLANEL_Pot_Trim!CQ4&lt;&gt;0,CQ4/PLANEL_Pot_Trim!CQ4,0)</f>
        <v>0.59233024291719016</v>
      </c>
      <c r="CR30" s="47">
        <f>IF(PLANEL_Pot_Trim!CR4&lt;&gt;0,CR4/PLANEL_Pot_Trim!CR4,0)</f>
        <v>0.54456700746955078</v>
      </c>
      <c r="CS30" s="47">
        <f>IF(PLANEL_Pot_Trim!CS4&lt;&gt;0,CS4/PLANEL_Pot_Trim!CS4,0)</f>
        <v>0.42259909180977401</v>
      </c>
      <c r="CT30" s="47">
        <f>IF(PLANEL_Pot_Trim!CT4&lt;&gt;0,CT4/PLANEL_Pot_Trim!CT4,0)</f>
        <v>0.43127376819799507</v>
      </c>
      <c r="CU30" s="47">
        <f>IF(PLANEL_Pot_Trim!CU4&lt;&gt;0,CU4/PLANEL_Pot_Trim!CU4,0)</f>
        <v>0.59372738520311241</v>
      </c>
      <c r="CV30" s="47">
        <f>IF(PLANEL_Pot_Trim!CV4&lt;&gt;0,CV4/PLANEL_Pot_Trim!CV4,0)</f>
        <v>0.55822865013958789</v>
      </c>
      <c r="CW30" s="47">
        <f>IF(PLANEL_Pot_Trim!CW4&lt;&gt;0,CW4/PLANEL_Pot_Trim!CW4,0)</f>
        <v>0.42097180503769122</v>
      </c>
      <c r="CX30" s="47">
        <f>IF(PLANEL_Pot_Trim!CX4&lt;&gt;0,CX4/PLANEL_Pot_Trim!CX4,0)</f>
        <v>0.43057049184337998</v>
      </c>
      <c r="CY30" s="77">
        <f>IF(PLANEL_Pot_Trim!CY4&lt;&gt;0,CY4/PLANEL_Pot_Trim!CY4,0)</f>
        <v>0.59372738520311241</v>
      </c>
      <c r="CZ30" s="77">
        <f>IF(PLANEL_Pot_Trim!CZ4&lt;&gt;0,CZ4/PLANEL_Pot_Trim!CZ4,0)</f>
        <v>0.54687894325247366</v>
      </c>
      <c r="DA30" s="77">
        <f>IF(PLANEL_Pot_Trim!DA4&lt;&gt;0,DA4/PLANEL_Pot_Trim!DA4,0)</f>
        <v>0.42097154772026962</v>
      </c>
      <c r="DB30" s="77">
        <f>IF(PLANEL_Pot_Trim!DB4&lt;&gt;0,DB4/PLANEL_Pot_Trim!DB4,0)</f>
        <v>0.43057049184337998</v>
      </c>
      <c r="DC30" s="47">
        <f>IF(PLANEL_Pot_Trim!DC4&lt;&gt;0,DC4/PLANEL_Pot_Trim!DC4,0)</f>
        <v>0.59372738520311241</v>
      </c>
      <c r="DD30" s="47">
        <f>IF(PLANEL_Pot_Trim!DD4&lt;&gt;0,DD4/PLANEL_Pot_Trim!DD4,0)</f>
        <v>0.54800568253635862</v>
      </c>
      <c r="DE30" s="47">
        <f>IF(PLANEL_Pot_Trim!DE4&lt;&gt;0,DE4/PLANEL_Pot_Trim!DE4,0)</f>
        <v>0.41717225826043636</v>
      </c>
      <c r="DF30" s="47">
        <f>IF(PLANEL_Pot_Trim!DF4&lt;&gt;0,DF4/PLANEL_Pot_Trim!DF4,0)</f>
        <v>0.43057049184337998</v>
      </c>
      <c r="DG30" s="47">
        <f>IF(PLANEL_Pot_Trim!DG4&lt;&gt;0,DG4/PLANEL_Pot_Trim!DG4,0)</f>
        <v>0.59372738520311241</v>
      </c>
      <c r="DH30" s="47">
        <f>IF(PLANEL_Pot_Trim!DH4&lt;&gt;0,DH4/PLANEL_Pot_Trim!DH4,0)</f>
        <v>0.55218331686150657</v>
      </c>
      <c r="DI30" s="47">
        <f>IF(PLANEL_Pot_Trim!DI4&lt;&gt;0,DI4/PLANEL_Pot_Trim!DI4,0)</f>
        <v>0.41677799476179905</v>
      </c>
      <c r="DJ30" s="47">
        <f>IF(PLANEL_Pot_Trim!DJ4&lt;&gt;0,DJ4/PLANEL_Pot_Trim!DJ4,0)</f>
        <v>0.43057049184337998</v>
      </c>
      <c r="DK30" s="47">
        <f>IF(PLANEL_Pot_Trim!DK4&lt;&gt;0,DK4/PLANEL_Pot_Trim!DK4,0)</f>
        <v>0.59372738520311241</v>
      </c>
      <c r="DL30" s="47">
        <f>IF(PLANEL_Pot_Trim!DL4&lt;&gt;0,DL4/PLANEL_Pot_Trim!DL4,0)</f>
        <v>0.55639946238891735</v>
      </c>
      <c r="DM30" s="47">
        <f>IF(PLANEL_Pot_Trim!DM4&lt;&gt;0,DM4/PLANEL_Pot_Trim!DM4,0)</f>
        <v>0.41677139843998312</v>
      </c>
      <c r="DN30" s="47">
        <f>IF(PLANEL_Pot_Trim!DN4&lt;&gt;0,DN4/PLANEL_Pot_Trim!DN4,0)</f>
        <v>0.43057049184337998</v>
      </c>
      <c r="DO30" s="47">
        <f>IF(PLANEL_Pot_Trim!DO4&lt;&gt;0,DO4/PLANEL_Pot_Trim!DO4,0)</f>
        <v>0.59372738520311241</v>
      </c>
      <c r="DP30" s="47">
        <f>IF(PLANEL_Pot_Trim!DP4&lt;&gt;0,DP4/PLANEL_Pot_Trim!DP4,0)</f>
        <v>0.56067355740303115</v>
      </c>
      <c r="DQ30" s="47">
        <f>IF(PLANEL_Pot_Trim!DQ4&lt;&gt;0,DQ4/PLANEL_Pot_Trim!DQ4,0)</f>
        <v>0.41677955533839767</v>
      </c>
      <c r="DR30" s="47">
        <f>IF(PLANEL_Pot_Trim!DR4&lt;&gt;0,DR4/PLANEL_Pot_Trim!DR4,0)</f>
        <v>0.43057049184337998</v>
      </c>
      <c r="DS30" s="47">
        <f>IF(PLANEL_Pot_Trim!DS4&lt;&gt;0,DS4/PLANEL_Pot_Trim!DS4,0)</f>
        <v>0.59479030915661091</v>
      </c>
      <c r="DT30" s="47">
        <f>IF(PLANEL_Pot_Trim!DT4&lt;&gt;0,DT4/PLANEL_Pot_Trim!DT4,0)</f>
        <v>0.57154651314506089</v>
      </c>
      <c r="DU30" s="47">
        <f>IF(PLANEL_Pot_Trim!DU4&lt;&gt;0,DU4/PLANEL_Pot_Trim!DU4,0)</f>
        <v>0.41594292460427024</v>
      </c>
      <c r="DV30" s="47">
        <f>IF(PLANEL_Pot_Trim!DV4&lt;&gt;0,DV4/PLANEL_Pot_Trim!DV4,0)</f>
        <v>0.4300312357933096</v>
      </c>
      <c r="DW30" s="47">
        <f>IF(PLANEL_Pot_Trim!DW4&lt;&gt;0,DW4/PLANEL_Pot_Trim!DW4,0)</f>
        <v>0.59519543987301327</v>
      </c>
      <c r="DX30" s="47">
        <f>IF(PLANEL_Pot_Trim!DX4&lt;&gt;0,DX4/PLANEL_Pot_Trim!DX4,0)</f>
        <v>0.56563855871089386</v>
      </c>
      <c r="DY30" s="47">
        <f>IF(PLANEL_Pot_Trim!DY4&lt;&gt;0,DY4/PLANEL_Pot_Trim!DY4,0)</f>
        <v>0.39399207717579515</v>
      </c>
      <c r="DZ30" s="47">
        <f>IF(PLANEL_Pot_Trim!DZ4&lt;&gt;0,DZ4/PLANEL_Pot_Trim!DZ4,0)</f>
        <v>0.42985501357348604</v>
      </c>
      <c r="EA30" s="47">
        <f>IF(PLANEL_Pot_Trim!EA4&lt;&gt;0,EA4/PLANEL_Pot_Trim!EA4,0)</f>
        <v>0.5953219811608218</v>
      </c>
      <c r="EB30" s="47">
        <f>IF(PLANEL_Pot_Trim!EB4&lt;&gt;0,EB4/PLANEL_Pot_Trim!EB4,0)</f>
        <v>0.56058033034205279</v>
      </c>
      <c r="EC30" s="47">
        <f>IF(PLANEL_Pot_Trim!EC4&lt;&gt;0,EC4/PLANEL_Pot_Trim!EC4,0)</f>
        <v>0.37360228799459844</v>
      </c>
      <c r="ED30" s="47">
        <f>IF(PLANEL_Pot_Trim!ED4&lt;&gt;0,ED4/PLANEL_Pot_Trim!ED4,0)</f>
        <v>0.42996461446894207</v>
      </c>
      <c r="EE30" s="47">
        <f>IF(PLANEL_Pot_Trim!EE4&lt;&gt;0,EE4/PLANEL_Pot_Trim!EE4,0)</f>
        <v>0.59823176294150193</v>
      </c>
      <c r="EF30" s="47">
        <f>IF(PLANEL_Pot_Trim!EF4&lt;&gt;0,EF4/PLANEL_Pot_Trim!EF4,0)</f>
        <v>0.56347644574122147</v>
      </c>
      <c r="EG30" s="47">
        <f>IF(PLANEL_Pot_Trim!EG4&lt;&gt;0,EG4/PLANEL_Pot_Trim!EG4,0)</f>
        <v>0.37275405630039338</v>
      </c>
      <c r="EH30" s="47">
        <f>IF(PLANEL_Pot_Trim!EH4&lt;&gt;0,EH4/PLANEL_Pot_Trim!EH4,0)</f>
        <v>0.42841799042240097</v>
      </c>
      <c r="EI30" s="47">
        <f>IF(PLANEL_Pot_Trim!EI4&lt;&gt;0,EI4/PLANEL_Pot_Trim!EI4,0)</f>
        <v>0.59857581030233897</v>
      </c>
      <c r="EJ30" s="47">
        <f>IF(PLANEL_Pot_Trim!EJ4&lt;&gt;0,EJ4/PLANEL_Pot_Trim!EJ4,0)</f>
        <v>0.57394875443769844</v>
      </c>
      <c r="EK30" s="47">
        <f>IF(PLANEL_Pot_Trim!EK4&lt;&gt;0,EK4/PLANEL_Pot_Trim!EK4,0)</f>
        <v>0.37251803030005004</v>
      </c>
      <c r="EL30" s="47">
        <f>IF(PLANEL_Pot_Trim!EL4&lt;&gt;0,EL4/PLANEL_Pot_Trim!EL4,0)</f>
        <v>0.42833492481541019</v>
      </c>
      <c r="EM30" s="47">
        <f>IF(PLANEL_Pot_Trim!EM4&lt;&gt;0,EM4/PLANEL_Pot_Trim!EM4,0)</f>
        <v>0.60233383640217042</v>
      </c>
      <c r="EN30" s="47">
        <f>IF(PLANEL_Pot_Trim!EN4&lt;&gt;0,EN4/PLANEL_Pot_Trim!EN4,0)</f>
        <v>0.57593818730385438</v>
      </c>
      <c r="EO30" s="47">
        <f>IF(PLANEL_Pot_Trim!EO4&lt;&gt;0,EO4/PLANEL_Pot_Trim!EO4,0)</f>
        <v>0.37168618864393743</v>
      </c>
      <c r="EP30" s="47">
        <f>IF(PLANEL_Pot_Trim!EP4&lt;&gt;0,EP4/PLANEL_Pot_Trim!EP4,0)</f>
        <v>0.42573166760419451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0.43891344381468145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0.43872029851281608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0.45091276011937836</v>
      </c>
      <c r="V31" s="47">
        <f>IF(PLANEL_Pot_Trim!V5&lt;&gt;0,V5/PLANEL_Pot_Trim!V5,0)</f>
        <v>0.5000554910348497</v>
      </c>
      <c r="W31" s="47">
        <f>IF(PLANEL_Pot_Trim!W5&lt;&gt;0,W5/PLANEL_Pot_Trim!W5,0)</f>
        <v>0.57841337644014779</v>
      </c>
      <c r="X31" s="47">
        <f>IF(PLANEL_Pot_Trim!X5&lt;&gt;0,X5/PLANEL_Pot_Trim!X5,0)</f>
        <v>0.52789692900130347</v>
      </c>
      <c r="Y31" s="47">
        <f>IF(PLANEL_Pot_Trim!Y5&lt;&gt;0,Y5/PLANEL_Pot_Trim!Y5,0)</f>
        <v>0.44208158046057588</v>
      </c>
      <c r="Z31" s="47">
        <f>IF(PLANEL_Pot_Trim!Z5&lt;&gt;0,Z5/PLANEL_Pot_Trim!Z5,0)</f>
        <v>0.49964685821699528</v>
      </c>
      <c r="AA31" s="47">
        <f>IF(PLANEL_Pot_Trim!AA5&lt;&gt;0,AA5/PLANEL_Pot_Trim!AA5,0)</f>
        <v>0.57752578332249793</v>
      </c>
      <c r="AB31" s="47">
        <f>IF(PLANEL_Pot_Trim!AB5&lt;&gt;0,AB5/PLANEL_Pot_Trim!AB5,0)</f>
        <v>0.53171435390502231</v>
      </c>
      <c r="AC31" s="47">
        <f>IF(PLANEL_Pot_Trim!AC5&lt;&gt;0,AC5/PLANEL_Pot_Trim!AC5,0)</f>
        <v>0.42895529622974915</v>
      </c>
      <c r="AD31" s="47">
        <f>IF(PLANEL_Pot_Trim!AD5&lt;&gt;0,AD5/PLANEL_Pot_Trim!AD5,0)</f>
        <v>0.48529778160838227</v>
      </c>
      <c r="AE31" s="47">
        <f>IF(PLANEL_Pot_Trim!AE5&lt;&gt;0,AE5/PLANEL_Pot_Trim!AE5,0)</f>
        <v>0.57707692758875162</v>
      </c>
      <c r="AF31" s="47">
        <f>IF(PLANEL_Pot_Trim!AF5&lt;&gt;0,AF5/PLANEL_Pot_Trim!AF5,0)</f>
        <v>0.46868144548243668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0.53367718759368321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0.49657678561556806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0.43138600839630947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0.43935227415324568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0.5352923422650766</v>
      </c>
      <c r="BA31" s="47">
        <f>IF(PLANEL_Pot_Trim!BA5&lt;&gt;0,BA5/PLANEL_Pot_Trim!BA5,0)</f>
        <v>0.45081666686325605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0.53540713339547452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0.5361753856456003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0.53629720144067794</v>
      </c>
      <c r="BM31" s="47">
        <f>IF(PLANEL_Pot_Trim!BM5&lt;&gt;0,BM5/PLANEL_Pot_Trim!BM5,0)</f>
        <v>0.44038384629769228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0.53606391614889448</v>
      </c>
      <c r="BU31" s="47">
        <f>IF(PLANEL_Pot_Trim!BU5&lt;&gt;0,BU5/PLANEL_Pot_Trim!BU5,0)</f>
        <v>0.44058464638045175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0.43713677733279305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0.5361753856456003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0.52150896678780256</v>
      </c>
      <c r="CG31" s="47">
        <f>IF(PLANEL_Pot_Trim!CG5&lt;&gt;0,CG5/PLANEL_Pot_Trim!CG5,0)</f>
        <v>0.44058464638045175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0.46362931445437616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0.5361753856456003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0.44383171534535099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0.44058464638045175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0.5361753856456003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0.53618573194397223</v>
      </c>
      <c r="DQ31" s="47">
        <f>IF(PLANEL_Pot_Trim!DQ5&lt;&gt;0,DQ5/PLANEL_Pot_Trim!DQ5,0)</f>
        <v>0.44383171534535099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0.44383171534535099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0.43700676610909051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0.43700676610909051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0.13936720903372934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4.6218820186642348E-2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0.14910712447451113</v>
      </c>
      <c r="AM33" s="48">
        <f>IF(PLANEL_Pot_Trim!AM7&lt;&gt;0,AM7/PLANEL_Pot_Trim!AM7,0)</f>
        <v>4.2775535586317012E-2</v>
      </c>
      <c r="AN33" s="48">
        <f>IF(PLANEL_Pot_Trim!AN7&lt;&gt;0,AN7/PLANEL_Pot_Trim!AN7,0)</f>
        <v>0</v>
      </c>
      <c r="AO33" s="48">
        <f>IF(PLANEL_Pot_Trim!AO7&lt;&gt;0,AO7/PLANEL_Pot_Trim!AO7,0)</f>
        <v>5.3308772197300227E-3</v>
      </c>
      <c r="AP33" s="48">
        <f>IF(PLANEL_Pot_Trim!AP7&lt;&gt;0,AP7/PLANEL_Pot_Trim!AP7,0)</f>
        <v>0.11378414855066221</v>
      </c>
      <c r="AQ33" s="48">
        <f>IF(PLANEL_Pot_Trim!AQ7&lt;&gt;0,AQ7/PLANEL_Pot_Trim!AQ7,0)</f>
        <v>2.6484109412882539E-2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8.1679337834246524E-2</v>
      </c>
      <c r="AU33" s="48">
        <f>IF(PLANEL_Pot_Trim!AU7&lt;&gt;0,AU7/PLANEL_Pot_Trim!AU7,0)</f>
        <v>2.5724854632932042E-2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2.5724854632932042E-2</v>
      </c>
      <c r="AY33" s="48">
        <f>IF(PLANEL_Pot_Trim!AY7&lt;&gt;0,AY7/PLANEL_Pot_Trim!AY7,0)</f>
        <v>2.4629584687749957E-2</v>
      </c>
      <c r="AZ33" s="48">
        <f>IF(PLANEL_Pot_Trim!AZ7&lt;&gt;0,AZ7/PLANEL_Pot_Trim!AZ7,0)</f>
        <v>0</v>
      </c>
      <c r="BA33" s="48">
        <f>IF(PLANEL_Pot_Trim!BA7&lt;&gt;0,BA7/PLANEL_Pot_Trim!BA7,0)</f>
        <v>2.4629584687749957E-2</v>
      </c>
      <c r="BB33" s="48">
        <f>IF(PLANEL_Pot_Trim!BB7&lt;&gt;0,BB7/PLANEL_Pot_Trim!BB7,0)</f>
        <v>2.4629584687749957E-2</v>
      </c>
      <c r="BC33" s="48">
        <f>IF(PLANEL_Pot_Trim!BC7&lt;&gt;0,BC7/PLANEL_Pot_Trim!BC7,0)</f>
        <v>2.4102452948723929E-2</v>
      </c>
      <c r="BD33" s="48">
        <f>IF(PLANEL_Pot_Trim!BD7&lt;&gt;0,BD7/PLANEL_Pot_Trim!BD7,0)</f>
        <v>0</v>
      </c>
      <c r="BE33" s="48">
        <f>IF(PLANEL_Pot_Trim!BE7&lt;&gt;0,BE7/PLANEL_Pot_Trim!BE7,0)</f>
        <v>2.4102452948723929E-2</v>
      </c>
      <c r="BF33" s="48">
        <f>IF(PLANEL_Pot_Trim!BF7&lt;&gt;0,BF7/PLANEL_Pot_Trim!BF7,0)</f>
        <v>2.4102452948723929E-2</v>
      </c>
      <c r="BG33" s="48">
        <f>IF(PLANEL_Pot_Trim!BG7&lt;&gt;0,BG7/PLANEL_Pot_Trim!BG7,0)</f>
        <v>2.3686673734881203E-2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2.3686673734881203E-2</v>
      </c>
      <c r="BK33" s="48">
        <f>IF(PLANEL_Pot_Trim!BK7&lt;&gt;0,BK7/PLANEL_Pot_Trim!BK7,0)</f>
        <v>2.3686673734881203E-2</v>
      </c>
      <c r="BL33" s="48">
        <f>IF(PLANEL_Pot_Trim!BL7&lt;&gt;0,BL7/PLANEL_Pot_Trim!BL7,0)</f>
        <v>0</v>
      </c>
      <c r="BM33" s="48">
        <f>IF(PLANEL_Pot_Trim!BM7&lt;&gt;0,BM7/PLANEL_Pot_Trim!BM7,0)</f>
        <v>2.3686673734881203E-2</v>
      </c>
      <c r="BN33" s="48">
        <f>IF(PLANEL_Pot_Trim!BN7&lt;&gt;0,BN7/PLANEL_Pot_Trim!BN7,0)</f>
        <v>2.3686673734881203E-2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0.41837911996679117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5.6741781430745805E-2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0.40175636273695864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0.44147426567040265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0.1598470978792163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3.700031762320382E-2</v>
      </c>
      <c r="AF41" s="50">
        <f>IF(PLANEL_Pot_Trim!AF14&lt;&gt;0,AF15/PLANEL_Pot_Trim!AF14,0)</f>
        <v>0.37850722264915959</v>
      </c>
      <c r="AG41" s="50">
        <f>IF(PLANEL_Pot_Trim!AG14&lt;&gt;0,AG15/PLANEL_Pot_Trim!AG14,0)</f>
        <v>0.5179493199599644</v>
      </c>
      <c r="AH41" s="50">
        <f>IF(PLANEL_Pot_Trim!AH14&lt;&gt;0,AH15/PLANEL_Pot_Trim!AH14,0)</f>
        <v>0.33006548075097569</v>
      </c>
      <c r="AI41" s="50">
        <f>IF(PLANEL_Pot_Trim!AI14&lt;&gt;0,AI15/PLANEL_Pot_Trim!AI14,0)</f>
        <v>3.700031762320382E-2</v>
      </c>
      <c r="AJ41" s="50">
        <f>IF(PLANEL_Pot_Trim!AJ14&lt;&gt;0,AJ15/PLANEL_Pot_Trim!AJ14,0)</f>
        <v>0.37850722264915959</v>
      </c>
      <c r="AK41" s="50">
        <f>IF(PLANEL_Pot_Trim!AK14&lt;&gt;0,AK15/PLANEL_Pot_Trim!AK14,0)</f>
        <v>0.5179493199599644</v>
      </c>
      <c r="AL41" s="50">
        <f>IF(PLANEL_Pot_Trim!AL14&lt;&gt;0,AL15/PLANEL_Pot_Trim!AL14,0)</f>
        <v>0.33006548075097569</v>
      </c>
      <c r="AM41" s="50">
        <f>IF(PLANEL_Pot_Trim!AM14&lt;&gt;0,AM15/PLANEL_Pot_Trim!AM14,0)</f>
        <v>1.8831998993193808E-2</v>
      </c>
      <c r="AN41" s="50">
        <f>IF(PLANEL_Pot_Trim!AN14&lt;&gt;0,AN15/PLANEL_Pot_Trim!AN14,0)</f>
        <v>0.19264828229916728</v>
      </c>
      <c r="AO41" s="50">
        <f>IF(PLANEL_Pot_Trim!AO14&lt;&gt;0,AO15/PLANEL_Pot_Trim!AO14,0)</f>
        <v>0.26361992805618534</v>
      </c>
      <c r="AP41" s="50">
        <f>IF(PLANEL_Pot_Trim!AP14&lt;&gt;0,AP15/PLANEL_Pot_Trim!AP14,0)</f>
        <v>0.16799295789887175</v>
      </c>
      <c r="AQ41" s="50">
        <f>IF(PLANEL_Pot_Trim!AQ14&lt;&gt;0,AQ15/PLANEL_Pot_Trim!AQ14,0)</f>
        <v>1.8831998993193808E-2</v>
      </c>
      <c r="AR41" s="50">
        <f>IF(PLANEL_Pot_Trim!AR14&lt;&gt;0,AR15/PLANEL_Pot_Trim!AR14,0)</f>
        <v>0.19264828229916728</v>
      </c>
      <c r="AS41" s="50">
        <f>IF(PLANEL_Pot_Trim!AS14&lt;&gt;0,AS15/PLANEL_Pot_Trim!AS14,0)</f>
        <v>0.26361992805618534</v>
      </c>
      <c r="AT41" s="50">
        <f>IF(PLANEL_Pot_Trim!AT14&lt;&gt;0,AT15/PLANEL_Pot_Trim!AT14,0)</f>
        <v>0.16799295789887175</v>
      </c>
      <c r="AU41" s="50">
        <f>IF(PLANEL_Pot_Trim!AU14&lt;&gt;0,AU15/PLANEL_Pot_Trim!AU14,0)</f>
        <v>1.8831998993193808E-2</v>
      </c>
      <c r="AV41" s="50">
        <f>IF(PLANEL_Pot_Trim!AV14&lt;&gt;0,AV15/PLANEL_Pot_Trim!AV14,0)</f>
        <v>0.19264828229916728</v>
      </c>
      <c r="AW41" s="50">
        <f>IF(PLANEL_Pot_Trim!AW14&lt;&gt;0,AW15/PLANEL_Pot_Trim!AW14,0)</f>
        <v>0.26361992805618534</v>
      </c>
      <c r="AX41" s="50">
        <f>IF(PLANEL_Pot_Trim!AX14&lt;&gt;0,AX15/PLANEL_Pot_Trim!AX14,0)</f>
        <v>0.16799295789887175</v>
      </c>
      <c r="AY41" s="50">
        <f>IF(PLANEL_Pot_Trim!AY14&lt;&gt;0,AY15/PLANEL_Pot_Trim!AY14,0)</f>
        <v>1.8831998993193808E-2</v>
      </c>
      <c r="AZ41" s="50">
        <f>IF(PLANEL_Pot_Trim!AZ14&lt;&gt;0,AZ15/PLANEL_Pot_Trim!AZ14,0)</f>
        <v>0.19264828229916728</v>
      </c>
      <c r="BA41" s="50">
        <f>IF(PLANEL_Pot_Trim!BA14&lt;&gt;0,BA15/PLANEL_Pot_Trim!BA14,0)</f>
        <v>0.26361992805618534</v>
      </c>
      <c r="BB41" s="50">
        <f>IF(PLANEL_Pot_Trim!BB14&lt;&gt;0,BB15/PLANEL_Pot_Trim!BB14,0)</f>
        <v>0.16799295789887175</v>
      </c>
      <c r="BC41" s="50">
        <f>IF(PLANEL_Pot_Trim!BC14&lt;&gt;0,BC15/PLANEL_Pot_Trim!BC14,0)</f>
        <v>1.9822142052756259E-2</v>
      </c>
      <c r="BD41" s="50">
        <f>IF(PLANEL_Pot_Trim!BD14&lt;&gt;0,BD15/PLANEL_Pot_Trim!BD14,0)</f>
        <v>0.20277728457141522</v>
      </c>
      <c r="BE41" s="50">
        <f>IF(PLANEL_Pot_Trim!BE14&lt;&gt;0,BE15/PLANEL_Pot_Trim!BE14,0)</f>
        <v>0.2774804557245753</v>
      </c>
      <c r="BF41" s="50">
        <f>IF(PLANEL_Pot_Trim!BF14&lt;&gt;0,BF15/PLANEL_Pot_Trim!BF14,0)</f>
        <v>0.17682564004573736</v>
      </c>
      <c r="BG41" s="50">
        <f>IF(PLANEL_Pot_Trim!BG14&lt;&gt;0,BG15/PLANEL_Pot_Trim!BG14,0)</f>
        <v>2.3926934764997052E-2</v>
      </c>
      <c r="BH41" s="50">
        <f>IF(PLANEL_Pot_Trim!BH14&lt;&gt;0,BH15/PLANEL_Pot_Trim!BH14,0)</f>
        <v>0.24476864542785259</v>
      </c>
      <c r="BI41" s="50">
        <f>IF(PLANEL_Pot_Trim!BI14&lt;&gt;0,BI15/PLANEL_Pot_Trim!BI14,0)</f>
        <v>0.33494143798145426</v>
      </c>
      <c r="BJ41" s="50">
        <f>IF(PLANEL_Pot_Trim!BJ14&lt;&gt;0,BJ15/PLANEL_Pot_Trim!BJ14,0)</f>
        <v>0.2134429035822496</v>
      </c>
      <c r="BK41" s="50">
        <f>IF(PLANEL_Pot_Trim!BK14&lt;&gt;0,BK15/PLANEL_Pot_Trim!BK14,0)</f>
        <v>2.3926934764997052E-2</v>
      </c>
      <c r="BL41" s="50">
        <f>IF(PLANEL_Pot_Trim!BL14&lt;&gt;0,BL15/PLANEL_Pot_Trim!BL14,0)</f>
        <v>0.24476864542785259</v>
      </c>
      <c r="BM41" s="50">
        <f>IF(PLANEL_Pot_Trim!BM14&lt;&gt;0,BM15/PLANEL_Pot_Trim!BM14,0)</f>
        <v>0.33494143798145426</v>
      </c>
      <c r="BN41" s="50">
        <f>IF(PLANEL_Pot_Trim!BN14&lt;&gt;0,BN15/PLANEL_Pot_Trim!BN14,0)</f>
        <v>0.2134429035822496</v>
      </c>
      <c r="BO41" s="50">
        <f>IF(PLANEL_Pot_Trim!BO14&lt;&gt;0,BO15/PLANEL_Pot_Trim!BO14,0)</f>
        <v>1.7807641985842216E-2</v>
      </c>
      <c r="BP41" s="50">
        <f>IF(PLANEL_Pot_Trim!BP14&lt;&gt;0,BP15/PLANEL_Pot_Trim!BP14,0)</f>
        <v>0.1821692770061345</v>
      </c>
      <c r="BQ41" s="50">
        <f>IF(PLANEL_Pot_Trim!BQ14&lt;&gt;0,BQ15/PLANEL_Pot_Trim!BQ14,0)</f>
        <v>0.24928045622213654</v>
      </c>
      <c r="BR41" s="50">
        <f>IF(PLANEL_Pot_Trim!BR14&lt;&gt;0,BR15/PLANEL_Pot_Trim!BR14,0)</f>
        <v>0.15885506644917358</v>
      </c>
      <c r="BS41" s="50">
        <f>IF(PLANEL_Pot_Trim!BS14&lt;&gt;0,BS15/PLANEL_Pot_Trim!BS14,0)</f>
        <v>1.7807641985842216E-2</v>
      </c>
      <c r="BT41" s="50">
        <f>IF(PLANEL_Pot_Trim!BT14&lt;&gt;0,BT15/PLANEL_Pot_Trim!BT14,0)</f>
        <v>0.1821692770061345</v>
      </c>
      <c r="BU41" s="50">
        <f>IF(PLANEL_Pot_Trim!BU14&lt;&gt;0,BU15/PLANEL_Pot_Trim!BU14,0)</f>
        <v>0.24928045622213654</v>
      </c>
      <c r="BV41" s="50">
        <f>IF(PLANEL_Pot_Trim!BV14&lt;&gt;0,BV15/PLANEL_Pot_Trim!BV14,0)</f>
        <v>0.15885506644917358</v>
      </c>
      <c r="BW41" s="50">
        <f>IF(PLANEL_Pot_Trim!BW14&lt;&gt;0,BW15/PLANEL_Pot_Trim!BW14,0)</f>
        <v>1.7807641985842216E-2</v>
      </c>
      <c r="BX41" s="50">
        <f>IF(PLANEL_Pot_Trim!BX14&lt;&gt;0,BX15/PLANEL_Pot_Trim!BX14,0)</f>
        <v>0.1821692770061345</v>
      </c>
      <c r="BY41" s="50">
        <f>IF(PLANEL_Pot_Trim!BY14&lt;&gt;0,BY15/PLANEL_Pot_Trim!BY14,0)</f>
        <v>0.24928045622213654</v>
      </c>
      <c r="BZ41" s="50">
        <f>IF(PLANEL_Pot_Trim!BZ14&lt;&gt;0,BZ15/PLANEL_Pot_Trim!BZ14,0)</f>
        <v>0.15885506644917358</v>
      </c>
      <c r="CA41" s="50">
        <f>IF(PLANEL_Pot_Trim!CA14&lt;&gt;0,CA15/PLANEL_Pot_Trim!CA14,0)</f>
        <v>1.7807641985842216E-2</v>
      </c>
      <c r="CB41" s="50">
        <f>IF(PLANEL_Pot_Trim!CB14&lt;&gt;0,CB15/PLANEL_Pot_Trim!CB14,0)</f>
        <v>0.1821692770061345</v>
      </c>
      <c r="CC41" s="50">
        <f>IF(PLANEL_Pot_Trim!CC14&lt;&gt;0,CC15/PLANEL_Pot_Trim!CC14,0)</f>
        <v>0.24928045622213654</v>
      </c>
      <c r="CD41" s="50">
        <f>IF(PLANEL_Pot_Trim!CD14&lt;&gt;0,CD15/PLANEL_Pot_Trim!CD14,0)</f>
        <v>0.15885506644917358</v>
      </c>
      <c r="CE41" s="50">
        <f>IF(PLANEL_Pot_Trim!CE14&lt;&gt;0,CE15/PLANEL_Pot_Trim!CE14,0)</f>
        <v>1.7807641985842216E-2</v>
      </c>
      <c r="CF41" s="50">
        <f>IF(PLANEL_Pot_Trim!CF14&lt;&gt;0,CF15/PLANEL_Pot_Trim!CF14,0)</f>
        <v>0.1821692770061345</v>
      </c>
      <c r="CG41" s="50">
        <f>IF(PLANEL_Pot_Trim!CG14&lt;&gt;0,CG15/PLANEL_Pot_Trim!CG14,0)</f>
        <v>0.24928045622213654</v>
      </c>
      <c r="CH41" s="50">
        <f>IF(PLANEL_Pot_Trim!CH14&lt;&gt;0,CH15/PLANEL_Pot_Trim!CH14,0)</f>
        <v>0.15885506644917358</v>
      </c>
      <c r="CI41" s="50">
        <f>IF(PLANEL_Pot_Trim!CI14&lt;&gt;0,CI15/PLANEL_Pot_Trim!CI14,0)</f>
        <v>1.5869847191151781E-2</v>
      </c>
      <c r="CJ41" s="50">
        <f>IF(PLANEL_Pot_Trim!CJ14&lt;&gt;0,CJ15/PLANEL_Pot_Trim!CJ14,0)</f>
        <v>0.16234595185163636</v>
      </c>
      <c r="CK41" s="50">
        <f>IF(PLANEL_Pot_Trim!CK14&lt;&gt;0,CK15/PLANEL_Pot_Trim!CK14,0)</f>
        <v>0.2221542161440937</v>
      </c>
      <c r="CL41" s="50">
        <f>IF(PLANEL_Pot_Trim!CL14&lt;&gt;0,CL15/PLANEL_Pot_Trim!CL14,0)</f>
        <v>0.14156875072200392</v>
      </c>
      <c r="CM41" s="50">
        <f>IF(PLANEL_Pot_Trim!CM14&lt;&gt;0,CM15/PLANEL_Pot_Trim!CM14,0)</f>
        <v>1.5869847191151781E-2</v>
      </c>
      <c r="CN41" s="50">
        <f>IF(PLANEL_Pot_Trim!CN14&lt;&gt;0,CN15/PLANEL_Pot_Trim!CN14,0)</f>
        <v>0.16234595185163636</v>
      </c>
      <c r="CO41" s="50">
        <f>IF(PLANEL_Pot_Trim!CO14&lt;&gt;0,CO15/PLANEL_Pot_Trim!CO14,0)</f>
        <v>0.2221542161440937</v>
      </c>
      <c r="CP41" s="50">
        <f>IF(PLANEL_Pot_Trim!CP14&lt;&gt;0,CP15/PLANEL_Pot_Trim!CP14,0)</f>
        <v>0.14156875072200392</v>
      </c>
      <c r="CQ41" s="50">
        <f>IF(PLANEL_Pot_Trim!CQ14&lt;&gt;0,CQ15/PLANEL_Pot_Trim!CQ14,0)</f>
        <v>1.5869847191151781E-2</v>
      </c>
      <c r="CR41" s="50">
        <f>IF(PLANEL_Pot_Trim!CR14&lt;&gt;0,CR15/PLANEL_Pot_Trim!CR14,0)</f>
        <v>0.16234595185163636</v>
      </c>
      <c r="CS41" s="50">
        <f>IF(PLANEL_Pot_Trim!CS14&lt;&gt;0,CS15/PLANEL_Pot_Trim!CS14,0)</f>
        <v>0.2221542161440937</v>
      </c>
      <c r="CT41" s="50">
        <f>IF(PLANEL_Pot_Trim!CT14&lt;&gt;0,CT15/PLANEL_Pot_Trim!CT14,0)</f>
        <v>0.14156875072200392</v>
      </c>
      <c r="CU41" s="50">
        <f>IF(PLANEL_Pot_Trim!CU14&lt;&gt;0,CU15/PLANEL_Pot_Trim!CU14,0)</f>
        <v>1.5869847191151781E-2</v>
      </c>
      <c r="CV41" s="50">
        <f>IF(PLANEL_Pot_Trim!CV14&lt;&gt;0,CV15/PLANEL_Pot_Trim!CV14,0)</f>
        <v>0.16234595185163636</v>
      </c>
      <c r="CW41" s="50">
        <f>IF(PLANEL_Pot_Trim!CW14&lt;&gt;0,CW15/PLANEL_Pot_Trim!CW14,0)</f>
        <v>0.2221542161440937</v>
      </c>
      <c r="CX41" s="50">
        <f>IF(PLANEL_Pot_Trim!CX14&lt;&gt;0,CX15/PLANEL_Pot_Trim!CX14,0)</f>
        <v>0.14156875072200392</v>
      </c>
      <c r="CY41" s="80">
        <f>IF(PLANEL_Pot_Trim!CY14&lt;&gt;0,CY15/PLANEL_Pot_Trim!CY14,0)</f>
        <v>1.5869847191151781E-2</v>
      </c>
      <c r="CZ41" s="80">
        <f>IF(PLANEL_Pot_Trim!CZ14&lt;&gt;0,CZ15/PLANEL_Pot_Trim!CZ14,0)</f>
        <v>0.16234595185163636</v>
      </c>
      <c r="DA41" s="80">
        <f>IF(PLANEL_Pot_Trim!DA14&lt;&gt;0,DA15/PLANEL_Pot_Trim!DA14,0)</f>
        <v>0.2221542161440937</v>
      </c>
      <c r="DB41" s="80">
        <f>IF(PLANEL_Pot_Trim!DB14&lt;&gt;0,DB15/PLANEL_Pot_Trim!DB14,0)</f>
        <v>0.14156875072200392</v>
      </c>
      <c r="DC41" s="50">
        <f>IF(PLANEL_Pot_Trim!DC14&lt;&gt;0,DC15/PLANEL_Pot_Trim!DC14,0)</f>
        <v>1.5869847191151781E-2</v>
      </c>
      <c r="DD41" s="50">
        <f>IF(PLANEL_Pot_Trim!DD14&lt;&gt;0,DD15/PLANEL_Pot_Trim!DD14,0)</f>
        <v>0.16234595185163636</v>
      </c>
      <c r="DE41" s="50">
        <f>IF(PLANEL_Pot_Trim!DE14&lt;&gt;0,DE15/PLANEL_Pot_Trim!DE14,0)</f>
        <v>0.2221542161440937</v>
      </c>
      <c r="DF41" s="50">
        <f>IF(PLANEL_Pot_Trim!DF14&lt;&gt;0,DF15/PLANEL_Pot_Trim!DF14,0)</f>
        <v>0.14156875072200392</v>
      </c>
      <c r="DG41" s="50">
        <f>IF(PLANEL_Pot_Trim!DG14&lt;&gt;0,DG15/PLANEL_Pot_Trim!DG14,0)</f>
        <v>1.5869847191151781E-2</v>
      </c>
      <c r="DH41" s="50">
        <f>IF(PLANEL_Pot_Trim!DH14&lt;&gt;0,DH15/PLANEL_Pot_Trim!DH14,0)</f>
        <v>0.16234595185163636</v>
      </c>
      <c r="DI41" s="50">
        <f>IF(PLANEL_Pot_Trim!DI14&lt;&gt;0,DI15/PLANEL_Pot_Trim!DI14,0)</f>
        <v>0.2221542161440937</v>
      </c>
      <c r="DJ41" s="50">
        <f>IF(PLANEL_Pot_Trim!DJ14&lt;&gt;0,DJ15/PLANEL_Pot_Trim!DJ14,0)</f>
        <v>0.14156875072200392</v>
      </c>
      <c r="DK41" s="50">
        <f>IF(PLANEL_Pot_Trim!DK14&lt;&gt;0,DK15/PLANEL_Pot_Trim!DK14,0)</f>
        <v>1.5869847191151781E-2</v>
      </c>
      <c r="DL41" s="50">
        <f>IF(PLANEL_Pot_Trim!DL14&lt;&gt;0,DL15/PLANEL_Pot_Trim!DL14,0)</f>
        <v>0.16234595185163636</v>
      </c>
      <c r="DM41" s="50">
        <f>IF(PLANEL_Pot_Trim!DM14&lt;&gt;0,DM15/PLANEL_Pot_Trim!DM14,0)</f>
        <v>0.2221542161440937</v>
      </c>
      <c r="DN41" s="50">
        <f>IF(PLANEL_Pot_Trim!DN14&lt;&gt;0,DN15/PLANEL_Pot_Trim!DN14,0)</f>
        <v>0.14156875072200392</v>
      </c>
      <c r="DO41" s="50">
        <f>IF(PLANEL_Pot_Trim!DO14&lt;&gt;0,DO15/PLANEL_Pot_Trim!DO14,0)</f>
        <v>1.5869847191151781E-2</v>
      </c>
      <c r="DP41" s="50">
        <f>IF(PLANEL_Pot_Trim!DP14&lt;&gt;0,DP15/PLANEL_Pot_Trim!DP14,0)</f>
        <v>0.16234595185163636</v>
      </c>
      <c r="DQ41" s="50">
        <f>IF(PLANEL_Pot_Trim!DQ14&lt;&gt;0,DQ15/PLANEL_Pot_Trim!DQ14,0)</f>
        <v>0.2221542161440937</v>
      </c>
      <c r="DR41" s="50">
        <f>IF(PLANEL_Pot_Trim!DR14&lt;&gt;0,DR15/PLANEL_Pot_Trim!DR14,0)</f>
        <v>0.14156875072200392</v>
      </c>
      <c r="DS41" s="50">
        <f>IF(PLANEL_Pot_Trim!DS14&lt;&gt;0,DS15/PLANEL_Pot_Trim!DS14,0)</f>
        <v>1.5869847191151781E-2</v>
      </c>
      <c r="DT41" s="50">
        <f>IF(PLANEL_Pot_Trim!DT14&lt;&gt;0,DT15/PLANEL_Pot_Trim!DT14,0)</f>
        <v>0.16234595185163636</v>
      </c>
      <c r="DU41" s="50">
        <f>IF(PLANEL_Pot_Trim!DU14&lt;&gt;0,DU15/PLANEL_Pot_Trim!DU14,0)</f>
        <v>0.2221542161440937</v>
      </c>
      <c r="DV41" s="50">
        <f>IF(PLANEL_Pot_Trim!DV14&lt;&gt;0,DV15/PLANEL_Pot_Trim!DV14,0)</f>
        <v>0.14156875072200392</v>
      </c>
      <c r="DW41" s="50">
        <f>IF(PLANEL_Pot_Trim!DW14&lt;&gt;0,DW15/PLANEL_Pot_Trim!DW14,0)</f>
        <v>1.5611830702520178E-2</v>
      </c>
      <c r="DX41" s="50">
        <f>IF(PLANEL_Pot_Trim!DX14&lt;&gt;0,DX15/PLANEL_Pot_Trim!DX14,0)</f>
        <v>0.15970648519919944</v>
      </c>
      <c r="DY41" s="50">
        <f>IF(PLANEL_Pot_Trim!DY14&lt;&gt;0,DY15/PLANEL_Pot_Trim!DY14,0)</f>
        <v>0.21854236972277691</v>
      </c>
      <c r="DZ41" s="50">
        <f>IF(PLANEL_Pot_Trim!DZ14&lt;&gt;0,DZ15/PLANEL_Pot_Trim!DZ14,0)</f>
        <v>0.13926708571406232</v>
      </c>
      <c r="EA41" s="50">
        <f>IF(PLANEL_Pot_Trim!EA14&lt;&gt;0,EA15/PLANEL_Pot_Trim!EA14,0)</f>
        <v>1.5611830702520178E-2</v>
      </c>
      <c r="EB41" s="50">
        <f>IF(PLANEL_Pot_Trim!EB14&lt;&gt;0,EB15/PLANEL_Pot_Trim!EB14,0)</f>
        <v>0.15970648519919944</v>
      </c>
      <c r="EC41" s="50">
        <f>IF(PLANEL_Pot_Trim!EC14&lt;&gt;0,EC15/PLANEL_Pot_Trim!EC14,0)</f>
        <v>0.21854236972277691</v>
      </c>
      <c r="ED41" s="50">
        <f>IF(PLANEL_Pot_Trim!ED14&lt;&gt;0,ED15/PLANEL_Pot_Trim!ED14,0)</f>
        <v>0.13926708571406232</v>
      </c>
      <c r="EE41" s="50">
        <f>IF(PLANEL_Pot_Trim!EE14&lt;&gt;0,EE15/PLANEL_Pot_Trim!EE14,0)</f>
        <v>1.5611830702520178E-2</v>
      </c>
      <c r="EF41" s="50">
        <f>IF(PLANEL_Pot_Trim!EF14&lt;&gt;0,EF15/PLANEL_Pot_Trim!EF14,0)</f>
        <v>0.15970648519919944</v>
      </c>
      <c r="EG41" s="50">
        <f>IF(PLANEL_Pot_Trim!EG14&lt;&gt;0,EG15/PLANEL_Pot_Trim!EG14,0)</f>
        <v>0.21854236972277691</v>
      </c>
      <c r="EH41" s="50">
        <f>IF(PLANEL_Pot_Trim!EH14&lt;&gt;0,EH15/PLANEL_Pot_Trim!EH14,0)</f>
        <v>0.13926708571406232</v>
      </c>
      <c r="EI41" s="50">
        <f>IF(PLANEL_Pot_Trim!EI14&lt;&gt;0,EI15/PLANEL_Pot_Trim!EI14,0)</f>
        <v>1.5611830702520178E-2</v>
      </c>
      <c r="EJ41" s="50">
        <f>IF(PLANEL_Pot_Trim!EJ14&lt;&gt;0,EJ15/PLANEL_Pot_Trim!EJ14,0)</f>
        <v>0.15970648519919944</v>
      </c>
      <c r="EK41" s="50">
        <f>IF(PLANEL_Pot_Trim!EK14&lt;&gt;0,EK15/PLANEL_Pot_Trim!EK14,0)</f>
        <v>0.21854236972277691</v>
      </c>
      <c r="EL41" s="50">
        <f>IF(PLANEL_Pot_Trim!EL14&lt;&gt;0,EL15/PLANEL_Pot_Trim!EL14,0)</f>
        <v>0.13926708571406232</v>
      </c>
      <c r="EM41" s="50">
        <f>IF(PLANEL_Pot_Trim!EM14&lt;&gt;0,EM15/PLANEL_Pot_Trim!EM14,0)</f>
        <v>1.5611830702520178E-2</v>
      </c>
      <c r="EN41" s="50">
        <f>IF(PLANEL_Pot_Trim!EN14&lt;&gt;0,EN15/PLANEL_Pot_Trim!EN14,0)</f>
        <v>0.15970648519919944</v>
      </c>
      <c r="EO41" s="50">
        <f>IF(PLANEL_Pot_Trim!EO14&lt;&gt;0,EO15/PLANEL_Pot_Trim!EO14,0)</f>
        <v>0.21854236972277691</v>
      </c>
      <c r="EP41" s="50">
        <f>IF(PLANEL_Pot_Trim!EP14&lt;&gt;0,EP15/PLANEL_Pot_Trim!EP14,0)</f>
        <v>0.13926708571406232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0.95755516673267327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0.906806728962536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0.906806728962536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0.906806728962536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0.906806728962536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0.86164621813103093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0.86177283748055988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0.86177283748055988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0.86177283748055988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0.86177283748055988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0.35487859989385856</v>
      </c>
      <c r="AF44" s="51">
        <f>IF(PLANEL_Pot_Trim!AF17&lt;&gt;0,AF18/PLANEL_Pot_Trim!AF17,0)</f>
        <v>0.42101007477167673</v>
      </c>
      <c r="AG44" s="51">
        <f>IF(PLANEL_Pot_Trim!AG17&lt;&gt;0,AG18/PLANEL_Pot_Trim!AG17,0)</f>
        <v>0.55455292467264528</v>
      </c>
      <c r="AH44" s="51">
        <f>IF(PLANEL_Pot_Trim!AH17&lt;&gt;0,AH18/PLANEL_Pot_Trim!AH17,0)</f>
        <v>0.46145307036551625</v>
      </c>
      <c r="AI44" s="51">
        <f>IF(PLANEL_Pot_Trim!AI17&lt;&gt;0,AI18/PLANEL_Pot_Trim!AI17,0)</f>
        <v>0.35509831169552847</v>
      </c>
      <c r="AJ44" s="51">
        <f>IF(PLANEL_Pot_Trim!AJ17&lt;&gt;0,AJ18/PLANEL_Pot_Trim!AJ17,0)</f>
        <v>0.42415907092423205</v>
      </c>
      <c r="AK44" s="51">
        <f>IF(PLANEL_Pot_Trim!AK17&lt;&gt;0,AK18/PLANEL_Pot_Trim!AK17,0)</f>
        <v>0.55910965512397026</v>
      </c>
      <c r="AL44" s="51">
        <f>IF(PLANEL_Pot_Trim!AL17&lt;&gt;0,AL18/PLANEL_Pot_Trim!AL17,0)</f>
        <v>0.46336016295785193</v>
      </c>
      <c r="AM44" s="51">
        <f>IF(PLANEL_Pot_Trim!AM17&lt;&gt;0,AM18/PLANEL_Pot_Trim!AM17,0)</f>
        <v>0.35516554289434227</v>
      </c>
      <c r="AN44" s="51">
        <f>IF(PLANEL_Pot_Trim!AN17&lt;&gt;0,AN18/PLANEL_Pot_Trim!AN17,0)</f>
        <v>0.425122654917785</v>
      </c>
      <c r="AO44" s="51">
        <f>IF(PLANEL_Pot_Trim!AO17&lt;&gt;0,AO18/PLANEL_Pot_Trim!AO17,0)</f>
        <v>0.56050400186796157</v>
      </c>
      <c r="AP44" s="51">
        <f>IF(PLANEL_Pot_Trim!AP17&lt;&gt;0,AP18/PLANEL_Pot_Trim!AP17,0)</f>
        <v>0.46394372797381961</v>
      </c>
      <c r="AQ44" s="51">
        <f>IF(PLANEL_Pot_Trim!AQ17&lt;&gt;0,AQ18/PLANEL_Pot_Trim!AQ17,0)</f>
        <v>0.35530456698634344</v>
      </c>
      <c r="AR44" s="51">
        <f>IF(PLANEL_Pot_Trim!AR17&lt;&gt;0,AR18/PLANEL_Pot_Trim!AR17,0)</f>
        <v>0.42713421878681029</v>
      </c>
      <c r="AS44" s="51">
        <f>IF(PLANEL_Pot_Trim!AS17&lt;&gt;0,AS18/PLANEL_Pot_Trim!AS17,0)</f>
        <v>0.56341845260682621</v>
      </c>
      <c r="AT44" s="51">
        <f>IF(PLANEL_Pot_Trim!AT17&lt;&gt;0,AT18/PLANEL_Pot_Trim!AT17,0)</f>
        <v>0.46516458441878283</v>
      </c>
      <c r="AU44" s="51">
        <f>IF(PLANEL_Pot_Trim!AU17&lt;&gt;0,AU18/PLANEL_Pot_Trim!AU17,0)</f>
        <v>0.35533102235972441</v>
      </c>
      <c r="AV44" s="51">
        <f>IF(PLANEL_Pot_Trim!AV17&lt;&gt;0,AV18/PLANEL_Pot_Trim!AV17,0)</f>
        <v>0.42751223102505154</v>
      </c>
      <c r="AW44" s="51">
        <f>IF(PLANEL_Pot_Trim!AW17&lt;&gt;0,AW18/PLANEL_Pot_Trim!AW17,0)</f>
        <v>0.56396523149946387</v>
      </c>
      <c r="AX44" s="51">
        <f>IF(PLANEL_Pot_Trim!AX17&lt;&gt;0,AX18/PLANEL_Pot_Trim!AX17,0)</f>
        <v>0.46539335708165769</v>
      </c>
      <c r="AY44" s="51">
        <f>IF(PLANEL_Pot_Trim!AY17&lt;&gt;0,AY18/PLANEL_Pot_Trim!AY17,0)</f>
        <v>0.35536580459673306</v>
      </c>
      <c r="AZ44" s="51">
        <f>IF(PLANEL_Pot_Trim!AZ17&lt;&gt;0,AZ18/PLANEL_Pot_Trim!AZ17,0)</f>
        <v>0.42850702641153782</v>
      </c>
      <c r="BA44" s="51">
        <f>IF(PLANEL_Pot_Trim!BA17&lt;&gt;0,BA18/PLANEL_Pot_Trim!BA17,0)</f>
        <v>0.56549955668319951</v>
      </c>
      <c r="BB44" s="51">
        <f>IF(PLANEL_Pot_Trim!BB17&lt;&gt;0,BB18/PLANEL_Pot_Trim!BB17,0)</f>
        <v>0.46606406668328948</v>
      </c>
      <c r="BC44" s="51">
        <f>IF(PLANEL_Pot_Trim!BC17&lt;&gt;0,BC18/PLANEL_Pot_Trim!BC17,0)</f>
        <v>0.35537678441514775</v>
      </c>
      <c r="BD44" s="51">
        <f>IF(PLANEL_Pot_Trim!BD17&lt;&gt;0,BD18/PLANEL_Pot_Trim!BD17,0)</f>
        <v>0.42864973875996848</v>
      </c>
      <c r="BE44" s="51">
        <f>IF(PLANEL_Pot_Trim!BE17&lt;&gt;0,BE18/PLANEL_Pot_Trim!BE17,0)</f>
        <v>0.56570326757111034</v>
      </c>
      <c r="BF44" s="51">
        <f>IF(PLANEL_Pot_Trim!BF17&lt;&gt;0,BF18/PLANEL_Pot_Trim!BF17,0)</f>
        <v>0.46614848091726885</v>
      </c>
      <c r="BG44" s="51">
        <f>IF(PLANEL_Pot_Trim!BG17&lt;&gt;0,BG18/PLANEL_Pot_Trim!BG17,0)</f>
        <v>0.3553803627558007</v>
      </c>
      <c r="BH44" s="51">
        <f>IF(PLANEL_Pot_Trim!BH17&lt;&gt;0,BH18/PLANEL_Pot_Trim!BH17,0)</f>
        <v>0.42865533560628521</v>
      </c>
      <c r="BI44" s="51">
        <f>IF(PLANEL_Pot_Trim!BI17&lt;&gt;0,BI18/PLANEL_Pot_Trim!BI17,0)</f>
        <v>0.56570263760367434</v>
      </c>
      <c r="BJ44" s="51">
        <f>IF(PLANEL_Pot_Trim!BJ17&lt;&gt;0,BJ18/PLANEL_Pot_Trim!BJ17,0)</f>
        <v>0.46614558786938737</v>
      </c>
      <c r="BK44" s="51">
        <f>IF(PLANEL_Pot_Trim!BK17&lt;&gt;0,BK18/PLANEL_Pot_Trim!BK17,0)</f>
        <v>0.35540261306974763</v>
      </c>
      <c r="BL44" s="51">
        <f>IF(PLANEL_Pot_Trim!BL17&lt;&gt;0,BL18/PLANEL_Pot_Trim!BL17,0)</f>
        <v>0.42884232076605799</v>
      </c>
      <c r="BM44" s="51">
        <f>IF(PLANEL_Pot_Trim!BM17&lt;&gt;0,BM18/PLANEL_Pot_Trim!BM17,0)</f>
        <v>0.56594801076065326</v>
      </c>
      <c r="BN44" s="51">
        <f>IF(PLANEL_Pot_Trim!BN17&lt;&gt;0,BN18/PLANEL_Pot_Trim!BN17,0)</f>
        <v>0.46624069035904875</v>
      </c>
      <c r="BO44" s="51">
        <f>IF(PLANEL_Pot_Trim!BO17&lt;&gt;0,BO18/PLANEL_Pot_Trim!BO17,0)</f>
        <v>0.3554191228906175</v>
      </c>
      <c r="BP44" s="51">
        <f>IF(PLANEL_Pot_Trim!BP17&lt;&gt;0,BP18/PLANEL_Pot_Trim!BP17,0)</f>
        <v>0.42905892794713457</v>
      </c>
      <c r="BQ44" s="51">
        <f>IF(PLANEL_Pot_Trim!BQ17&lt;&gt;0,BQ18/PLANEL_Pot_Trim!BQ17,0)</f>
        <v>0.56625762612194053</v>
      </c>
      <c r="BR44" s="51">
        <f>IF(PLANEL_Pot_Trim!BR17&lt;&gt;0,BR18/PLANEL_Pot_Trim!BR17,0)</f>
        <v>0.4663691192290868</v>
      </c>
      <c r="BS44" s="51">
        <f>IF(PLANEL_Pot_Trim!BS17&lt;&gt;0,BS18/PLANEL_Pot_Trim!BS17,0)</f>
        <v>0.35543220915930257</v>
      </c>
      <c r="BT44" s="51">
        <f>IF(PLANEL_Pot_Trim!BT17&lt;&gt;0,BT18/PLANEL_Pot_Trim!BT17,0)</f>
        <v>0.42994306370963176</v>
      </c>
      <c r="BU44" s="51">
        <f>IF(PLANEL_Pot_Trim!BU17&lt;&gt;0,BU18/PLANEL_Pot_Trim!BU17,0)</f>
        <v>0.5676700882317619</v>
      </c>
      <c r="BV44" s="51">
        <f>IF(PLANEL_Pot_Trim!BV17&lt;&gt;0,BV18/PLANEL_Pot_Trim!BV17,0)</f>
        <v>0.46700035331201611</v>
      </c>
      <c r="BW44" s="51">
        <f>IF(PLANEL_Pot_Trim!BW17&lt;&gt;0,BW18/PLANEL_Pot_Trim!BW17,0)</f>
        <v>0.35549041929249608</v>
      </c>
      <c r="BX44" s="51">
        <f>IF(PLANEL_Pot_Trim!BX17&lt;&gt;0,BX18/PLANEL_Pot_Trim!BX17,0)</f>
        <v>0.43060377954379292</v>
      </c>
      <c r="BY44" s="51">
        <f>IF(PLANEL_Pot_Trim!BY17&lt;&gt;0,BY18/PLANEL_Pot_Trim!BY17,0)</f>
        <v>0.56859301069773382</v>
      </c>
      <c r="BZ44" s="51">
        <f>IF(PLANEL_Pot_Trim!BZ17&lt;&gt;0,BZ18/PLANEL_Pot_Trim!BZ17,0)</f>
        <v>0.46737662771750371</v>
      </c>
      <c r="CA44" s="51">
        <f>IF(PLANEL_Pot_Trim!CA17&lt;&gt;0,CA18/PLANEL_Pot_Trim!CA17,0)</f>
        <v>0.35553160635232678</v>
      </c>
      <c r="CB44" s="51">
        <f>IF(PLANEL_Pot_Trim!CB17&lt;&gt;0,CB18/PLANEL_Pot_Trim!CB17,0)</f>
        <v>0.43126983921894047</v>
      </c>
      <c r="CC44" s="51">
        <f>IF(PLANEL_Pot_Trim!CC17&lt;&gt;0,CC18/PLANEL_Pot_Trim!CC17,0)</f>
        <v>0.56957129912585303</v>
      </c>
      <c r="CD44" s="51">
        <f>IF(PLANEL_Pot_Trim!CD17&lt;&gt;0,CD18/PLANEL_Pot_Trim!CD17,0)</f>
        <v>0.46779042256079856</v>
      </c>
      <c r="CE44" s="51">
        <f>IF(PLANEL_Pot_Trim!CE17&lt;&gt;0,CE18/PLANEL_Pot_Trim!CE17,0)</f>
        <v>0.3555419874102414</v>
      </c>
      <c r="CF44" s="51">
        <f>IF(PLANEL_Pot_Trim!CF17&lt;&gt;0,CF18/PLANEL_Pot_Trim!CF17,0)</f>
        <v>0.43218611576571125</v>
      </c>
      <c r="CG44" s="51">
        <f>IF(PLANEL_Pot_Trim!CG17&lt;&gt;0,CG18/PLANEL_Pot_Trim!CG17,0)</f>
        <v>0.57104381796652071</v>
      </c>
      <c r="CH44" s="51">
        <f>IF(PLANEL_Pot_Trim!CH17&lt;&gt;0,CH18/PLANEL_Pot_Trim!CH17,0)</f>
        <v>0.46845087260970503</v>
      </c>
      <c r="CI44" s="51">
        <f>IF(PLANEL_Pot_Trim!CI17&lt;&gt;0,CI18/PLANEL_Pot_Trim!CI17,0)</f>
        <v>0.35557068738660463</v>
      </c>
      <c r="CJ44" s="51">
        <f>IF(PLANEL_Pot_Trim!CJ17&lt;&gt;0,CJ18/PLANEL_Pot_Trim!CJ17,0)</f>
        <v>0.4323727479861747</v>
      </c>
      <c r="CK44" s="51">
        <f>IF(PLANEL_Pot_Trim!CK17&lt;&gt;0,CK18/PLANEL_Pot_Trim!CK17,0)</f>
        <v>0.57127095285781726</v>
      </c>
      <c r="CL44" s="51">
        <f>IF(PLANEL_Pot_Trim!CL17&lt;&gt;0,CL18/PLANEL_Pot_Trim!CL17,0)</f>
        <v>0.46853300188026936</v>
      </c>
      <c r="CM44" s="51">
        <f>IF(PLANEL_Pot_Trim!CM17&lt;&gt;0,CM18/PLANEL_Pot_Trim!CM17,0)</f>
        <v>0.35563231109480203</v>
      </c>
      <c r="CN44" s="51">
        <f>IF(PLANEL_Pot_Trim!CN17&lt;&gt;0,CN18/PLANEL_Pot_Trim!CN17,0)</f>
        <v>0.43282337584843245</v>
      </c>
      <c r="CO44" s="51">
        <f>IF(PLANEL_Pot_Trim!CO17&lt;&gt;0,CO18/PLANEL_Pot_Trim!CO17,0)</f>
        <v>0.57184038545906879</v>
      </c>
      <c r="CP44" s="51">
        <f>IF(PLANEL_Pot_Trim!CP17&lt;&gt;0,CP18/PLANEL_Pot_Trim!CP17,0)</f>
        <v>0.46874642702973546</v>
      </c>
      <c r="CQ44" s="51">
        <f>IF(PLANEL_Pot_Trim!CQ17&lt;&gt;0,CQ18/PLANEL_Pot_Trim!CQ17,0)</f>
        <v>0.35563805023262435</v>
      </c>
      <c r="CR44" s="51">
        <f>IF(PLANEL_Pot_Trim!CR17&lt;&gt;0,CR18/PLANEL_Pot_Trim!CR17,0)</f>
        <v>0.432846923431984</v>
      </c>
      <c r="CS44" s="51">
        <f>IF(PLANEL_Pot_Trim!CS17&lt;&gt;0,CS18/PLANEL_Pot_Trim!CS17,0)</f>
        <v>0.57186324370029262</v>
      </c>
      <c r="CT44" s="51">
        <f>IF(PLANEL_Pot_Trim!CT17&lt;&gt;0,CT18/PLANEL_Pot_Trim!CT17,0)</f>
        <v>0.46875261518186817</v>
      </c>
      <c r="CU44" s="51">
        <f>IF(PLANEL_Pot_Trim!CU17&lt;&gt;0,CU18/PLANEL_Pot_Trim!CU17,0)</f>
        <v>0.35571599692399114</v>
      </c>
      <c r="CV44" s="51">
        <f>IF(PLANEL_Pot_Trim!CV17&lt;&gt;0,CV18/PLANEL_Pot_Trim!CV17,0)</f>
        <v>0.43328945516157857</v>
      </c>
      <c r="CW44" s="51">
        <f>IF(PLANEL_Pot_Trim!CW17&lt;&gt;0,CW18/PLANEL_Pot_Trim!CW17,0)</f>
        <v>0.57237471821277164</v>
      </c>
      <c r="CX44" s="51">
        <f>IF(PLANEL_Pot_Trim!CX17&lt;&gt;0,CX18/PLANEL_Pot_Trim!CX17,0)</f>
        <v>0.46892785421860067</v>
      </c>
      <c r="CY44" s="81">
        <f>IF(PLANEL_Pot_Trim!CY17&lt;&gt;0,CY18/PLANEL_Pot_Trim!CY17,0)</f>
        <v>0.35573788956246488</v>
      </c>
      <c r="CZ44" s="81">
        <f>IF(PLANEL_Pot_Trim!CZ17&lt;&gt;0,CZ18/PLANEL_Pot_Trim!CZ17,0)</f>
        <v>0.43335173612839939</v>
      </c>
      <c r="DA44" s="81">
        <f>IF(PLANEL_Pot_Trim!DA17&lt;&gt;0,DA18/PLANEL_Pot_Trim!DA17,0)</f>
        <v>0.57241679402846468</v>
      </c>
      <c r="DB44" s="81">
        <f>IF(PLANEL_Pot_Trim!DB17&lt;&gt;0,DB18/PLANEL_Pot_Trim!DB17,0)</f>
        <v>0.46893099069138283</v>
      </c>
      <c r="DC44" s="51">
        <f>IF(PLANEL_Pot_Trim!DC17&lt;&gt;0,DC18/PLANEL_Pot_Trim!DC17,0)</f>
        <v>0.35573999998279227</v>
      </c>
      <c r="DD44" s="51">
        <f>IF(PLANEL_Pot_Trim!DD17&lt;&gt;0,DD18/PLANEL_Pot_Trim!DD17,0)</f>
        <v>0.43335600003334107</v>
      </c>
      <c r="DE44" s="51">
        <f>IF(PLANEL_Pot_Trim!DE17&lt;&gt;0,DE18/PLANEL_Pot_Trim!DE17,0)</f>
        <v>0.57241799998827669</v>
      </c>
      <c r="DF44" s="51">
        <f>IF(PLANEL_Pot_Trim!DF17&lt;&gt;0,DF18/PLANEL_Pot_Trim!DF17,0)</f>
        <v>0.46893000008866914</v>
      </c>
      <c r="DG44" s="51">
        <f>IF(PLANEL_Pot_Trim!DG17&lt;&gt;0,DG18/PLANEL_Pot_Trim!DG17,0)</f>
        <v>0.35573999998614503</v>
      </c>
      <c r="DH44" s="51">
        <f>IF(PLANEL_Pot_Trim!DH17&lt;&gt;0,DH18/PLANEL_Pot_Trim!DH17,0)</f>
        <v>0.4333560000323875</v>
      </c>
      <c r="DI44" s="51">
        <f>IF(PLANEL_Pot_Trim!DI17&lt;&gt;0,DI18/PLANEL_Pot_Trim!DI17,0)</f>
        <v>0.57241799999127918</v>
      </c>
      <c r="DJ44" s="51">
        <f>IF(PLANEL_Pot_Trim!DJ17&lt;&gt;0,DJ18/PLANEL_Pot_Trim!DJ17,0)</f>
        <v>0.46893000009182961</v>
      </c>
      <c r="DK44" s="51">
        <f>IF(PLANEL_Pot_Trim!DK17&lt;&gt;0,DK18/PLANEL_Pot_Trim!DK17,0)</f>
        <v>0.35573999998882727</v>
      </c>
      <c r="DL44" s="51">
        <f>IF(PLANEL_Pot_Trim!DL17&lt;&gt;0,DL18/PLANEL_Pot_Trim!DL17,0)</f>
        <v>0.43335600003629476</v>
      </c>
      <c r="DM44" s="51">
        <f>IF(PLANEL_Pot_Trim!DM17&lt;&gt;0,DM18/PLANEL_Pot_Trim!DM17,0)</f>
        <v>0.57241799999603915</v>
      </c>
      <c r="DN44" s="51">
        <f>IF(PLANEL_Pot_Trim!DN17&lt;&gt;0,DN18/PLANEL_Pot_Trim!DN17,0)</f>
        <v>0.46893000009313501</v>
      </c>
      <c r="DO44" s="51">
        <f>IF(PLANEL_Pot_Trim!DO17&lt;&gt;0,DO18/PLANEL_Pot_Trim!DO17,0)</f>
        <v>0.35573999997658634</v>
      </c>
      <c r="DP44" s="51">
        <f>IF(PLANEL_Pot_Trim!DP17&lt;&gt;0,DP18/PLANEL_Pot_Trim!DP17,0)</f>
        <v>0.43335600003693259</v>
      </c>
      <c r="DQ44" s="51">
        <f>IF(PLANEL_Pot_Trim!DQ17&lt;&gt;0,DQ18/PLANEL_Pot_Trim!DQ17,0)</f>
        <v>0.57241799998424181</v>
      </c>
      <c r="DR44" s="51">
        <f>IF(PLANEL_Pot_Trim!DR17&lt;&gt;0,DR18/PLANEL_Pot_Trim!DR17,0)</f>
        <v>0.46893000008756425</v>
      </c>
      <c r="DS44" s="51">
        <f>IF(PLANEL_Pot_Trim!DS17&lt;&gt;0,DS18/PLANEL_Pot_Trim!DS17,0)</f>
        <v>0.35573999998391248</v>
      </c>
      <c r="DT44" s="51">
        <f>IF(PLANEL_Pot_Trim!DT17&lt;&gt;0,DT18/PLANEL_Pot_Trim!DT17,0)</f>
        <v>0.43335600003828939</v>
      </c>
      <c r="DU44" s="51">
        <f>IF(PLANEL_Pot_Trim!DU17&lt;&gt;0,DU18/PLANEL_Pot_Trim!DU17,0)</f>
        <v>0.57241799999237331</v>
      </c>
      <c r="DV44" s="51">
        <f>IF(PLANEL_Pot_Trim!DV17&lt;&gt;0,DV18/PLANEL_Pot_Trim!DV17,0)</f>
        <v>0.46893000008368946</v>
      </c>
      <c r="DW44" s="51">
        <f>IF(PLANEL_Pot_Trim!DW17&lt;&gt;0,DW18/PLANEL_Pot_Trim!DW17,0)</f>
        <v>0.35573999999899375</v>
      </c>
      <c r="DX44" s="51">
        <f>IF(PLANEL_Pot_Trim!DX17&lt;&gt;0,DX18/PLANEL_Pot_Trim!DX17,0)</f>
        <v>0.43335600005021824</v>
      </c>
      <c r="DY44" s="51">
        <f>IF(PLANEL_Pot_Trim!DY17&lt;&gt;0,DY18/PLANEL_Pot_Trim!DY17,0)</f>
        <v>0.57241800001414</v>
      </c>
      <c r="DZ44" s="51">
        <f>IF(PLANEL_Pot_Trim!DZ17&lt;&gt;0,DZ18/PLANEL_Pot_Trim!DZ17,0)</f>
        <v>0.46893000009196117</v>
      </c>
      <c r="EA44" s="51">
        <f>IF(PLANEL_Pot_Trim!EA17&lt;&gt;0,EA18/PLANEL_Pot_Trim!EA17,0)</f>
        <v>0.35573999999358674</v>
      </c>
      <c r="EB44" s="51">
        <f>IF(PLANEL_Pot_Trim!EB17&lt;&gt;0,EB18/PLANEL_Pot_Trim!EB17,0)</f>
        <v>0.43335600003750691</v>
      </c>
      <c r="EC44" s="51">
        <f>IF(PLANEL_Pot_Trim!EC17&lt;&gt;0,EC18/PLANEL_Pot_Trim!EC17,0)</f>
        <v>0.57241799997954323</v>
      </c>
      <c r="ED44" s="51">
        <f>IF(PLANEL_Pot_Trim!ED17&lt;&gt;0,ED18/PLANEL_Pot_Trim!ED17,0)</f>
        <v>0.4689300000584179</v>
      </c>
      <c r="EE44" s="51">
        <f>IF(PLANEL_Pot_Trim!EE17&lt;&gt;0,EE18/PLANEL_Pot_Trim!EE17,0)</f>
        <v>0.35573999997635697</v>
      </c>
      <c r="EF44" s="51">
        <f>IF(PLANEL_Pot_Trim!EF17&lt;&gt;0,EF18/PLANEL_Pot_Trim!EF17,0)</f>
        <v>0.43335599999901597</v>
      </c>
      <c r="EG44" s="51">
        <f>IF(PLANEL_Pot_Trim!EG17&lt;&gt;0,EG18/PLANEL_Pot_Trim!EG17,0)</f>
        <v>0.57241800002222742</v>
      </c>
      <c r="EH44" s="51">
        <f>IF(PLANEL_Pot_Trim!EH17&lt;&gt;0,EH18/PLANEL_Pot_Trim!EH17,0)</f>
        <v>0.46893000008474045</v>
      </c>
      <c r="EI44" s="51">
        <f>IF(PLANEL_Pot_Trim!EI17&lt;&gt;0,EI18/PLANEL_Pot_Trim!EI17,0)</f>
        <v>0.35574000000112516</v>
      </c>
      <c r="EJ44" s="51">
        <f>IF(PLANEL_Pot_Trim!EJ17&lt;&gt;0,EJ18/PLANEL_Pot_Trim!EJ17,0)</f>
        <v>0.43335600003908087</v>
      </c>
      <c r="EK44" s="51">
        <f>IF(PLANEL_Pot_Trim!EK17&lt;&gt;0,EK18/PLANEL_Pot_Trim!EK17,0)</f>
        <v>0.57241800004819732</v>
      </c>
      <c r="EL44" s="51">
        <f>IF(PLANEL_Pot_Trim!EL17&lt;&gt;0,EL18/PLANEL_Pot_Trim!EL17,0)</f>
        <v>0.46893000006488977</v>
      </c>
      <c r="EM44" s="51">
        <f>IF(PLANEL_Pot_Trim!EM17&lt;&gt;0,EM18/PLANEL_Pot_Trim!EM17,0)</f>
        <v>0.35574000000423273</v>
      </c>
      <c r="EN44" s="51">
        <f>IF(PLANEL_Pot_Trim!EN17&lt;&gt;0,EN18/PLANEL_Pot_Trim!EN17,0)</f>
        <v>0.43335600007121511</v>
      </c>
      <c r="EO44" s="51">
        <f>IF(PLANEL_Pot_Trim!EO17&lt;&gt;0,EO18/PLANEL_Pot_Trim!EO17,0)</f>
        <v>0.57241799999442478</v>
      </c>
      <c r="EP44" s="51">
        <f>IF(PLANEL_Pot_Trim!EP17&lt;&gt;0,EP18/PLANEL_Pot_Trim!EP17,0)</f>
        <v>0.46893000011705382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0.28439795998403478</v>
      </c>
      <c r="DX47" s="52">
        <f>IF(PLANEL_Pot_Trim!DX20&lt;&gt;0,DX21/PLANEL_Pot_Trim!DX20,0)</f>
        <v>0.28248990000576085</v>
      </c>
      <c r="DY47" s="52">
        <f>IF(PLANEL_Pot_Trim!DY20&lt;&gt;0,DY21/PLANEL_Pot_Trim!DY20,0)</f>
        <v>0.27592487998985532</v>
      </c>
      <c r="DZ47" s="52">
        <f>IF(PLANEL_Pot_Trim!DZ20&lt;&gt;0,DZ21/PLANEL_Pot_Trim!DZ20,0)</f>
        <v>0.28248990000576085</v>
      </c>
      <c r="EA47" s="52">
        <f>IF(PLANEL_Pot_Trim!EA20&lt;&gt;0,EA21/PLANEL_Pot_Trim!EA20,0)</f>
        <v>0.28439795998643752</v>
      </c>
      <c r="EB47" s="52">
        <f>IF(PLANEL_Pot_Trim!EB20&lt;&gt;0,EB21/PLANEL_Pot_Trim!EB20,0)</f>
        <v>0.28248990000111035</v>
      </c>
      <c r="EC47" s="52">
        <f>IF(PLANEL_Pot_Trim!EC20&lt;&gt;0,EC21/PLANEL_Pot_Trim!EC20,0)</f>
        <v>0.27592487999996457</v>
      </c>
      <c r="ED47" s="52">
        <f>IF(PLANEL_Pot_Trim!ED20&lt;&gt;0,ED21/PLANEL_Pot_Trim!ED20,0)</f>
        <v>0.28248990000111035</v>
      </c>
      <c r="EE47" s="52">
        <f>IF(PLANEL_Pot_Trim!EE20&lt;&gt;0,EE21/PLANEL_Pot_Trim!EE20,0)</f>
        <v>0.28439796003366768</v>
      </c>
      <c r="EF47" s="52">
        <f>IF(PLANEL_Pot_Trim!EF20&lt;&gt;0,EF21/PLANEL_Pot_Trim!EF20,0)</f>
        <v>0.28248990002717544</v>
      </c>
      <c r="EG47" s="52">
        <f>IF(PLANEL_Pot_Trim!EG20&lt;&gt;0,EG21/PLANEL_Pot_Trim!EG20,0)</f>
        <v>0.27592488003102483</v>
      </c>
      <c r="EH47" s="52">
        <f>IF(PLANEL_Pot_Trim!EH20&lt;&gt;0,EH21/PLANEL_Pot_Trim!EH20,0)</f>
        <v>0.28248990002717544</v>
      </c>
      <c r="EI47" s="52">
        <f>IF(PLANEL_Pot_Trim!EI20&lt;&gt;0,EI21/PLANEL_Pot_Trim!EI20,0)</f>
        <v>0.28439795997141243</v>
      </c>
      <c r="EJ47" s="52">
        <f>IF(PLANEL_Pot_Trim!EJ20&lt;&gt;0,EJ21/PLANEL_Pot_Trim!EJ20,0)</f>
        <v>0.2824898999310132</v>
      </c>
      <c r="EK47" s="52">
        <f>IF(PLANEL_Pot_Trim!EK20&lt;&gt;0,EK21/PLANEL_Pot_Trim!EK20,0)</f>
        <v>0.27592487996811577</v>
      </c>
      <c r="EL47" s="52">
        <f>IF(PLANEL_Pot_Trim!EL20&lt;&gt;0,EL21/PLANEL_Pot_Trim!EL20,0)</f>
        <v>0.2824898999310132</v>
      </c>
      <c r="EM47" s="52">
        <f>IF(PLANEL_Pot_Trim!EM20&lt;&gt;0,EM21/PLANEL_Pot_Trim!EM20,0)</f>
        <v>0.28439796001160467</v>
      </c>
      <c r="EN47" s="52">
        <f>IF(PLANEL_Pot_Trim!EN20&lt;&gt;0,EN21/PLANEL_Pot_Trim!EN20,0)</f>
        <v>0.28248989997502888</v>
      </c>
      <c r="EO47" s="52">
        <f>IF(PLANEL_Pot_Trim!EO20&lt;&gt;0,EO21/PLANEL_Pot_Trim!EO20,0)</f>
        <v>0.27592487996874482</v>
      </c>
      <c r="EP47" s="52">
        <f>IF(PLANEL_Pot_Trim!EP20&lt;&gt;0,EP21/PLANEL_Pot_Trim!EP20,0)</f>
        <v>0.28248989997502888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3202.974514</v>
      </c>
      <c r="F6" s="65">
        <v>4085.4513659999998</v>
      </c>
      <c r="G6" s="65">
        <v>2857.5487560000001</v>
      </c>
      <c r="H6" s="65">
        <v>350.38699980000001</v>
      </c>
      <c r="I6" s="65">
        <v>3345.493418</v>
      </c>
      <c r="J6" s="65">
        <v>4562.625043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3833.9699620000001</v>
      </c>
      <c r="V6" s="65">
        <v>5024.9756129999996</v>
      </c>
      <c r="W6" s="65">
        <v>3363.5236110000001</v>
      </c>
      <c r="X6" s="65">
        <v>399.44466010000002</v>
      </c>
      <c r="Y6" s="65">
        <v>3894.5854359999998</v>
      </c>
      <c r="Z6" s="65">
        <v>5246.0759639999997</v>
      </c>
      <c r="AA6" s="65">
        <v>3395.2796109999999</v>
      </c>
      <c r="AB6" s="65">
        <v>401.86164120000001</v>
      </c>
      <c r="AC6" s="65">
        <v>3584.683563</v>
      </c>
      <c r="AD6" s="65">
        <v>5425.1321559999997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3312.5591680000002</v>
      </c>
      <c r="AJ6" s="65">
        <v>401.86164120000001</v>
      </c>
      <c r="AK6" s="65">
        <v>3735.5857599999999</v>
      </c>
      <c r="AL6" s="65">
        <v>5300.8754600000002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539.29090689999998</v>
      </c>
      <c r="AS6" s="65">
        <v>4424.7610020000002</v>
      </c>
      <c r="AT6" s="65">
        <v>6126.5921559999997</v>
      </c>
      <c r="AU6" s="65">
        <v>4583.9727080000002</v>
      </c>
      <c r="AV6" s="65">
        <v>539.29090689999998</v>
      </c>
      <c r="AW6" s="65">
        <v>5258.0863419999996</v>
      </c>
      <c r="AX6" s="65">
        <v>6126.5921559999997</v>
      </c>
      <c r="AY6" s="65">
        <v>4583.9727080000002</v>
      </c>
      <c r="AZ6" s="65">
        <v>285.56151699999998</v>
      </c>
      <c r="BA6" s="65">
        <v>2784.2247900000002</v>
      </c>
      <c r="BB6" s="65">
        <v>3855.0804790000002</v>
      </c>
      <c r="BC6" s="65">
        <v>2427.2728940000002</v>
      </c>
      <c r="BD6" s="65">
        <v>285.56151699999998</v>
      </c>
      <c r="BE6" s="65">
        <v>2784.2247900000002</v>
      </c>
      <c r="BF6" s="65">
        <v>3855.0804790000002</v>
      </c>
      <c r="BG6" s="65">
        <v>2427.2728940000002</v>
      </c>
      <c r="BH6" s="65">
        <v>285.56151699999998</v>
      </c>
      <c r="BI6" s="65">
        <v>2784.2247900000002</v>
      </c>
      <c r="BJ6" s="65">
        <v>3855.0804790000002</v>
      </c>
      <c r="BK6" s="65">
        <v>2427.2728940000002</v>
      </c>
      <c r="BL6" s="65">
        <v>285.56151699999998</v>
      </c>
      <c r="BM6" s="65">
        <v>2784.2247900000002</v>
      </c>
      <c r="BN6" s="65">
        <v>3855.0804790000002</v>
      </c>
      <c r="BO6" s="65">
        <v>2427.2728940000002</v>
      </c>
      <c r="BP6" s="65">
        <v>325.50275360000001</v>
      </c>
      <c r="BQ6" s="65">
        <v>3173.6518470000001</v>
      </c>
      <c r="BR6" s="65">
        <v>4394.2871729999997</v>
      </c>
      <c r="BS6" s="65">
        <v>2766.7734049999999</v>
      </c>
      <c r="BT6" s="65">
        <v>562.00194850000003</v>
      </c>
      <c r="BU6" s="65">
        <v>5009.5689979999997</v>
      </c>
      <c r="BV6" s="65">
        <v>7372.1063050000002</v>
      </c>
      <c r="BW6" s="65">
        <v>4777.0165619999998</v>
      </c>
      <c r="BX6" s="65">
        <v>562.00194850000003</v>
      </c>
      <c r="BY6" s="65">
        <v>5479.5189979999996</v>
      </c>
      <c r="BZ6" s="65">
        <v>7587.0263050000003</v>
      </c>
      <c r="CA6" s="65">
        <v>4777.0165619999998</v>
      </c>
      <c r="CB6" s="65">
        <v>446.00651249999999</v>
      </c>
      <c r="CC6" s="65">
        <v>4348.5634970000001</v>
      </c>
      <c r="CD6" s="65">
        <v>6021.0879189999996</v>
      </c>
      <c r="CE6" s="65">
        <v>3791.0553559999998</v>
      </c>
      <c r="CF6" s="65">
        <v>446.00651249999999</v>
      </c>
      <c r="CG6" s="65">
        <v>4348.5634970000001</v>
      </c>
      <c r="CH6" s="65">
        <v>6021.0879189999996</v>
      </c>
      <c r="CI6" s="65">
        <v>3791.0553559999998</v>
      </c>
      <c r="CJ6" s="65">
        <v>446.00651249999999</v>
      </c>
      <c r="CK6" s="65">
        <v>4193.3434969999998</v>
      </c>
      <c r="CL6" s="65">
        <v>5800.7679189999999</v>
      </c>
      <c r="CM6" s="65">
        <v>3791.0553559999998</v>
      </c>
      <c r="CN6" s="65">
        <v>446.00651249999999</v>
      </c>
      <c r="CO6" s="65">
        <v>4348.5634970000001</v>
      </c>
      <c r="CP6" s="65">
        <v>6021.0879189999996</v>
      </c>
      <c r="CQ6" s="65">
        <v>3791.0553559999998</v>
      </c>
      <c r="CR6" s="65">
        <v>446.00651249999999</v>
      </c>
      <c r="CS6" s="65">
        <v>4348.5634970000001</v>
      </c>
      <c r="CT6" s="65">
        <v>6021.0879189999996</v>
      </c>
      <c r="CU6" s="65">
        <v>3791.0553559999998</v>
      </c>
      <c r="CV6" s="65">
        <v>413.86969720000002</v>
      </c>
      <c r="CW6" s="65">
        <v>4035.2295479999998</v>
      </c>
      <c r="CX6" s="65">
        <v>5587.2409120000002</v>
      </c>
      <c r="CY6" s="65">
        <v>3517.8924259999999</v>
      </c>
      <c r="CZ6" s="65">
        <v>413.86969720000002</v>
      </c>
      <c r="DA6" s="65">
        <v>4035.2295479999998</v>
      </c>
      <c r="DB6" s="65">
        <v>5587.2409120000002</v>
      </c>
      <c r="DC6" s="65">
        <v>3517.8924259999999</v>
      </c>
      <c r="DD6" s="65">
        <v>413.86969720000002</v>
      </c>
      <c r="DE6" s="65">
        <v>4035.2295479999998</v>
      </c>
      <c r="DF6" s="65">
        <v>5587.2409120000002</v>
      </c>
      <c r="DG6" s="65">
        <v>3517.8924259999999</v>
      </c>
      <c r="DH6" s="65">
        <v>413.86969720000002</v>
      </c>
      <c r="DI6" s="65">
        <v>4035.2295479999998</v>
      </c>
      <c r="DJ6" s="65">
        <v>5587.2409120000002</v>
      </c>
      <c r="DK6" s="65">
        <v>3517.8924259999999</v>
      </c>
      <c r="DL6" s="65">
        <v>413.86969720000002</v>
      </c>
      <c r="DM6" s="65">
        <v>4035.2295479999998</v>
      </c>
      <c r="DN6" s="65">
        <v>5587.2409120000002</v>
      </c>
      <c r="DO6" s="65">
        <v>3517.8924259999999</v>
      </c>
      <c r="DP6" s="65">
        <v>413.86969720000002</v>
      </c>
      <c r="DQ6" s="65">
        <v>4035.2295479999998</v>
      </c>
      <c r="DR6" s="65">
        <v>5587.2409120000002</v>
      </c>
      <c r="DS6" s="65">
        <v>3517.8924259999999</v>
      </c>
      <c r="DT6" s="65">
        <v>413.86969720000002</v>
      </c>
      <c r="DU6" s="65">
        <v>4035.2295479999998</v>
      </c>
      <c r="DV6" s="65">
        <v>5368.5409120000004</v>
      </c>
      <c r="DW6" s="65">
        <v>3517.8924259999999</v>
      </c>
      <c r="DX6" s="65">
        <v>413.86969720000002</v>
      </c>
      <c r="DY6" s="65">
        <v>4035.2295479999998</v>
      </c>
      <c r="DZ6" s="65">
        <v>5587.2409120000002</v>
      </c>
      <c r="EA6" s="65">
        <v>3517.8924259999999</v>
      </c>
      <c r="EB6" s="65">
        <v>413.86969720000002</v>
      </c>
      <c r="EC6" s="65">
        <v>4035.2295479999998</v>
      </c>
      <c r="ED6" s="65">
        <v>5587.2409120000002</v>
      </c>
      <c r="EE6" s="65">
        <v>3517.8924259999999</v>
      </c>
      <c r="EF6" s="65">
        <v>413.86969720000002</v>
      </c>
      <c r="EG6" s="65">
        <v>4035.2295479999998</v>
      </c>
      <c r="EH6" s="65">
        <v>5587.2409120000002</v>
      </c>
      <c r="EI6" s="65">
        <v>3517.8924259999999</v>
      </c>
      <c r="EJ6" s="65">
        <v>413.86969720000002</v>
      </c>
      <c r="EK6" s="65">
        <v>4035.2295479999998</v>
      </c>
      <c r="EL6" s="65">
        <v>5587.2409120000002</v>
      </c>
      <c r="EM6" s="65">
        <v>3517.8924259999999</v>
      </c>
      <c r="EN6" s="65">
        <v>413.86969720000002</v>
      </c>
      <c r="EO6" s="65">
        <v>4035.2295479999998</v>
      </c>
      <c r="EP6" s="65">
        <v>5587.2409120000002</v>
      </c>
      <c r="EQ6" s="65">
        <v>3517.8924259999999</v>
      </c>
      <c r="ER6" s="65">
        <v>413.86969720000002</v>
      </c>
      <c r="ES6" s="65">
        <v>4035.2295479999998</v>
      </c>
      <c r="ET6" s="65">
        <v>5587.2409120000002</v>
      </c>
      <c r="EU6" s="65">
        <v>3517.8924259999999</v>
      </c>
      <c r="EV6" s="65">
        <v>413.86969720000002</v>
      </c>
      <c r="EW6" s="65">
        <v>4035.2295479999998</v>
      </c>
      <c r="EX6" s="65">
        <v>1823.2733459999999</v>
      </c>
      <c r="EY6" s="65">
        <v>3517.8924259999999</v>
      </c>
      <c r="EZ6" s="65">
        <v>413.86969720000002</v>
      </c>
      <c r="FA6" s="65">
        <v>4035.2295479999998</v>
      </c>
      <c r="FB6" s="65">
        <v>5587.2409120000002</v>
      </c>
      <c r="FC6" s="65">
        <v>3387.3324259999999</v>
      </c>
    </row>
    <row r="7" spans="1:159" x14ac:dyDescent="0.2">
      <c r="B7" s="65" t="s">
        <v>14</v>
      </c>
      <c r="C7" s="65" t="s">
        <v>38</v>
      </c>
      <c r="D7" s="65">
        <v>29.169160000000002</v>
      </c>
      <c r="E7" s="65">
        <v>275.06754999999998</v>
      </c>
      <c r="F7" s="65">
        <v>174.33090000000001</v>
      </c>
      <c r="G7" s="65">
        <v>195.81674050000001</v>
      </c>
      <c r="H7" s="65">
        <v>27.672560000000001</v>
      </c>
      <c r="I7" s="65">
        <v>159.89899</v>
      </c>
      <c r="J7" s="65">
        <v>388.68876</v>
      </c>
      <c r="K7" s="65">
        <v>273.96996000000001</v>
      </c>
      <c r="L7" s="65">
        <v>34.151760000000003</v>
      </c>
      <c r="M7" s="65">
        <v>317.37966</v>
      </c>
      <c r="N7" s="65">
        <v>431.07875999999999</v>
      </c>
      <c r="O7" s="65">
        <v>290.28996000000001</v>
      </c>
      <c r="P7" s="65">
        <v>35.893999999999998</v>
      </c>
      <c r="Q7" s="65">
        <v>349.9665</v>
      </c>
      <c r="R7" s="65">
        <v>375.76979999999998</v>
      </c>
      <c r="S7" s="65">
        <v>304.75900000000001</v>
      </c>
      <c r="T7" s="65">
        <v>49.313119999999998</v>
      </c>
      <c r="U7" s="65">
        <v>289.75400999999999</v>
      </c>
      <c r="V7" s="65">
        <v>621.95201999999995</v>
      </c>
      <c r="W7" s="65">
        <v>403.15942000000001</v>
      </c>
      <c r="X7" s="65">
        <v>49.79072</v>
      </c>
      <c r="Y7" s="65">
        <v>365.26152000000002</v>
      </c>
      <c r="Z7" s="65">
        <v>616.48991999999998</v>
      </c>
      <c r="AA7" s="65">
        <v>423.22111999999998</v>
      </c>
      <c r="AB7" s="65">
        <v>49.79072</v>
      </c>
      <c r="AC7" s="65">
        <v>439.94652000000002</v>
      </c>
      <c r="AD7" s="65">
        <v>548.73828000000003</v>
      </c>
      <c r="AE7" s="65">
        <v>77.526320510000005</v>
      </c>
      <c r="AF7" s="65">
        <v>49.79072</v>
      </c>
      <c r="AG7" s="65">
        <v>247.36686</v>
      </c>
      <c r="AH7" s="65">
        <v>638.72712000000001</v>
      </c>
      <c r="AI7" s="65">
        <v>423.22111999999998</v>
      </c>
      <c r="AJ7" s="65">
        <v>49.79072</v>
      </c>
      <c r="AK7" s="65">
        <v>485.45952</v>
      </c>
      <c r="AL7" s="65">
        <v>629.8342437</v>
      </c>
      <c r="AM7" s="65">
        <v>423.22111999999998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440.99952000000002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144.95285999999999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133.79785000000001</v>
      </c>
      <c r="BN7" s="65">
        <v>314.10395999999997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238.93483000000001</v>
      </c>
      <c r="BV7" s="65">
        <v>341.10395999999997</v>
      </c>
      <c r="BW7" s="65">
        <v>214.76916</v>
      </c>
      <c r="BX7" s="65">
        <v>25.266960000000001</v>
      </c>
      <c r="BY7" s="65">
        <v>127.04406</v>
      </c>
      <c r="BZ7" s="65">
        <v>314.10395999999997</v>
      </c>
      <c r="CA7" s="65">
        <v>214.76916</v>
      </c>
      <c r="CB7" s="65">
        <v>13.89672</v>
      </c>
      <c r="CC7" s="65">
        <v>135.49302</v>
      </c>
      <c r="CD7" s="65">
        <v>98.505719999999997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26.556159999999998</v>
      </c>
      <c r="E8" s="65">
        <v>284.21161649999999</v>
      </c>
      <c r="F8" s="65">
        <v>357.4507418</v>
      </c>
      <c r="G8" s="65">
        <v>352.0488297</v>
      </c>
      <c r="H8" s="65">
        <v>41.183036649999998</v>
      </c>
      <c r="I8" s="65">
        <v>286.33172739999998</v>
      </c>
      <c r="J8" s="65">
        <v>238.4941948</v>
      </c>
      <c r="K8" s="65">
        <v>232.19542970000001</v>
      </c>
      <c r="L8" s="65">
        <v>22.739356650000001</v>
      </c>
      <c r="M8" s="65">
        <v>207.1500274</v>
      </c>
      <c r="N8" s="65">
        <v>208.91299480000001</v>
      </c>
      <c r="O8" s="65">
        <v>137.8271316</v>
      </c>
      <c r="P8" s="65">
        <v>19.532160000000001</v>
      </c>
      <c r="Q8" s="65">
        <v>351.7503274</v>
      </c>
      <c r="R8" s="65">
        <v>279.89496000000003</v>
      </c>
      <c r="S8" s="65">
        <v>164.15335999999999</v>
      </c>
      <c r="T8" s="65">
        <v>47.198236649999998</v>
      </c>
      <c r="U8" s="65">
        <v>55.536000000000001</v>
      </c>
      <c r="V8" s="65">
        <v>637.17619479999996</v>
      </c>
      <c r="W8" s="65">
        <v>237.71575999999999</v>
      </c>
      <c r="X8" s="65">
        <v>8.5332000000000008</v>
      </c>
      <c r="Y8" s="65">
        <v>317.40302739999998</v>
      </c>
      <c r="Z8" s="65">
        <v>609.18777030000001</v>
      </c>
      <c r="AA8" s="65">
        <v>313.34533160000001</v>
      </c>
      <c r="AB8" s="65">
        <v>17.100883929999998</v>
      </c>
      <c r="AC8" s="65">
        <v>216.58802739999999</v>
      </c>
      <c r="AD8" s="65">
        <v>287.37931479999997</v>
      </c>
      <c r="AE8" s="65">
        <v>254.98433159999999</v>
      </c>
      <c r="AF8" s="65">
        <v>44.339356649999999</v>
      </c>
      <c r="AG8" s="65">
        <v>198.8547274</v>
      </c>
      <c r="AH8" s="65">
        <v>454.5633148</v>
      </c>
      <c r="AI8" s="65">
        <v>313.34533160000001</v>
      </c>
      <c r="AJ8" s="65">
        <v>29.952156649999999</v>
      </c>
      <c r="AK8" s="65">
        <v>313.89302739999999</v>
      </c>
      <c r="AL8" s="65">
        <v>508.46611480000001</v>
      </c>
      <c r="AM8" s="65">
        <v>273.21853160000001</v>
      </c>
      <c r="AN8" s="65">
        <v>18.563600000000001</v>
      </c>
      <c r="AO8" s="65">
        <v>375.10352740000002</v>
      </c>
      <c r="AP8" s="65">
        <v>90.401399999999995</v>
      </c>
      <c r="AQ8" s="65">
        <v>328.39781160000001</v>
      </c>
      <c r="AR8" s="65">
        <v>47.198236649999998</v>
      </c>
      <c r="AS8" s="65">
        <v>353.3189074</v>
      </c>
      <c r="AT8" s="65">
        <v>510.9187948</v>
      </c>
      <c r="AU8" s="65">
        <v>314.82161159999998</v>
      </c>
      <c r="AV8" s="65">
        <v>47.198236649999998</v>
      </c>
      <c r="AW8" s="65">
        <v>324.7358074</v>
      </c>
      <c r="AX8" s="65">
        <v>232.24428</v>
      </c>
      <c r="AY8" s="65">
        <v>401.1850116</v>
      </c>
      <c r="AZ8" s="65">
        <v>16.034563930000001</v>
      </c>
      <c r="BA8" s="65">
        <v>148.53699829999999</v>
      </c>
      <c r="BB8" s="65">
        <v>78.230879999999999</v>
      </c>
      <c r="BC8" s="65">
        <v>136.2937934</v>
      </c>
      <c r="BD8" s="65">
        <v>16.034563930000001</v>
      </c>
      <c r="BE8" s="65">
        <v>24.208079999999999</v>
      </c>
      <c r="BF8" s="65">
        <v>33.518880000000003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24.208079999999999</v>
      </c>
      <c r="BR8" s="65">
        <v>29.198879999999999</v>
      </c>
      <c r="BS8" s="65">
        <v>136.2937934</v>
      </c>
      <c r="BT8" s="65">
        <v>16.034563930000001</v>
      </c>
      <c r="BU8" s="65">
        <v>156.3369983</v>
      </c>
      <c r="BV8" s="65">
        <v>33.518880000000003</v>
      </c>
      <c r="BW8" s="65">
        <v>136.2937934</v>
      </c>
      <c r="BX8" s="65">
        <v>16.034563930000001</v>
      </c>
      <c r="BY8" s="65">
        <v>148.53699829999999</v>
      </c>
      <c r="BZ8" s="65">
        <v>33.518880000000003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395.71152660000001</v>
      </c>
      <c r="E17" s="65">
        <v>3799.3426810000001</v>
      </c>
      <c r="F17" s="65">
        <v>4668.5870080000004</v>
      </c>
      <c r="G17" s="65">
        <v>3437.7483259999999</v>
      </c>
      <c r="H17" s="65">
        <v>426.24659639999999</v>
      </c>
      <c r="I17" s="65">
        <v>3860.0131350000001</v>
      </c>
      <c r="J17" s="65">
        <v>5284.361997</v>
      </c>
      <c r="K17" s="65">
        <v>3543.9888879999999</v>
      </c>
      <c r="L17" s="65">
        <v>437.7775767</v>
      </c>
      <c r="M17" s="65">
        <v>4238.172673</v>
      </c>
      <c r="N17" s="65">
        <v>5781.9589660000001</v>
      </c>
      <c r="O17" s="65">
        <v>3665.6520019999998</v>
      </c>
      <c r="P17" s="65">
        <v>440.47262009999997</v>
      </c>
      <c r="Q17" s="65">
        <v>4455.9198130000004</v>
      </c>
      <c r="R17" s="65">
        <v>5853.7919709999996</v>
      </c>
      <c r="S17" s="65">
        <v>3741.8072710000001</v>
      </c>
      <c r="T17" s="65">
        <v>499.22401669999999</v>
      </c>
      <c r="U17" s="65">
        <v>4247.5489719999996</v>
      </c>
      <c r="V17" s="65">
        <v>6378.6578280000003</v>
      </c>
      <c r="W17" s="65">
        <v>4063.9327910000002</v>
      </c>
      <c r="X17" s="65">
        <v>465.73258010000001</v>
      </c>
      <c r="Y17" s="65">
        <v>4654.898983</v>
      </c>
      <c r="Z17" s="65">
        <v>6579.2676540000002</v>
      </c>
      <c r="AA17" s="65">
        <v>4199.540062</v>
      </c>
      <c r="AB17" s="65">
        <v>476.71724510000001</v>
      </c>
      <c r="AC17" s="65">
        <v>4318.8671100000001</v>
      </c>
      <c r="AD17" s="65">
        <v>6368.7637510000004</v>
      </c>
      <c r="AE17" s="65">
        <v>3816.0286019999999</v>
      </c>
      <c r="AF17" s="65">
        <v>503.95571790000002</v>
      </c>
      <c r="AG17" s="65">
        <v>4442.0215889999999</v>
      </c>
      <c r="AH17" s="65">
        <v>6531.3825909999996</v>
      </c>
      <c r="AI17" s="65">
        <v>4116.8196189999999</v>
      </c>
      <c r="AJ17" s="65">
        <v>489.56851790000002</v>
      </c>
      <c r="AK17" s="65">
        <v>4612.5873069999998</v>
      </c>
      <c r="AL17" s="65">
        <v>6546.6898190000002</v>
      </c>
      <c r="AM17" s="65">
        <v>4179.9576020000004</v>
      </c>
      <c r="AN17" s="65">
        <v>478.17996119999998</v>
      </c>
      <c r="AO17" s="65">
        <v>4856.3630489999996</v>
      </c>
      <c r="AP17" s="65">
        <v>6295.2222760000004</v>
      </c>
      <c r="AQ17" s="65">
        <v>4235.1368819999998</v>
      </c>
      <c r="AR17" s="65">
        <v>644.24386349999997</v>
      </c>
      <c r="AS17" s="65">
        <v>5296.7284289999998</v>
      </c>
      <c r="AT17" s="65">
        <v>7417.1996710000003</v>
      </c>
      <c r="AU17" s="65">
        <v>5389.7094399999996</v>
      </c>
      <c r="AV17" s="65">
        <v>644.24386349999997</v>
      </c>
      <c r="AW17" s="65">
        <v>6145.9306690000003</v>
      </c>
      <c r="AX17" s="65">
        <v>7138.5251559999997</v>
      </c>
      <c r="AY17" s="65">
        <v>5476.0728399999998</v>
      </c>
      <c r="AZ17" s="65">
        <v>331.21904089999998</v>
      </c>
      <c r="BA17" s="65">
        <v>3120.185649</v>
      </c>
      <c r="BB17" s="65">
        <v>4333.2213190000002</v>
      </c>
      <c r="BC17" s="65">
        <v>2815.361848</v>
      </c>
      <c r="BD17" s="65">
        <v>331.21904089999998</v>
      </c>
      <c r="BE17" s="65">
        <v>3097.2567300000001</v>
      </c>
      <c r="BF17" s="65">
        <v>4288.5093189999998</v>
      </c>
      <c r="BG17" s="65">
        <v>2815.361848</v>
      </c>
      <c r="BH17" s="65">
        <v>331.21904089999998</v>
      </c>
      <c r="BI17" s="65">
        <v>3229.3856489999998</v>
      </c>
      <c r="BJ17" s="65">
        <v>4471.4570519999997</v>
      </c>
      <c r="BK17" s="65">
        <v>2815.361848</v>
      </c>
      <c r="BL17" s="65">
        <v>331.21904089999998</v>
      </c>
      <c r="BM17" s="65">
        <v>3116.8306389999998</v>
      </c>
      <c r="BN17" s="65">
        <v>4444.4570519999997</v>
      </c>
      <c r="BO17" s="65">
        <v>2815.361848</v>
      </c>
      <c r="BP17" s="65">
        <v>371.16027750000001</v>
      </c>
      <c r="BQ17" s="65">
        <v>3486.6837869999999</v>
      </c>
      <c r="BR17" s="65">
        <v>4823.3960129999996</v>
      </c>
      <c r="BS17" s="65">
        <v>3154.8623590000002</v>
      </c>
      <c r="BT17" s="65">
        <v>607.65947240000003</v>
      </c>
      <c r="BU17" s="65">
        <v>5447.3118260000001</v>
      </c>
      <c r="BV17" s="65">
        <v>7805.5351449999998</v>
      </c>
      <c r="BW17" s="65">
        <v>5165.1055159999996</v>
      </c>
      <c r="BX17" s="65">
        <v>607.65947240000003</v>
      </c>
      <c r="BY17" s="65">
        <v>5797.5710559999998</v>
      </c>
      <c r="BZ17" s="65">
        <v>7993.4551449999999</v>
      </c>
      <c r="CA17" s="65">
        <v>5165.1055159999996</v>
      </c>
      <c r="CB17" s="65">
        <v>462.22323249999999</v>
      </c>
      <c r="CC17" s="65">
        <v>4506.6765169999999</v>
      </c>
      <c r="CD17" s="65">
        <v>6150.9136390000003</v>
      </c>
      <c r="CE17" s="65">
        <v>3928.8974760000001</v>
      </c>
      <c r="CF17" s="65">
        <v>462.22323249999999</v>
      </c>
      <c r="CG17" s="65">
        <v>4506.6765169999999</v>
      </c>
      <c r="CH17" s="65">
        <v>6240.0136389999998</v>
      </c>
      <c r="CI17" s="65">
        <v>3928.8974760000001</v>
      </c>
      <c r="CJ17" s="65">
        <v>462.22323249999999</v>
      </c>
      <c r="CK17" s="65">
        <v>4351.4565169999996</v>
      </c>
      <c r="CL17" s="65">
        <v>6019.6936390000001</v>
      </c>
      <c r="CM17" s="65">
        <v>3928.8974760000001</v>
      </c>
      <c r="CN17" s="65">
        <v>462.22323249999999</v>
      </c>
      <c r="CO17" s="65">
        <v>4506.6765169999999</v>
      </c>
      <c r="CP17" s="65">
        <v>6240.0136389999998</v>
      </c>
      <c r="CQ17" s="65">
        <v>3928.8974760000001</v>
      </c>
      <c r="CR17" s="65">
        <v>462.22323249999999</v>
      </c>
      <c r="CS17" s="65">
        <v>4506.6765169999999</v>
      </c>
      <c r="CT17" s="65">
        <v>6221.6536390000001</v>
      </c>
      <c r="CU17" s="65">
        <v>3928.8974760000001</v>
      </c>
      <c r="CV17" s="65">
        <v>413.86969720000002</v>
      </c>
      <c r="CW17" s="65">
        <v>4035.2295479999998</v>
      </c>
      <c r="CX17" s="65">
        <v>5587.2409120000002</v>
      </c>
      <c r="CY17" s="65">
        <v>3517.8924259999999</v>
      </c>
      <c r="CZ17" s="65">
        <v>413.86969720000002</v>
      </c>
      <c r="DA17" s="65">
        <v>4035.2295479999998</v>
      </c>
      <c r="DB17" s="65">
        <v>5587.2409120000002</v>
      </c>
      <c r="DC17" s="65">
        <v>3517.8924259999999</v>
      </c>
      <c r="DD17" s="65">
        <v>413.86969720000002</v>
      </c>
      <c r="DE17" s="65">
        <v>4035.2295479999998</v>
      </c>
      <c r="DF17" s="65">
        <v>5587.2409120000002</v>
      </c>
      <c r="DG17" s="65">
        <v>3517.8924259999999</v>
      </c>
      <c r="DH17" s="65">
        <v>413.86969720000002</v>
      </c>
      <c r="DI17" s="65">
        <v>4035.2295479999998</v>
      </c>
      <c r="DJ17" s="65">
        <v>5587.2409120000002</v>
      </c>
      <c r="DK17" s="65">
        <v>3517.8924259999999</v>
      </c>
      <c r="DL17" s="65">
        <v>413.86969720000002</v>
      </c>
      <c r="DM17" s="65">
        <v>4035.2295479999998</v>
      </c>
      <c r="DN17" s="65">
        <v>5587.2409120000002</v>
      </c>
      <c r="DO17" s="65">
        <v>3517.8924259999999</v>
      </c>
      <c r="DP17" s="65">
        <v>413.86969720000002</v>
      </c>
      <c r="DQ17" s="65">
        <v>4035.2295479999998</v>
      </c>
      <c r="DR17" s="65">
        <v>5587.2409120000002</v>
      </c>
      <c r="DS17" s="65">
        <v>3517.8924259999999</v>
      </c>
      <c r="DT17" s="65">
        <v>413.86969720000002</v>
      </c>
      <c r="DU17" s="65">
        <v>4035.2295479999998</v>
      </c>
      <c r="DV17" s="65">
        <v>5368.5409120000004</v>
      </c>
      <c r="DW17" s="65">
        <v>3517.8924259999999</v>
      </c>
      <c r="DX17" s="65">
        <v>413.86969720000002</v>
      </c>
      <c r="DY17" s="65">
        <v>4035.2295479999998</v>
      </c>
      <c r="DZ17" s="65">
        <v>5587.2409120000002</v>
      </c>
      <c r="EA17" s="65">
        <v>3517.8924259999999</v>
      </c>
      <c r="EB17" s="65">
        <v>413.86969720000002</v>
      </c>
      <c r="EC17" s="65">
        <v>4035.2295479999998</v>
      </c>
      <c r="ED17" s="65">
        <v>5587.2409120000002</v>
      </c>
      <c r="EE17" s="65">
        <v>3517.8924259999999</v>
      </c>
      <c r="EF17" s="65">
        <v>413.86969720000002</v>
      </c>
      <c r="EG17" s="65">
        <v>4035.2295479999998</v>
      </c>
      <c r="EH17" s="65">
        <v>5587.2409120000002</v>
      </c>
      <c r="EI17" s="65">
        <v>3517.8924259999999</v>
      </c>
      <c r="EJ17" s="65">
        <v>413.86969720000002</v>
      </c>
      <c r="EK17" s="65">
        <v>4035.2295479999998</v>
      </c>
      <c r="EL17" s="65">
        <v>5587.2409120000002</v>
      </c>
      <c r="EM17" s="65">
        <v>3517.8924259999999</v>
      </c>
      <c r="EN17" s="65">
        <v>413.86969720000002</v>
      </c>
      <c r="EO17" s="65">
        <v>4035.2295479999998</v>
      </c>
      <c r="EP17" s="65">
        <v>5587.2409120000002</v>
      </c>
      <c r="EQ17" s="65">
        <v>3517.8924259999999</v>
      </c>
      <c r="ER17" s="65">
        <v>413.86969720000002</v>
      </c>
      <c r="ES17" s="65">
        <v>4035.2295479999998</v>
      </c>
      <c r="ET17" s="65">
        <v>5587.2409120000002</v>
      </c>
      <c r="EU17" s="65">
        <v>3517.8924259999999</v>
      </c>
      <c r="EV17" s="65">
        <v>413.86969720000002</v>
      </c>
      <c r="EW17" s="65">
        <v>4035.2295479999998</v>
      </c>
      <c r="EX17" s="65">
        <v>1823.2733459999999</v>
      </c>
      <c r="EY17" s="65">
        <v>3517.8924259999999</v>
      </c>
      <c r="EZ17" s="65">
        <v>413.86969720000002</v>
      </c>
      <c r="FA17" s="65">
        <v>4035.2295479999998</v>
      </c>
      <c r="FB17" s="65">
        <v>5587.2409120000002</v>
      </c>
      <c r="FC17" s="65">
        <v>3387.3324259999999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733.54645989999995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273.75</v>
      </c>
      <c r="Y32" s="65">
        <v>341.39210059999999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789.91927969999995</v>
      </c>
      <c r="AM32" s="65">
        <v>813.97500000000002</v>
      </c>
      <c r="AN32" s="65">
        <v>540.22500000000002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540.22500000000002</v>
      </c>
      <c r="BF32" s="65">
        <v>540.22500000000002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W33" s="65">
        <v>270.07499999999999</v>
      </c>
      <c r="X33" s="65">
        <v>185.38449840000001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1062.4824630000001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1003.62146</v>
      </c>
      <c r="M41" s="65">
        <v>813.97500000000002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813.97500000000002</v>
      </c>
      <c r="U41" s="65">
        <v>540.22500000000002</v>
      </c>
      <c r="V41" s="65">
        <v>813.97500000000002</v>
      </c>
      <c r="W41" s="65">
        <v>1084.05</v>
      </c>
      <c r="X41" s="65">
        <v>459.13449839999998</v>
      </c>
      <c r="Y41" s="65">
        <v>341.39210059999999</v>
      </c>
      <c r="Z41" s="65">
        <v>813.97500000000002</v>
      </c>
      <c r="AA41" s="65">
        <v>543.82500000000005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1084.05</v>
      </c>
      <c r="AG41" s="65">
        <v>813.97500000000002</v>
      </c>
      <c r="AH41" s="65">
        <v>813.97500000000002</v>
      </c>
      <c r="AI41" s="65">
        <v>1084.05</v>
      </c>
      <c r="AJ41" s="65">
        <v>1084.05</v>
      </c>
      <c r="AK41" s="65">
        <v>1084.05</v>
      </c>
      <c r="AL41" s="65">
        <v>1059.9942799999999</v>
      </c>
      <c r="AM41" s="65">
        <v>1084.05</v>
      </c>
      <c r="AN41" s="65">
        <v>810.3</v>
      </c>
      <c r="AO41" s="65">
        <v>813.97500000000002</v>
      </c>
      <c r="AP41" s="65">
        <v>1084.05</v>
      </c>
      <c r="AQ41" s="65">
        <v>1084.05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810.3</v>
      </c>
      <c r="BF41" s="65">
        <v>810.3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270.07499999999999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1197.27</v>
      </c>
      <c r="E55" s="65">
        <v>1281.27</v>
      </c>
      <c r="F55" s="65">
        <v>1005.27</v>
      </c>
      <c r="G55" s="65">
        <v>1201.77</v>
      </c>
      <c r="H55" s="65">
        <v>723.75</v>
      </c>
      <c r="I55" s="65">
        <v>1027.77</v>
      </c>
      <c r="J55" s="65">
        <v>1197.27</v>
      </c>
      <c r="K55" s="65">
        <v>1191.31359</v>
      </c>
      <c r="L55" s="65">
        <v>1296.27</v>
      </c>
      <c r="M55" s="65">
        <v>1296.27</v>
      </c>
      <c r="N55" s="65">
        <v>1221.27</v>
      </c>
      <c r="O55" s="65">
        <v>1296.27</v>
      </c>
      <c r="P55" s="65">
        <v>1296.27</v>
      </c>
      <c r="Q55" s="65">
        <v>1221.27</v>
      </c>
      <c r="R55" s="65">
        <v>1197.27</v>
      </c>
      <c r="S55" s="65">
        <v>1296.27</v>
      </c>
      <c r="T55" s="65">
        <v>1296.27</v>
      </c>
      <c r="U55" s="65">
        <v>750.27</v>
      </c>
      <c r="V55" s="65">
        <v>1197.27</v>
      </c>
      <c r="W55" s="65">
        <v>1221.27</v>
      </c>
      <c r="X55" s="65">
        <v>1296.27</v>
      </c>
      <c r="Y55" s="65">
        <v>1296.27</v>
      </c>
      <c r="Z55" s="65">
        <v>1281.27</v>
      </c>
      <c r="AA55" s="65">
        <v>1296.27</v>
      </c>
      <c r="AB55" s="65">
        <v>1296.27</v>
      </c>
      <c r="AC55" s="65">
        <v>769.02</v>
      </c>
      <c r="AD55" s="65">
        <v>1281.27</v>
      </c>
      <c r="AE55" s="65">
        <v>752.25</v>
      </c>
      <c r="AF55" s="65">
        <v>1551.27</v>
      </c>
      <c r="AG55" s="65">
        <v>1260.27</v>
      </c>
      <c r="AH55" s="65">
        <v>1476.27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1352.5297720000001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1215.5453809999999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1279.77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495</v>
      </c>
      <c r="BV55" s="65">
        <v>604.5</v>
      </c>
      <c r="BW55" s="65">
        <v>604.5</v>
      </c>
      <c r="BX55" s="65">
        <v>604.5</v>
      </c>
      <c r="BY55" s="65">
        <v>109.5</v>
      </c>
      <c r="BZ55" s="65">
        <v>349.5</v>
      </c>
      <c r="CA55" s="65">
        <v>604.5</v>
      </c>
      <c r="CB55" s="65">
        <v>255</v>
      </c>
      <c r="CC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1197.27</v>
      </c>
      <c r="E65" s="65">
        <v>1281.27</v>
      </c>
      <c r="F65" s="65">
        <v>1005.27</v>
      </c>
      <c r="G65" s="65">
        <v>1201.77</v>
      </c>
      <c r="H65" s="65">
        <v>723.75</v>
      </c>
      <c r="I65" s="65">
        <v>1027.77</v>
      </c>
      <c r="J65" s="65">
        <v>1197.27</v>
      </c>
      <c r="K65" s="65">
        <v>1191.31359</v>
      </c>
      <c r="L65" s="65">
        <v>1296.27</v>
      </c>
      <c r="M65" s="65">
        <v>1296.27</v>
      </c>
      <c r="N65" s="65">
        <v>1221.27</v>
      </c>
      <c r="O65" s="65">
        <v>1296.27</v>
      </c>
      <c r="P65" s="65">
        <v>1296.27</v>
      </c>
      <c r="Q65" s="65">
        <v>1221.27</v>
      </c>
      <c r="R65" s="65">
        <v>1197.27</v>
      </c>
      <c r="S65" s="65">
        <v>1296.27</v>
      </c>
      <c r="T65" s="65">
        <v>1296.27</v>
      </c>
      <c r="U65" s="65">
        <v>750.27</v>
      </c>
      <c r="V65" s="65">
        <v>1197.27</v>
      </c>
      <c r="W65" s="65">
        <v>1221.27</v>
      </c>
      <c r="X65" s="65">
        <v>1296.27</v>
      </c>
      <c r="Y65" s="65">
        <v>1296.27</v>
      </c>
      <c r="Z65" s="65">
        <v>1281.27</v>
      </c>
      <c r="AA65" s="65">
        <v>1296.27</v>
      </c>
      <c r="AB65" s="65">
        <v>1296.27</v>
      </c>
      <c r="AC65" s="65">
        <v>769.02</v>
      </c>
      <c r="AD65" s="65">
        <v>1281.27</v>
      </c>
      <c r="AE65" s="65">
        <v>752.25</v>
      </c>
      <c r="AF65" s="65">
        <v>1551.27</v>
      </c>
      <c r="AG65" s="65">
        <v>1260.27</v>
      </c>
      <c r="AH65" s="65">
        <v>1476.27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1352.5297720000001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1215.5453809999999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1279.77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495</v>
      </c>
      <c r="BV65" s="65">
        <v>604.5</v>
      </c>
      <c r="BW65" s="65">
        <v>604.5</v>
      </c>
      <c r="BX65" s="65">
        <v>604.5</v>
      </c>
      <c r="BY65" s="65">
        <v>109.5</v>
      </c>
      <c r="BZ65" s="65">
        <v>349.5</v>
      </c>
      <c r="CA65" s="65">
        <v>604.5</v>
      </c>
      <c r="CB65" s="65">
        <v>255</v>
      </c>
      <c r="CC65" s="65">
        <v>255</v>
      </c>
      <c r="CD65" s="65">
        <v>0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0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4498.7561219999998</v>
      </c>
      <c r="BE90" s="65">
        <v>4498.7561219999998</v>
      </c>
      <c r="BF90" s="65">
        <v>4498.7561219999998</v>
      </c>
      <c r="BG90" s="65">
        <v>4498.7561219999998</v>
      </c>
      <c r="BH90" s="65">
        <v>6013.0565839999999</v>
      </c>
      <c r="BI90" s="65">
        <v>6013.0565839999999</v>
      </c>
      <c r="BJ90" s="65">
        <v>6013.0565839999999</v>
      </c>
      <c r="BK90" s="65">
        <v>6013.0565839999999</v>
      </c>
      <c r="BL90" s="65">
        <v>10261.165279999999</v>
      </c>
      <c r="BM90" s="65">
        <v>10261.165279999999</v>
      </c>
      <c r="BN90" s="65">
        <v>10261.165279999999</v>
      </c>
      <c r="BO90" s="65">
        <v>10261.165279999999</v>
      </c>
      <c r="BP90" s="65">
        <v>11220.16741</v>
      </c>
      <c r="BQ90" s="65">
        <v>11220.16741</v>
      </c>
      <c r="BR90" s="65">
        <v>11220.16741</v>
      </c>
      <c r="BS90" s="65">
        <v>11220.16741</v>
      </c>
      <c r="BT90" s="65">
        <v>11423.6283</v>
      </c>
      <c r="BU90" s="65">
        <v>11423.6283</v>
      </c>
      <c r="BV90" s="65">
        <v>11423.6283</v>
      </c>
      <c r="BW90" s="65">
        <v>11423.6283</v>
      </c>
      <c r="BX90" s="65">
        <v>11423.6283</v>
      </c>
      <c r="BY90" s="65">
        <v>11423.6283</v>
      </c>
      <c r="BZ90" s="65">
        <v>11423.6283</v>
      </c>
      <c r="CA90" s="65">
        <v>11423.6283</v>
      </c>
      <c r="CB90" s="65">
        <v>11423.6283</v>
      </c>
      <c r="CC90" s="65">
        <v>11423.6283</v>
      </c>
      <c r="CD90" s="65">
        <v>11423.6283</v>
      </c>
      <c r="CE90" s="65">
        <v>11423.6283</v>
      </c>
      <c r="CF90" s="65">
        <v>11423.6283</v>
      </c>
      <c r="CG90" s="65">
        <v>11423.6283</v>
      </c>
      <c r="CH90" s="65">
        <v>11423.6283</v>
      </c>
      <c r="CI90" s="65">
        <v>11423.6283</v>
      </c>
      <c r="CJ90" s="65">
        <v>11423.6283</v>
      </c>
      <c r="CK90" s="65">
        <v>11423.6283</v>
      </c>
      <c r="CL90" s="65">
        <v>11423.6283</v>
      </c>
      <c r="CM90" s="65">
        <v>11423.6283</v>
      </c>
      <c r="CN90" s="65">
        <v>11423.6283</v>
      </c>
      <c r="CO90" s="65">
        <v>11423.6283</v>
      </c>
      <c r="CP90" s="65">
        <v>11423.6283</v>
      </c>
      <c r="CQ90" s="65">
        <v>11423.6283</v>
      </c>
      <c r="CR90" s="65">
        <v>11423.6283</v>
      </c>
      <c r="CS90" s="65">
        <v>11423.6283</v>
      </c>
      <c r="CT90" s="65">
        <v>11423.6283</v>
      </c>
      <c r="CU90" s="65">
        <v>11423.6283</v>
      </c>
      <c r="CV90" s="65">
        <v>11423.6283</v>
      </c>
      <c r="CW90" s="65">
        <v>11423.6283</v>
      </c>
      <c r="CX90" s="65">
        <v>11423.6283</v>
      </c>
      <c r="CY90" s="65">
        <v>11423.6283</v>
      </c>
      <c r="CZ90" s="65">
        <v>11423.6283</v>
      </c>
      <c r="DA90" s="65">
        <v>11423.6283</v>
      </c>
      <c r="DB90" s="65">
        <v>11423.6283</v>
      </c>
      <c r="DC90" s="65">
        <v>11423.6283</v>
      </c>
      <c r="DD90" s="65">
        <v>11423.6283</v>
      </c>
      <c r="DE90" s="65">
        <v>11423.6283</v>
      </c>
      <c r="DF90" s="65">
        <v>11423.6283</v>
      </c>
      <c r="DG90" s="65">
        <v>11423.6283</v>
      </c>
      <c r="DH90" s="65">
        <v>11423.6283</v>
      </c>
      <c r="DI90" s="65">
        <v>11423.6283</v>
      </c>
      <c r="DJ90" s="65">
        <v>11423.6283</v>
      </c>
      <c r="DK90" s="65">
        <v>11423.6283</v>
      </c>
      <c r="DL90" s="65">
        <v>11423.6283</v>
      </c>
      <c r="DM90" s="65">
        <v>11423.6283</v>
      </c>
      <c r="DN90" s="65">
        <v>11423.6283</v>
      </c>
      <c r="DO90" s="65">
        <v>11423.6283</v>
      </c>
      <c r="DP90" s="65">
        <v>11423.6283</v>
      </c>
      <c r="DQ90" s="65">
        <v>11423.6283</v>
      </c>
      <c r="DR90" s="65">
        <v>11423.6283</v>
      </c>
      <c r="DS90" s="65">
        <v>11423.6283</v>
      </c>
      <c r="DT90" s="65">
        <v>11423.6283</v>
      </c>
      <c r="DU90" s="65">
        <v>11423.6283</v>
      </c>
      <c r="DV90" s="65">
        <v>11423.6283</v>
      </c>
      <c r="DW90" s="65">
        <v>11423.6283</v>
      </c>
      <c r="DX90" s="65">
        <v>11423.6283</v>
      </c>
      <c r="DY90" s="65">
        <v>11423.6283</v>
      </c>
      <c r="DZ90" s="65">
        <v>11423.6283</v>
      </c>
      <c r="EA90" s="65">
        <v>11423.6283</v>
      </c>
      <c r="EB90" s="65">
        <v>11423.6283</v>
      </c>
      <c r="EC90" s="65">
        <v>11423.6283</v>
      </c>
      <c r="ED90" s="65">
        <v>11423.6283</v>
      </c>
      <c r="EE90" s="65">
        <v>11423.6283</v>
      </c>
      <c r="EF90" s="65">
        <v>11423.6283</v>
      </c>
      <c r="EG90" s="65">
        <v>11423.6283</v>
      </c>
      <c r="EH90" s="65">
        <v>11423.6283</v>
      </c>
      <c r="EI90" s="65">
        <v>11423.6283</v>
      </c>
      <c r="EJ90" s="65">
        <v>11423.6283</v>
      </c>
      <c r="EK90" s="65">
        <v>11423.6283</v>
      </c>
      <c r="EL90" s="65">
        <v>11423.6283</v>
      </c>
      <c r="EM90" s="65">
        <v>11423.6283</v>
      </c>
      <c r="EN90" s="65">
        <v>11423.6283</v>
      </c>
      <c r="EO90" s="65">
        <v>11423.6283</v>
      </c>
      <c r="EP90" s="65">
        <v>11423.6283</v>
      </c>
      <c r="EQ90" s="65">
        <v>11423.6283</v>
      </c>
      <c r="ER90" s="65">
        <v>11423.6283</v>
      </c>
      <c r="ES90" s="65">
        <v>11423.6283</v>
      </c>
      <c r="ET90" s="65">
        <v>11423.6283</v>
      </c>
      <c r="EU90" s="65">
        <v>11423.6283</v>
      </c>
      <c r="EV90" s="65">
        <v>11423.6283</v>
      </c>
      <c r="EW90" s="65">
        <v>11423.6283</v>
      </c>
      <c r="EX90" s="65">
        <v>11423.6283</v>
      </c>
      <c r="EY90" s="65">
        <v>11423.6283</v>
      </c>
      <c r="EZ90" s="65">
        <v>11423.6283</v>
      </c>
      <c r="FA90" s="65">
        <v>11423.6283</v>
      </c>
      <c r="FB90" s="65">
        <v>11423.6283</v>
      </c>
      <c r="FC90" s="65">
        <v>11423.6283</v>
      </c>
    </row>
    <row r="91" spans="2:159" x14ac:dyDescent="0.2">
      <c r="B91" s="65" t="s">
        <v>675</v>
      </c>
      <c r="C91" s="65" t="s">
        <v>38</v>
      </c>
      <c r="BT91" s="65">
        <v>1058.827295</v>
      </c>
      <c r="BU91" s="65">
        <v>1058.827295</v>
      </c>
      <c r="BV91" s="65">
        <v>1058.827295</v>
      </c>
      <c r="BW91" s="65">
        <v>1058.827295</v>
      </c>
      <c r="BX91" s="65">
        <v>1058.827295</v>
      </c>
      <c r="BY91" s="65">
        <v>1058.827295</v>
      </c>
      <c r="BZ91" s="65">
        <v>1058.827295</v>
      </c>
      <c r="CA91" s="65">
        <v>1058.827295</v>
      </c>
      <c r="CB91" s="65">
        <v>1058.827295</v>
      </c>
      <c r="CC91" s="65">
        <v>1058.827295</v>
      </c>
      <c r="CD91" s="65">
        <v>1058.827295</v>
      </c>
      <c r="CE91" s="65">
        <v>1058.827295</v>
      </c>
      <c r="CF91" s="65">
        <v>1058.827295</v>
      </c>
      <c r="CG91" s="65">
        <v>1058.827295</v>
      </c>
      <c r="CH91" s="65">
        <v>1058.827295</v>
      </c>
      <c r="CI91" s="65">
        <v>1058.827295</v>
      </c>
      <c r="CJ91" s="65">
        <v>1058.827295</v>
      </c>
      <c r="CK91" s="65">
        <v>1058.827295</v>
      </c>
      <c r="CL91" s="65">
        <v>1058.827295</v>
      </c>
      <c r="CM91" s="65">
        <v>1058.827295</v>
      </c>
      <c r="CN91" s="65">
        <v>1058.827295</v>
      </c>
      <c r="CO91" s="65">
        <v>1058.827295</v>
      </c>
      <c r="CP91" s="65">
        <v>1058.827295</v>
      </c>
      <c r="CQ91" s="65">
        <v>1058.827295</v>
      </c>
      <c r="CR91" s="65">
        <v>1058.827295</v>
      </c>
      <c r="CS91" s="65">
        <v>1058.827295</v>
      </c>
      <c r="CU91" s="65">
        <v>1058.827295</v>
      </c>
      <c r="CV91" s="65">
        <v>1058.827295</v>
      </c>
      <c r="CW91" s="65">
        <v>1058.827295</v>
      </c>
      <c r="CX91" s="65">
        <v>1058.827295</v>
      </c>
      <c r="CY91" s="65">
        <v>1058.827295</v>
      </c>
      <c r="CZ91" s="65">
        <v>1058.827295</v>
      </c>
      <c r="DA91" s="65">
        <v>1058.827295</v>
      </c>
      <c r="DB91" s="65">
        <v>1058.827295</v>
      </c>
      <c r="DC91" s="65">
        <v>1058.827295</v>
      </c>
      <c r="DD91" s="65">
        <v>1058.827295</v>
      </c>
      <c r="DE91" s="65">
        <v>1058.827295</v>
      </c>
      <c r="DF91" s="65">
        <v>1058.827295</v>
      </c>
      <c r="DG91" s="65">
        <v>1058.827295</v>
      </c>
      <c r="DH91" s="65">
        <v>1058.827295</v>
      </c>
      <c r="DI91" s="65">
        <v>1058.827295</v>
      </c>
      <c r="DJ91" s="65">
        <v>1058.827295</v>
      </c>
      <c r="DK91" s="65">
        <v>1058.827295</v>
      </c>
      <c r="DL91" s="65">
        <v>1058.827295</v>
      </c>
      <c r="DM91" s="65">
        <v>1058.827295</v>
      </c>
      <c r="DN91" s="65">
        <v>1058.827295</v>
      </c>
      <c r="DO91" s="65">
        <v>1058.827295</v>
      </c>
      <c r="DP91" s="65">
        <v>1058.827295</v>
      </c>
      <c r="DQ91" s="65">
        <v>1058.827295</v>
      </c>
      <c r="DR91" s="65">
        <v>1058.827295</v>
      </c>
      <c r="DS91" s="65">
        <v>1058.827295</v>
      </c>
      <c r="DT91" s="65">
        <v>1058.827295</v>
      </c>
      <c r="DU91" s="65">
        <v>1058.827295</v>
      </c>
      <c r="DV91" s="65">
        <v>1058.827295</v>
      </c>
      <c r="DW91" s="65">
        <v>1058.827295</v>
      </c>
      <c r="DX91" s="65">
        <v>1058.827295</v>
      </c>
      <c r="DY91" s="65">
        <v>1058.827295</v>
      </c>
      <c r="DZ91" s="65">
        <v>1058.827295</v>
      </c>
      <c r="EA91" s="65">
        <v>1058.827295</v>
      </c>
      <c r="EB91" s="65">
        <v>1058.827295</v>
      </c>
      <c r="EC91" s="65">
        <v>1058.827295</v>
      </c>
      <c r="ED91" s="65">
        <v>1058.827295</v>
      </c>
      <c r="EE91" s="65">
        <v>1058.827295</v>
      </c>
      <c r="EF91" s="65">
        <v>1058.827295</v>
      </c>
      <c r="EG91" s="65">
        <v>1058.827295</v>
      </c>
      <c r="EH91" s="65">
        <v>1058.827295</v>
      </c>
      <c r="EI91" s="65">
        <v>1058.827295</v>
      </c>
      <c r="EJ91" s="65">
        <v>1058.827295</v>
      </c>
      <c r="EK91" s="65">
        <v>1058.827295</v>
      </c>
      <c r="EL91" s="65">
        <v>1058.827295</v>
      </c>
      <c r="EM91" s="65">
        <v>1058.827295</v>
      </c>
      <c r="EN91" s="65">
        <v>1058.827295</v>
      </c>
      <c r="EO91" s="65">
        <v>1058.827295</v>
      </c>
      <c r="EP91" s="65">
        <v>1058.827295</v>
      </c>
      <c r="EQ91" s="65">
        <v>1058.827295</v>
      </c>
      <c r="ER91" s="65">
        <v>1058.827295</v>
      </c>
      <c r="ES91" s="65">
        <v>1058.827295</v>
      </c>
      <c r="ET91" s="65">
        <v>1058.827295</v>
      </c>
      <c r="EU91" s="65">
        <v>1058.827295</v>
      </c>
      <c r="EV91" s="65">
        <v>1058.827295</v>
      </c>
      <c r="EW91" s="65">
        <v>1058.827295</v>
      </c>
      <c r="EX91" s="65">
        <v>1058.827295</v>
      </c>
      <c r="EY91" s="65">
        <v>1058.827295</v>
      </c>
      <c r="EZ91" s="65">
        <v>1058.827295</v>
      </c>
      <c r="FA91" s="65">
        <v>1058.827295</v>
      </c>
      <c r="FB91" s="65">
        <v>1058.827295</v>
      </c>
      <c r="FC91" s="65">
        <v>1058.827295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4498.7561219999998</v>
      </c>
      <c r="BE101" s="65">
        <v>4498.7561219999998</v>
      </c>
      <c r="BF101" s="65">
        <v>4498.7561219999998</v>
      </c>
      <c r="BG101" s="65">
        <v>4498.7561219999998</v>
      </c>
      <c r="BH101" s="65">
        <v>6013.0565839999999</v>
      </c>
      <c r="BI101" s="65">
        <v>6013.0565839999999</v>
      </c>
      <c r="BJ101" s="65">
        <v>6013.0565839999999</v>
      </c>
      <c r="BK101" s="65">
        <v>6013.0565839999999</v>
      </c>
      <c r="BL101" s="65">
        <v>10261.165279999999</v>
      </c>
      <c r="BM101" s="65">
        <v>10261.165279999999</v>
      </c>
      <c r="BN101" s="65">
        <v>10261.165279999999</v>
      </c>
      <c r="BO101" s="65">
        <v>10261.165279999999</v>
      </c>
      <c r="BP101" s="65">
        <v>11220.16741</v>
      </c>
      <c r="BQ101" s="65">
        <v>11220.16741</v>
      </c>
      <c r="BR101" s="65">
        <v>11220.16741</v>
      </c>
      <c r="BS101" s="65">
        <v>11220.16741</v>
      </c>
      <c r="BT101" s="65">
        <v>12482.45559</v>
      </c>
      <c r="BU101" s="65">
        <v>12482.45559</v>
      </c>
      <c r="BV101" s="65">
        <v>12482.45559</v>
      </c>
      <c r="BW101" s="65">
        <v>12482.45559</v>
      </c>
      <c r="BX101" s="65">
        <v>12482.45559</v>
      </c>
      <c r="BY101" s="65">
        <v>12482.45559</v>
      </c>
      <c r="BZ101" s="65">
        <v>12482.45559</v>
      </c>
      <c r="CA101" s="65">
        <v>12482.45559</v>
      </c>
      <c r="CB101" s="65">
        <v>12482.45559</v>
      </c>
      <c r="CC101" s="65">
        <v>12482.45559</v>
      </c>
      <c r="CD101" s="65">
        <v>12482.45559</v>
      </c>
      <c r="CE101" s="65">
        <v>12482.45559</v>
      </c>
      <c r="CF101" s="65">
        <v>12482.45559</v>
      </c>
      <c r="CG101" s="65">
        <v>12482.45559</v>
      </c>
      <c r="CH101" s="65">
        <v>12482.45559</v>
      </c>
      <c r="CI101" s="65">
        <v>12482.45559</v>
      </c>
      <c r="CJ101" s="65">
        <v>12482.45559</v>
      </c>
      <c r="CK101" s="65">
        <v>12482.45559</v>
      </c>
      <c r="CL101" s="65">
        <v>12482.45559</v>
      </c>
      <c r="CM101" s="65">
        <v>12482.45559</v>
      </c>
      <c r="CN101" s="65">
        <v>12482.45559</v>
      </c>
      <c r="CO101" s="65">
        <v>12482.45559</v>
      </c>
      <c r="CP101" s="65">
        <v>12482.45559</v>
      </c>
      <c r="CQ101" s="65">
        <v>12482.45559</v>
      </c>
      <c r="CR101" s="65">
        <v>12482.45559</v>
      </c>
      <c r="CS101" s="65">
        <v>12482.45559</v>
      </c>
      <c r="CT101" s="65">
        <v>11423.6283</v>
      </c>
      <c r="CU101" s="65">
        <v>12482.45559</v>
      </c>
      <c r="CV101" s="65">
        <v>12482.45559</v>
      </c>
      <c r="CW101" s="65">
        <v>12482.45559</v>
      </c>
      <c r="CX101" s="65">
        <v>12482.45559</v>
      </c>
      <c r="CY101" s="65">
        <v>12482.45559</v>
      </c>
      <c r="CZ101" s="65">
        <v>12482.45559</v>
      </c>
      <c r="DA101" s="65">
        <v>12482.45559</v>
      </c>
      <c r="DB101" s="65">
        <v>12482.45559</v>
      </c>
      <c r="DC101" s="65">
        <v>12482.45559</v>
      </c>
      <c r="DD101" s="65">
        <v>12482.45559</v>
      </c>
      <c r="DE101" s="65">
        <v>12482.45559</v>
      </c>
      <c r="DF101" s="65">
        <v>12482.45559</v>
      </c>
      <c r="DG101" s="65">
        <v>12482.45559</v>
      </c>
      <c r="DH101" s="65">
        <v>12482.45559</v>
      </c>
      <c r="DI101" s="65">
        <v>12482.45559</v>
      </c>
      <c r="DJ101" s="65">
        <v>12482.45559</v>
      </c>
      <c r="DK101" s="65">
        <v>12482.45559</v>
      </c>
      <c r="DL101" s="65">
        <v>12482.45559</v>
      </c>
      <c r="DM101" s="65">
        <v>12482.45559</v>
      </c>
      <c r="DN101" s="65">
        <v>12482.45559</v>
      </c>
      <c r="DO101" s="65">
        <v>12482.45559</v>
      </c>
      <c r="DP101" s="65">
        <v>12482.45559</v>
      </c>
      <c r="DQ101" s="65">
        <v>12482.45559</v>
      </c>
      <c r="DR101" s="65">
        <v>12482.45559</v>
      </c>
      <c r="DS101" s="65">
        <v>12482.45559</v>
      </c>
      <c r="DT101" s="65">
        <v>12482.45559</v>
      </c>
      <c r="DU101" s="65">
        <v>12482.45559</v>
      </c>
      <c r="DV101" s="65">
        <v>12482.45559</v>
      </c>
      <c r="DW101" s="65">
        <v>12482.45559</v>
      </c>
      <c r="DX101" s="65">
        <v>12482.45559</v>
      </c>
      <c r="DY101" s="65">
        <v>12482.45559</v>
      </c>
      <c r="DZ101" s="65">
        <v>12482.45559</v>
      </c>
      <c r="EA101" s="65">
        <v>12482.45559</v>
      </c>
      <c r="EB101" s="65">
        <v>12482.45559</v>
      </c>
      <c r="EC101" s="65">
        <v>12482.45559</v>
      </c>
      <c r="ED101" s="65">
        <v>12482.45559</v>
      </c>
      <c r="EE101" s="65">
        <v>12482.45559</v>
      </c>
      <c r="EF101" s="65">
        <v>12482.45559</v>
      </c>
      <c r="EG101" s="65">
        <v>12482.45559</v>
      </c>
      <c r="EH101" s="65">
        <v>12482.45559</v>
      </c>
      <c r="EI101" s="65">
        <v>12482.45559</v>
      </c>
      <c r="EJ101" s="65">
        <v>12482.45559</v>
      </c>
      <c r="EK101" s="65">
        <v>12482.45559</v>
      </c>
      <c r="EL101" s="65">
        <v>12482.45559</v>
      </c>
      <c r="EM101" s="65">
        <v>12482.45559</v>
      </c>
      <c r="EN101" s="65">
        <v>12482.45559</v>
      </c>
      <c r="EO101" s="65">
        <v>12482.45559</v>
      </c>
      <c r="EP101" s="65">
        <v>12482.45559</v>
      </c>
      <c r="EQ101" s="65">
        <v>12482.45559</v>
      </c>
      <c r="ER101" s="65">
        <v>12482.45559</v>
      </c>
      <c r="ES101" s="65">
        <v>12482.45559</v>
      </c>
      <c r="ET101" s="65">
        <v>12482.45559</v>
      </c>
      <c r="EU101" s="65">
        <v>12482.45559</v>
      </c>
      <c r="EV101" s="65">
        <v>12482.45559</v>
      </c>
      <c r="EW101" s="65">
        <v>12482.45559</v>
      </c>
      <c r="EX101" s="65">
        <v>12482.45559</v>
      </c>
      <c r="EY101" s="65">
        <v>12482.45559</v>
      </c>
      <c r="EZ101" s="65">
        <v>12482.45559</v>
      </c>
      <c r="FA101" s="65">
        <v>12482.45559</v>
      </c>
      <c r="FB101" s="65">
        <v>12482.45559</v>
      </c>
      <c r="FC101" s="65">
        <v>12482.45559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3377.3304710000002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1888.784555</v>
      </c>
      <c r="AD102" s="65">
        <v>3412.4135700000002</v>
      </c>
      <c r="AE102" s="65">
        <v>3412.4135700000002</v>
      </c>
      <c r="AF102" s="65">
        <v>3412.4135700000002</v>
      </c>
      <c r="AG102" s="65">
        <v>2296.751452</v>
      </c>
      <c r="AH102" s="65">
        <v>3412.4135700000002</v>
      </c>
      <c r="AI102" s="65">
        <v>2755.342044</v>
      </c>
      <c r="AJ102" s="65">
        <v>3412.4135700000002</v>
      </c>
      <c r="AK102" s="65">
        <v>2348.3082610000001</v>
      </c>
      <c r="AL102" s="65">
        <v>1964.203291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X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43.764498000000003</v>
      </c>
      <c r="AQ103" s="65">
        <v>235.5414298</v>
      </c>
      <c r="AV103" s="65">
        <v>184.86594339999999</v>
      </c>
      <c r="AW103" s="65">
        <v>184.86594339999999</v>
      </c>
      <c r="AY103" s="65">
        <v>184.86594339999999</v>
      </c>
      <c r="AZ103" s="65">
        <v>929.46060729999999</v>
      </c>
      <c r="BA103" s="65">
        <v>929.46060729999999</v>
      </c>
      <c r="BC103" s="65">
        <v>929.46060729999999</v>
      </c>
      <c r="BD103" s="65">
        <v>1094.120492</v>
      </c>
      <c r="BE103" s="65">
        <v>1094.120492</v>
      </c>
      <c r="BF103" s="65">
        <v>1094.120492</v>
      </c>
      <c r="BG103" s="65">
        <v>1094.120492</v>
      </c>
      <c r="BH103" s="65">
        <v>1530.2078770000001</v>
      </c>
      <c r="BI103" s="65">
        <v>1530.2078770000001</v>
      </c>
      <c r="BK103" s="65">
        <v>1530.2078770000001</v>
      </c>
      <c r="BL103" s="65">
        <v>2207.0983849999998</v>
      </c>
      <c r="BM103" s="65">
        <v>2207.0983849999998</v>
      </c>
      <c r="BO103" s="65">
        <v>2207.0983849999998</v>
      </c>
      <c r="BP103" s="65">
        <v>2554.9906129999999</v>
      </c>
      <c r="BQ103" s="65">
        <v>2554.9906129999999</v>
      </c>
      <c r="BR103" s="65">
        <v>2554.9906129999999</v>
      </c>
      <c r="BS103" s="65">
        <v>2554.9906129999999</v>
      </c>
      <c r="BT103" s="65">
        <v>2840.1611969999999</v>
      </c>
      <c r="BU103" s="65">
        <v>2840.1611969999999</v>
      </c>
      <c r="BV103" s="65">
        <v>2840.1611969999999</v>
      </c>
      <c r="BW103" s="65">
        <v>2840.1611969999999</v>
      </c>
      <c r="BX103" s="65">
        <v>2840.1611969999999</v>
      </c>
      <c r="BY103" s="65">
        <v>2840.1611969999999</v>
      </c>
      <c r="BZ103" s="65">
        <v>2840.1611969999999</v>
      </c>
      <c r="CA103" s="65">
        <v>2840.1611969999999</v>
      </c>
      <c r="CB103" s="65">
        <v>2840.1611969999999</v>
      </c>
      <c r="CC103" s="65">
        <v>2840.1611969999999</v>
      </c>
      <c r="CD103" s="65">
        <v>2840.1611969999999</v>
      </c>
      <c r="CE103" s="65">
        <v>2840.1611969999999</v>
      </c>
      <c r="CF103" s="65">
        <v>2840.1611969999999</v>
      </c>
      <c r="CG103" s="65">
        <v>2840.1611969999999</v>
      </c>
      <c r="CH103" s="65">
        <v>2840.1611969999999</v>
      </c>
      <c r="CI103" s="65">
        <v>2840.1611969999999</v>
      </c>
      <c r="CJ103" s="65">
        <v>2840.1611969999999</v>
      </c>
      <c r="CK103" s="65">
        <v>2840.1611969999999</v>
      </c>
      <c r="CL103" s="65">
        <v>2840.1611969999999</v>
      </c>
      <c r="CM103" s="65">
        <v>2840.1611969999999</v>
      </c>
      <c r="CN103" s="65">
        <v>2840.1611969999999</v>
      </c>
      <c r="CO103" s="65">
        <v>2840.1611969999999</v>
      </c>
      <c r="CP103" s="65">
        <v>2840.1611969999999</v>
      </c>
      <c r="CQ103" s="65">
        <v>2840.1611969999999</v>
      </c>
      <c r="CR103" s="65">
        <v>2840.1611969999999</v>
      </c>
      <c r="CS103" s="65">
        <v>2840.1611969999999</v>
      </c>
      <c r="CT103" s="65">
        <v>892.90139369999997</v>
      </c>
      <c r="CU103" s="65">
        <v>2840.1611969999999</v>
      </c>
      <c r="CV103" s="65">
        <v>2840.1611969999999</v>
      </c>
      <c r="CW103" s="65">
        <v>2242.6594719999998</v>
      </c>
      <c r="CY103" s="65">
        <v>2840.1611969999999</v>
      </c>
      <c r="CZ103" s="65">
        <v>2840.1611969999999</v>
      </c>
      <c r="DA103" s="65">
        <v>2840.1611969999999</v>
      </c>
      <c r="DB103" s="65">
        <v>2840.1611969999999</v>
      </c>
      <c r="DC103" s="65">
        <v>2840.1611969999999</v>
      </c>
      <c r="DD103" s="65">
        <v>2840.1611969999999</v>
      </c>
      <c r="DE103" s="65">
        <v>2840.1611969999999</v>
      </c>
      <c r="DF103" s="65">
        <v>2840.1611969999999</v>
      </c>
      <c r="DG103" s="65">
        <v>2840.1611969999999</v>
      </c>
      <c r="DH103" s="65">
        <v>2840.1611969999999</v>
      </c>
      <c r="DI103" s="65">
        <v>2840.1611969999999</v>
      </c>
      <c r="DJ103" s="65">
        <v>2840.1611969999999</v>
      </c>
      <c r="DK103" s="65">
        <v>2840.1611969999999</v>
      </c>
      <c r="DL103" s="65">
        <v>2840.1611969999999</v>
      </c>
      <c r="DM103" s="65">
        <v>2840.1611969999999</v>
      </c>
      <c r="DN103" s="65">
        <v>2840.1611969999999</v>
      </c>
      <c r="DO103" s="65">
        <v>2840.1611969999999</v>
      </c>
      <c r="DP103" s="65">
        <v>2840.1611969999999</v>
      </c>
      <c r="DQ103" s="65">
        <v>2840.1611969999999</v>
      </c>
      <c r="DR103" s="65">
        <v>2840.1611969999999</v>
      </c>
      <c r="DS103" s="65">
        <v>2840.1611969999999</v>
      </c>
      <c r="DT103" s="65">
        <v>2840.1611969999999</v>
      </c>
      <c r="DU103" s="65">
        <v>2840.1611969999999</v>
      </c>
      <c r="DV103" s="65">
        <v>2840.1611969999999</v>
      </c>
      <c r="DW103" s="65">
        <v>2840.1611969999999</v>
      </c>
      <c r="DX103" s="65">
        <v>2840.1611969999999</v>
      </c>
      <c r="DY103" s="65">
        <v>2840.1611969999999</v>
      </c>
      <c r="DZ103" s="65">
        <v>2840.1611969999999</v>
      </c>
      <c r="EA103" s="65">
        <v>2840.1611969999999</v>
      </c>
      <c r="EB103" s="65">
        <v>2840.1611969999999</v>
      </c>
      <c r="EC103" s="65">
        <v>2840.1611969999999</v>
      </c>
      <c r="ED103" s="65">
        <v>2840.1611969999999</v>
      </c>
      <c r="EE103" s="65">
        <v>2840.1611969999999</v>
      </c>
      <c r="EF103" s="65">
        <v>2840.1611969999999</v>
      </c>
      <c r="EG103" s="65">
        <v>2840.1611969999999</v>
      </c>
      <c r="EI103" s="65">
        <v>2840.1611969999999</v>
      </c>
      <c r="EJ103" s="65">
        <v>2840.1611969999999</v>
      </c>
      <c r="EK103" s="65">
        <v>2840.1611969999999</v>
      </c>
      <c r="EL103" s="65">
        <v>2840.1611969999999</v>
      </c>
      <c r="EM103" s="65">
        <v>2840.1611969999999</v>
      </c>
      <c r="EN103" s="65">
        <v>2840.1611969999999</v>
      </c>
      <c r="EO103" s="65">
        <v>2840.1611969999999</v>
      </c>
      <c r="EP103" s="65">
        <v>2840.1611969999999</v>
      </c>
      <c r="EQ103" s="65">
        <v>2840.1611969999999</v>
      </c>
      <c r="ER103" s="65">
        <v>2840.1611969999999</v>
      </c>
      <c r="ES103" s="65">
        <v>2840.1611969999999</v>
      </c>
      <c r="ET103" s="65">
        <v>2840.1611969999999</v>
      </c>
      <c r="EU103" s="65">
        <v>2840.1611969999999</v>
      </c>
      <c r="EV103" s="65">
        <v>2840.1611969999999</v>
      </c>
      <c r="EW103" s="65">
        <v>2840.1611969999999</v>
      </c>
      <c r="EX103" s="65">
        <v>2840.1611969999999</v>
      </c>
      <c r="EY103" s="65">
        <v>2840.1611969999999</v>
      </c>
      <c r="EZ103" s="65">
        <v>2840.1611969999999</v>
      </c>
      <c r="FA103" s="65">
        <v>2840.1611969999999</v>
      </c>
      <c r="FB103" s="65">
        <v>2840.1611969999999</v>
      </c>
      <c r="FC103" s="65">
        <v>2840.1611969999999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1286.9250079999999</v>
      </c>
      <c r="I104" s="65">
        <v>658.01899839999999</v>
      </c>
      <c r="J104" s="65">
        <v>1160.273672</v>
      </c>
      <c r="K104" s="65">
        <v>964.90503669999998</v>
      </c>
      <c r="L104" s="65">
        <v>964.90503669999998</v>
      </c>
      <c r="M104" s="65">
        <v>524.70974990000002</v>
      </c>
      <c r="N104" s="65">
        <v>984.13870940000004</v>
      </c>
      <c r="O104" s="65">
        <v>655.46082520000004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1469.7178839999999</v>
      </c>
      <c r="U104" s="65">
        <v>788.77007370000001</v>
      </c>
      <c r="V104" s="65">
        <v>1469.7178839999999</v>
      </c>
      <c r="W104" s="65">
        <v>964.90503669999998</v>
      </c>
      <c r="X104" s="65">
        <v>1469.7178839999999</v>
      </c>
      <c r="Y104" s="65">
        <v>658.01899839999999</v>
      </c>
      <c r="Z104" s="65">
        <v>1469.7178839999999</v>
      </c>
      <c r="AA104" s="65">
        <v>1293.5829209999999</v>
      </c>
      <c r="AC104" s="65">
        <v>1186.802876</v>
      </c>
      <c r="AD104" s="65">
        <v>1496.2470880000001</v>
      </c>
      <c r="AE104" s="65">
        <v>964.90503669999998</v>
      </c>
      <c r="AF104" s="65">
        <v>1162.831846</v>
      </c>
      <c r="AG104" s="65">
        <v>1189.3610490000001</v>
      </c>
      <c r="AI104" s="65">
        <v>306.8860383</v>
      </c>
      <c r="AJ104" s="65">
        <v>2640.9822260000001</v>
      </c>
      <c r="AL104" s="65">
        <v>2331.5380150000001</v>
      </c>
      <c r="AN104" s="65">
        <v>1480.708554</v>
      </c>
      <c r="AR104" s="65">
        <v>516.53483919999996</v>
      </c>
      <c r="AS104" s="65">
        <v>1676.07719</v>
      </c>
      <c r="AU104" s="65">
        <v>1144.7351389999999</v>
      </c>
      <c r="AV104" s="65">
        <v>2116.2724760000001</v>
      </c>
      <c r="AW104" s="65">
        <v>504.81284720000002</v>
      </c>
      <c r="AX104" s="65">
        <v>814.25705870000002</v>
      </c>
      <c r="AY104" s="65">
        <v>1946.412566</v>
      </c>
      <c r="AZ104" s="65">
        <v>1676.07719</v>
      </c>
      <c r="BA104" s="65">
        <v>531.34205080000004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26.529203679999998</v>
      </c>
      <c r="BS104" s="65">
        <v>1171.2643419999999</v>
      </c>
      <c r="BT104" s="65">
        <v>1171.2643419999999</v>
      </c>
      <c r="BU104" s="65">
        <v>1171.2643419999999</v>
      </c>
      <c r="BV104" s="65">
        <v>1144.7351389999999</v>
      </c>
      <c r="BW104" s="65">
        <v>1171.2643419999999</v>
      </c>
      <c r="BX104" s="65">
        <v>1171.2643419999999</v>
      </c>
      <c r="BY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663.69147359999999</v>
      </c>
      <c r="J105" s="65">
        <v>861.91487810000001</v>
      </c>
      <c r="K105" s="65">
        <v>861.91487810000001</v>
      </c>
      <c r="L105" s="65">
        <v>861.91487810000001</v>
      </c>
      <c r="M105" s="65">
        <v>731.32576759999995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U105" s="65">
        <v>1310.619183</v>
      </c>
      <c r="W105" s="65">
        <v>1353.463123</v>
      </c>
      <c r="X105" s="65">
        <v>1353.463123</v>
      </c>
      <c r="Y105" s="65">
        <v>837.35347390000004</v>
      </c>
      <c r="AA105" s="65">
        <v>1353.463123</v>
      </c>
      <c r="AD105" s="65">
        <v>1353.463123</v>
      </c>
      <c r="AE105" s="65">
        <v>1353.463123</v>
      </c>
      <c r="AF105" s="65">
        <v>1353.463123</v>
      </c>
      <c r="AI105" s="65">
        <v>28.648164189999999</v>
      </c>
      <c r="AJ105" s="65">
        <v>1358.674217</v>
      </c>
      <c r="AK105" s="65">
        <v>1358.674217</v>
      </c>
      <c r="AL105" s="65">
        <v>1358.674217</v>
      </c>
      <c r="AM105" s="65">
        <v>168.83943199999999</v>
      </c>
      <c r="AN105" s="65">
        <v>1358.674217</v>
      </c>
      <c r="AP105" s="65">
        <v>1358.674217</v>
      </c>
      <c r="AQ105" s="65">
        <v>1358.674217</v>
      </c>
      <c r="AR105" s="65">
        <v>1358.674217</v>
      </c>
      <c r="AT105" s="65">
        <v>1358.674217</v>
      </c>
      <c r="AU105" s="65">
        <v>1358.674217</v>
      </c>
      <c r="AV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1136.85232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612.48396739999998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838.03859480000006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904.96485600000005</v>
      </c>
      <c r="AQ108" s="65">
        <v>845.23937869999997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1392.244316</v>
      </c>
      <c r="AW108" s="65">
        <v>1392.244316</v>
      </c>
      <c r="AX108" s="65">
        <v>1392.244316</v>
      </c>
      <c r="AY108" s="65">
        <v>939.76601600000004</v>
      </c>
      <c r="AZ108" s="65">
        <v>1392.244316</v>
      </c>
      <c r="BA108" s="65">
        <v>1392.244316</v>
      </c>
      <c r="BB108" s="65">
        <v>1392.244316</v>
      </c>
      <c r="BC108" s="65">
        <v>1392.244316</v>
      </c>
      <c r="BD108" s="65">
        <v>1392.244316</v>
      </c>
      <c r="BE108" s="65">
        <v>1392.244316</v>
      </c>
      <c r="BF108" s="65">
        <v>1392.244316</v>
      </c>
      <c r="BG108" s="65">
        <v>1392.244316</v>
      </c>
      <c r="BH108" s="65">
        <v>1392.244316</v>
      </c>
      <c r="BI108" s="65">
        <v>1130.6171890000001</v>
      </c>
      <c r="BJ108" s="65">
        <v>1392.244316</v>
      </c>
      <c r="BK108" s="65">
        <v>1392.244316</v>
      </c>
      <c r="BL108" s="65">
        <v>1392.244316</v>
      </c>
      <c r="BM108" s="65">
        <v>1388.488184</v>
      </c>
      <c r="BN108" s="65">
        <v>1392.244316</v>
      </c>
      <c r="BO108" s="65">
        <v>1392.244316</v>
      </c>
      <c r="BP108" s="65">
        <v>1392.244316</v>
      </c>
      <c r="BQ108" s="65">
        <v>1392.244316</v>
      </c>
      <c r="BR108" s="65">
        <v>1392.244316</v>
      </c>
      <c r="BS108" s="65">
        <v>1392.244316</v>
      </c>
      <c r="BT108" s="65">
        <v>1392.244316</v>
      </c>
      <c r="BU108" s="65">
        <v>1392.244316</v>
      </c>
      <c r="BV108" s="65">
        <v>1392.244316</v>
      </c>
      <c r="BW108" s="65">
        <v>1392.244316</v>
      </c>
      <c r="BX108" s="65">
        <v>1392.244316</v>
      </c>
      <c r="BY108" s="65">
        <v>1331.652245</v>
      </c>
      <c r="BZ108" s="65">
        <v>1392.244316</v>
      </c>
      <c r="CA108" s="65">
        <v>1392.244316</v>
      </c>
      <c r="CB108" s="65">
        <v>1025.8570629999999</v>
      </c>
      <c r="CC108" s="65">
        <v>1025.8570629999999</v>
      </c>
      <c r="CD108" s="65">
        <v>1025.8570629999999</v>
      </c>
      <c r="CE108" s="65">
        <v>1025.8570629999999</v>
      </c>
      <c r="CF108" s="65">
        <v>1025.8570629999999</v>
      </c>
      <c r="CG108" s="65">
        <v>1025.8570629999999</v>
      </c>
      <c r="CH108" s="65">
        <v>1025.8570629999999</v>
      </c>
      <c r="CI108" s="65">
        <v>1025.8570629999999</v>
      </c>
      <c r="CJ108" s="65">
        <v>1025.8570629999999</v>
      </c>
      <c r="CK108" s="65">
        <v>1025.8570629999999</v>
      </c>
      <c r="CL108" s="65">
        <v>1025.8570629999999</v>
      </c>
      <c r="CM108" s="65">
        <v>1025.8570629999999</v>
      </c>
      <c r="CN108" s="65">
        <v>1025.8570629999999</v>
      </c>
      <c r="CO108" s="65">
        <v>1025.8570629999999</v>
      </c>
      <c r="CP108" s="65">
        <v>1025.8570629999999</v>
      </c>
      <c r="CQ108" s="65">
        <v>1025.8570629999999</v>
      </c>
      <c r="CR108" s="65">
        <v>1025.8570629999999</v>
      </c>
      <c r="CS108" s="65">
        <v>1025.8570629999999</v>
      </c>
      <c r="CT108" s="65">
        <v>1025.8570629999999</v>
      </c>
      <c r="CU108" s="65">
        <v>1025.8570629999999</v>
      </c>
      <c r="CV108" s="65">
        <v>1025.8570629999999</v>
      </c>
      <c r="CW108" s="65">
        <v>1025.8570629999999</v>
      </c>
      <c r="CX108" s="65">
        <v>1025.8570629999999</v>
      </c>
      <c r="CY108" s="65">
        <v>1025.8570629999999</v>
      </c>
      <c r="CZ108" s="65">
        <v>466.09086580000002</v>
      </c>
      <c r="DA108" s="65">
        <v>466.09086580000002</v>
      </c>
      <c r="DB108" s="65">
        <v>466.09086580000002</v>
      </c>
      <c r="DC108" s="65">
        <v>466.09086580000002</v>
      </c>
      <c r="DD108" s="65">
        <v>466.09086580000002</v>
      </c>
      <c r="DE108" s="65">
        <v>466.09086580000002</v>
      </c>
      <c r="DF108" s="65">
        <v>466.09086580000002</v>
      </c>
      <c r="DG108" s="65">
        <v>466.09086580000002</v>
      </c>
      <c r="DH108" s="65">
        <v>466.09086580000002</v>
      </c>
      <c r="DI108" s="65">
        <v>466.09086580000002</v>
      </c>
      <c r="DJ108" s="65">
        <v>466.09086580000002</v>
      </c>
      <c r="DK108" s="65">
        <v>466.09086580000002</v>
      </c>
      <c r="DL108" s="65">
        <v>466.09086580000002</v>
      </c>
      <c r="DM108" s="65">
        <v>466.09086580000002</v>
      </c>
      <c r="DN108" s="65">
        <v>466.09086580000002</v>
      </c>
      <c r="DO108" s="65">
        <v>466.09086580000002</v>
      </c>
      <c r="DP108" s="65">
        <v>466.09086580000002</v>
      </c>
      <c r="DQ108" s="65">
        <v>466.09086580000002</v>
      </c>
      <c r="DR108" s="65">
        <v>466.09086580000002</v>
      </c>
      <c r="DS108" s="65">
        <v>466.09086580000002</v>
      </c>
      <c r="DT108" s="65">
        <v>466.09086580000002</v>
      </c>
      <c r="DU108" s="65">
        <v>466.09086580000002</v>
      </c>
      <c r="DV108" s="65">
        <v>466.09086580000002</v>
      </c>
      <c r="DW108" s="65">
        <v>466.09086580000002</v>
      </c>
      <c r="DX108" s="65">
        <v>466.09086580000002</v>
      </c>
      <c r="DY108" s="65">
        <v>466.09086580000002</v>
      </c>
      <c r="DZ108" s="65">
        <v>466.09086580000002</v>
      </c>
      <c r="EA108" s="65">
        <v>466.09086580000002</v>
      </c>
      <c r="EB108" s="65">
        <v>466.09086580000002</v>
      </c>
      <c r="EC108" s="65">
        <v>466.09086580000002</v>
      </c>
      <c r="ED108" s="65">
        <v>466.09086580000002</v>
      </c>
      <c r="EE108" s="65">
        <v>466.09086580000002</v>
      </c>
      <c r="EF108" s="65">
        <v>466.09086580000002</v>
      </c>
      <c r="EG108" s="65">
        <v>466.09086580000002</v>
      </c>
      <c r="EH108" s="65">
        <v>466.09086580000002</v>
      </c>
      <c r="EI108" s="65">
        <v>466.09086580000002</v>
      </c>
      <c r="EJ108" s="65">
        <v>466.09086580000002</v>
      </c>
      <c r="EK108" s="65">
        <v>466.09086580000002</v>
      </c>
      <c r="EL108" s="65">
        <v>466.09086580000002</v>
      </c>
      <c r="EM108" s="65">
        <v>466.09086580000002</v>
      </c>
      <c r="EN108" s="65">
        <v>466.09086580000002</v>
      </c>
      <c r="EO108" s="65">
        <v>466.09086580000002</v>
      </c>
      <c r="EP108" s="65">
        <v>466.09086580000002</v>
      </c>
      <c r="EQ108" s="65">
        <v>466.09086580000002</v>
      </c>
      <c r="ER108" s="65">
        <v>466.09086580000002</v>
      </c>
      <c r="ES108" s="65">
        <v>466.09086580000002</v>
      </c>
      <c r="ET108" s="65">
        <v>466.09086580000002</v>
      </c>
      <c r="EU108" s="65">
        <v>466.09086580000002</v>
      </c>
      <c r="EV108" s="65">
        <v>466.09086580000002</v>
      </c>
      <c r="EW108" s="65">
        <v>466.09086580000002</v>
      </c>
      <c r="EX108" s="65">
        <v>466.09086580000002</v>
      </c>
      <c r="EY108" s="65">
        <v>466.09086580000002</v>
      </c>
      <c r="EZ108" s="65">
        <v>466.09086580000002</v>
      </c>
      <c r="FA108" s="65">
        <v>466.09086580000002</v>
      </c>
      <c r="FB108" s="65">
        <v>466.09086580000002</v>
      </c>
      <c r="FC108" s="65">
        <v>466.09086580000002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4896.9735350000001</v>
      </c>
      <c r="F113" s="65">
        <v>5531.7179560000004</v>
      </c>
      <c r="G113" s="65">
        <v>5205.5204780000004</v>
      </c>
      <c r="H113" s="65">
        <v>6163.1821380000001</v>
      </c>
      <c r="I113" s="65">
        <v>5100.5112950000002</v>
      </c>
      <c r="J113" s="65">
        <v>6036.5308029999997</v>
      </c>
      <c r="K113" s="65">
        <v>5841.1621670000004</v>
      </c>
      <c r="L113" s="65">
        <v>5841.1621670000004</v>
      </c>
      <c r="M113" s="65">
        <v>5270.3777700000001</v>
      </c>
      <c r="N113" s="65">
        <v>5860.3958400000001</v>
      </c>
      <c r="O113" s="65">
        <v>5531.7179560000004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6043.8263340000003</v>
      </c>
      <c r="U113" s="65">
        <v>6359.8282239999999</v>
      </c>
      <c r="V113" s="65">
        <v>6008.7432349999999</v>
      </c>
      <c r="W113" s="65">
        <v>6656.9351809999998</v>
      </c>
      <c r="X113" s="65">
        <v>7397.2894580000002</v>
      </c>
      <c r="Y113" s="65">
        <v>5833.9394929999999</v>
      </c>
      <c r="Z113" s="65">
        <v>5955.7114789999996</v>
      </c>
      <c r="AA113" s="65">
        <v>7221.1544949999998</v>
      </c>
      <c r="AB113" s="65">
        <v>4574.1084499999997</v>
      </c>
      <c r="AC113" s="65">
        <v>4237.2823109999999</v>
      </c>
      <c r="AD113" s="65">
        <v>7423.8186610000002</v>
      </c>
      <c r="AE113" s="65">
        <v>6892.4766099999997</v>
      </c>
      <c r="AF113" s="65">
        <v>7090.4034190000002</v>
      </c>
      <c r="AG113" s="65">
        <v>4412.2659510000003</v>
      </c>
      <c r="AH113" s="65">
        <v>4574.1084499999997</v>
      </c>
      <c r="AI113" s="65">
        <v>4252.5711259999998</v>
      </c>
      <c r="AJ113" s="65">
        <v>8573.7648939999999</v>
      </c>
      <c r="AK113" s="65">
        <v>4868.6773579999999</v>
      </c>
      <c r="AL113" s="65">
        <v>6816.1104029999997</v>
      </c>
      <c r="AM113" s="65">
        <v>4742.9478820000004</v>
      </c>
      <c r="AN113" s="65">
        <v>7413.4912210000002</v>
      </c>
      <c r="AO113" s="65">
        <v>4382.331518</v>
      </c>
      <c r="AP113" s="65">
        <v>5676.0526440000003</v>
      </c>
      <c r="AQ113" s="65">
        <v>5851.8685960000003</v>
      </c>
      <c r="AR113" s="65">
        <v>6213.7760770000004</v>
      </c>
      <c r="AS113" s="65">
        <v>6014.6442100000004</v>
      </c>
      <c r="AT113" s="65">
        <v>5697.2412370000002</v>
      </c>
      <c r="AU113" s="65">
        <v>6841.9763759999996</v>
      </c>
      <c r="AV113" s="65">
        <v>8381.9457500000008</v>
      </c>
      <c r="AW113" s="65">
        <v>5411.8119040000001</v>
      </c>
      <c r="AX113" s="65">
        <v>6895.0643890000001</v>
      </c>
      <c r="AY113" s="65">
        <v>7759.60754</v>
      </c>
      <c r="AZ113" s="65">
        <v>8698.8517520000005</v>
      </c>
      <c r="BA113" s="65">
        <v>6988.1730459999999</v>
      </c>
      <c r="BB113" s="65">
        <v>7769.3911449999996</v>
      </c>
      <c r="BC113" s="65">
        <v>8698.8517520000005</v>
      </c>
      <c r="BD113" s="65">
        <v>6251.4272929999997</v>
      </c>
      <c r="BE113" s="65">
        <v>6251.4272929999997</v>
      </c>
      <c r="BF113" s="65">
        <v>5080.1629499999999</v>
      </c>
      <c r="BG113" s="65">
        <v>6251.4272929999997</v>
      </c>
      <c r="BH113" s="65">
        <v>6494.2304789999998</v>
      </c>
      <c r="BI113" s="65">
        <v>6232.6033530000004</v>
      </c>
      <c r="BJ113" s="65">
        <v>4266.3045460000003</v>
      </c>
      <c r="BK113" s="65">
        <v>6494.2304789999998</v>
      </c>
      <c r="BL113" s="65">
        <v>7171.1209870000002</v>
      </c>
      <c r="BM113" s="65">
        <v>7167.3648560000001</v>
      </c>
      <c r="BN113" s="65">
        <v>4964.0226030000003</v>
      </c>
      <c r="BO113" s="65">
        <v>7171.1209870000002</v>
      </c>
      <c r="BP113" s="65">
        <v>7350.1737839999996</v>
      </c>
      <c r="BQ113" s="65">
        <v>7350.1737839999996</v>
      </c>
      <c r="BR113" s="65">
        <v>6205.4386450000002</v>
      </c>
      <c r="BS113" s="65">
        <v>7350.1737839999996</v>
      </c>
      <c r="BT113" s="65">
        <v>7635.3443669999997</v>
      </c>
      <c r="BU113" s="65">
        <v>6101.3879120000001</v>
      </c>
      <c r="BV113" s="65">
        <v>7608.8151639999996</v>
      </c>
      <c r="BW113" s="65">
        <v>7635.3443669999997</v>
      </c>
      <c r="BX113" s="65">
        <v>7635.3443669999997</v>
      </c>
      <c r="BY113" s="65">
        <v>6040.7958410000001</v>
      </c>
      <c r="BZ113" s="65">
        <v>6464.0800250000002</v>
      </c>
      <c r="CA113" s="65">
        <v>7635.3443669999997</v>
      </c>
      <c r="CB113" s="65">
        <v>6380.323539</v>
      </c>
      <c r="CC113" s="65">
        <v>6380.323539</v>
      </c>
      <c r="CD113" s="65">
        <v>6380.323539</v>
      </c>
      <c r="CE113" s="65">
        <v>6380.323539</v>
      </c>
      <c r="CF113" s="65">
        <v>6380.323539</v>
      </c>
      <c r="CG113" s="65">
        <v>6380.323539</v>
      </c>
      <c r="CH113" s="65">
        <v>6380.323539</v>
      </c>
      <c r="CI113" s="65">
        <v>6380.323539</v>
      </c>
      <c r="CJ113" s="65">
        <v>6380.323539</v>
      </c>
      <c r="CK113" s="65">
        <v>6380.323539</v>
      </c>
      <c r="CL113" s="65">
        <v>5539.4425289999999</v>
      </c>
      <c r="CM113" s="65">
        <v>6380.323539</v>
      </c>
      <c r="CN113" s="65">
        <v>5386.6153670000003</v>
      </c>
      <c r="CO113" s="65">
        <v>5386.6153670000003</v>
      </c>
      <c r="CP113" s="65">
        <v>5386.6153670000003</v>
      </c>
      <c r="CQ113" s="65">
        <v>5386.6153670000003</v>
      </c>
      <c r="CR113" s="65">
        <v>5386.6153670000003</v>
      </c>
      <c r="CS113" s="65">
        <v>5386.6153670000003</v>
      </c>
      <c r="CT113" s="65">
        <v>3439.355564</v>
      </c>
      <c r="CU113" s="65">
        <v>5386.6153670000003</v>
      </c>
      <c r="CV113" s="65">
        <v>5386.6153670000003</v>
      </c>
      <c r="CW113" s="65">
        <v>4789.1136420000003</v>
      </c>
      <c r="CX113" s="65">
        <v>2546.45417</v>
      </c>
      <c r="CY113" s="65">
        <v>5386.6153670000003</v>
      </c>
      <c r="CZ113" s="65">
        <v>4826.8491690000001</v>
      </c>
      <c r="DA113" s="65">
        <v>4826.8491690000001</v>
      </c>
      <c r="DB113" s="65">
        <v>4477.5164050000003</v>
      </c>
      <c r="DC113" s="65">
        <v>4826.8491690000001</v>
      </c>
      <c r="DD113" s="65">
        <v>4826.8491690000001</v>
      </c>
      <c r="DE113" s="65">
        <v>4826.8491690000001</v>
      </c>
      <c r="DF113" s="65">
        <v>4826.8491690000001</v>
      </c>
      <c r="DG113" s="65">
        <v>4826.8491690000001</v>
      </c>
      <c r="DH113" s="65">
        <v>4800.3199649999997</v>
      </c>
      <c r="DI113" s="65">
        <v>4800.3199649999997</v>
      </c>
      <c r="DJ113" s="65">
        <v>4800.3199649999997</v>
      </c>
      <c r="DK113" s="65">
        <v>4800.3199649999997</v>
      </c>
      <c r="DL113" s="65">
        <v>4800.3199649999997</v>
      </c>
      <c r="DM113" s="65">
        <v>4800.3199649999997</v>
      </c>
      <c r="DN113" s="65">
        <v>4800.3199649999997</v>
      </c>
      <c r="DO113" s="65">
        <v>4800.3199649999997</v>
      </c>
      <c r="DP113" s="65">
        <v>3650.3737329999999</v>
      </c>
      <c r="DQ113" s="65">
        <v>3650.3737329999999</v>
      </c>
      <c r="DR113" s="65">
        <v>3650.3737329999999</v>
      </c>
      <c r="DS113" s="65">
        <v>3650.3737329999999</v>
      </c>
      <c r="DT113" s="65">
        <v>3650.3737329999999</v>
      </c>
      <c r="DU113" s="65">
        <v>3650.3737329999999</v>
      </c>
      <c r="DV113" s="65">
        <v>3306.252062</v>
      </c>
      <c r="DW113" s="65">
        <v>3650.3737329999999</v>
      </c>
      <c r="DX113" s="65">
        <v>3650.3737329999999</v>
      </c>
      <c r="DY113" s="65">
        <v>3650.3737329999999</v>
      </c>
      <c r="DZ113" s="65">
        <v>3650.3737329999999</v>
      </c>
      <c r="EA113" s="65">
        <v>3650.3737329999999</v>
      </c>
      <c r="EB113" s="65">
        <v>3650.3737329999999</v>
      </c>
      <c r="EC113" s="65">
        <v>3650.3737329999999</v>
      </c>
      <c r="ED113" s="65">
        <v>3650.3737329999999</v>
      </c>
      <c r="EE113" s="65">
        <v>3650.3737329999999</v>
      </c>
      <c r="EF113" s="65">
        <v>3306.252062</v>
      </c>
      <c r="EG113" s="65">
        <v>3306.252062</v>
      </c>
      <c r="EH113" s="65">
        <v>466.09086580000002</v>
      </c>
      <c r="EI113" s="65">
        <v>3306.252062</v>
      </c>
      <c r="EJ113" s="65">
        <v>3306.252062</v>
      </c>
      <c r="EK113" s="65">
        <v>3306.252062</v>
      </c>
      <c r="EL113" s="65">
        <v>3306.252062</v>
      </c>
      <c r="EM113" s="65">
        <v>3306.252062</v>
      </c>
      <c r="EN113" s="65">
        <v>3306.252062</v>
      </c>
      <c r="EO113" s="65">
        <v>3306.252062</v>
      </c>
      <c r="EP113" s="65">
        <v>3306.252062</v>
      </c>
      <c r="EQ113" s="65">
        <v>3306.252062</v>
      </c>
      <c r="ER113" s="65">
        <v>3306.252062</v>
      </c>
      <c r="ES113" s="65">
        <v>3306.252062</v>
      </c>
      <c r="ET113" s="65">
        <v>3306.252062</v>
      </c>
      <c r="EU113" s="65">
        <v>3306.252062</v>
      </c>
      <c r="EV113" s="65">
        <v>3306.252062</v>
      </c>
      <c r="EW113" s="65">
        <v>3306.252062</v>
      </c>
      <c r="EX113" s="65">
        <v>3306.252062</v>
      </c>
      <c r="EY113" s="65">
        <v>3306.252062</v>
      </c>
      <c r="EZ113" s="65">
        <v>3306.252062</v>
      </c>
      <c r="FA113" s="65">
        <v>3306.252062</v>
      </c>
      <c r="FB113" s="65">
        <v>3306.252062</v>
      </c>
      <c r="FC113" s="65">
        <v>3306.252062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820.74948210000002</v>
      </c>
      <c r="DU114" s="65">
        <v>820.74948210000002</v>
      </c>
      <c r="DV114" s="65">
        <v>820.74948210000002</v>
      </c>
      <c r="DW114" s="65">
        <v>820.74948210000002</v>
      </c>
      <c r="DX114" s="65">
        <v>820.74948210000002</v>
      </c>
      <c r="DY114" s="65">
        <v>820.74948210000002</v>
      </c>
      <c r="DZ114" s="65">
        <v>820.74948210000002</v>
      </c>
      <c r="EA114" s="65">
        <v>820.74948210000002</v>
      </c>
      <c r="EB114" s="65">
        <v>820.74948210000002</v>
      </c>
      <c r="EC114" s="65">
        <v>820.74948210000002</v>
      </c>
      <c r="ED114" s="65">
        <v>820.74948210000002</v>
      </c>
      <c r="EE114" s="65">
        <v>820.74948210000002</v>
      </c>
      <c r="EF114" s="65">
        <v>820.74948210000002</v>
      </c>
      <c r="EG114" s="65">
        <v>820.74948210000002</v>
      </c>
      <c r="EH114" s="65">
        <v>820.74948210000002</v>
      </c>
      <c r="EI114" s="65">
        <v>820.74948210000002</v>
      </c>
      <c r="EJ114" s="65">
        <v>820.74948210000002</v>
      </c>
      <c r="EK114" s="65">
        <v>820.74948210000002</v>
      </c>
      <c r="EL114" s="65">
        <v>820.74948210000002</v>
      </c>
      <c r="EM114" s="65">
        <v>820.74948210000002</v>
      </c>
      <c r="EN114" s="65">
        <v>820.74948210000002</v>
      </c>
      <c r="EO114" s="65">
        <v>820.74948210000002</v>
      </c>
      <c r="EP114" s="65">
        <v>820.74948210000002</v>
      </c>
      <c r="EQ114" s="65">
        <v>820.74948210000002</v>
      </c>
      <c r="ER114" s="65">
        <v>820.74948210000002</v>
      </c>
      <c r="ES114" s="65">
        <v>820.74948210000002</v>
      </c>
      <c r="ET114" s="65">
        <v>820.74948210000002</v>
      </c>
      <c r="EU114" s="65">
        <v>820.74948210000002</v>
      </c>
      <c r="EV114" s="65">
        <v>820.74948210000002</v>
      </c>
      <c r="EW114" s="65">
        <v>820.74948210000002</v>
      </c>
      <c r="EX114" s="65">
        <v>313.85219749999999</v>
      </c>
      <c r="EY114" s="65">
        <v>820.74948210000002</v>
      </c>
      <c r="EZ114" s="65">
        <v>820.74948210000002</v>
      </c>
      <c r="FA114" s="65">
        <v>820.74948210000002</v>
      </c>
      <c r="FB114" s="65">
        <v>820.74948210000002</v>
      </c>
      <c r="FC114" s="65">
        <v>820.74948210000002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506.89728459999998</v>
      </c>
      <c r="DQ125" s="65">
        <v>506.89728459999998</v>
      </c>
      <c r="DR125" s="65">
        <v>506.89728459999998</v>
      </c>
      <c r="DS125" s="65">
        <v>506.89728459999998</v>
      </c>
      <c r="DT125" s="65">
        <v>820.74948210000002</v>
      </c>
      <c r="DU125" s="65">
        <v>820.74948210000002</v>
      </c>
      <c r="DV125" s="65">
        <v>820.74948210000002</v>
      </c>
      <c r="DW125" s="65">
        <v>820.74948210000002</v>
      </c>
      <c r="DX125" s="65">
        <v>820.74948210000002</v>
      </c>
      <c r="DY125" s="65">
        <v>820.74948210000002</v>
      </c>
      <c r="DZ125" s="65">
        <v>820.74948210000002</v>
      </c>
      <c r="EA125" s="65">
        <v>820.74948210000002</v>
      </c>
      <c r="EB125" s="65">
        <v>820.74948210000002</v>
      </c>
      <c r="EC125" s="65">
        <v>820.74948210000002</v>
      </c>
      <c r="ED125" s="65">
        <v>820.74948210000002</v>
      </c>
      <c r="EE125" s="65">
        <v>820.74948210000002</v>
      </c>
      <c r="EF125" s="65">
        <v>820.74948210000002</v>
      </c>
      <c r="EG125" s="65">
        <v>820.74948210000002</v>
      </c>
      <c r="EH125" s="65">
        <v>820.74948210000002</v>
      </c>
      <c r="EI125" s="65">
        <v>820.74948210000002</v>
      </c>
      <c r="EJ125" s="65">
        <v>820.74948210000002</v>
      </c>
      <c r="EK125" s="65">
        <v>820.74948210000002</v>
      </c>
      <c r="EL125" s="65">
        <v>820.74948210000002</v>
      </c>
      <c r="EM125" s="65">
        <v>820.74948210000002</v>
      </c>
      <c r="EN125" s="65">
        <v>820.74948210000002</v>
      </c>
      <c r="EO125" s="65">
        <v>820.74948210000002</v>
      </c>
      <c r="EP125" s="65">
        <v>820.74948210000002</v>
      </c>
      <c r="EQ125" s="65">
        <v>820.74948210000002</v>
      </c>
      <c r="ER125" s="65">
        <v>820.74948210000002</v>
      </c>
      <c r="ES125" s="65">
        <v>820.74948210000002</v>
      </c>
      <c r="ET125" s="65">
        <v>820.74948210000002</v>
      </c>
      <c r="EU125" s="65">
        <v>820.74948210000002</v>
      </c>
      <c r="EV125" s="65">
        <v>820.74948210000002</v>
      </c>
      <c r="EW125" s="65">
        <v>820.74948210000002</v>
      </c>
      <c r="EX125" s="65">
        <v>313.85219749999999</v>
      </c>
      <c r="EY125" s="65">
        <v>820.74948210000002</v>
      </c>
      <c r="EZ125" s="65">
        <v>820.74948210000002</v>
      </c>
      <c r="FA125" s="65">
        <v>820.74948210000002</v>
      </c>
      <c r="FB125" s="65">
        <v>820.74948210000002</v>
      </c>
      <c r="FC125" s="65">
        <v>820.74948210000002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506.89728459999998</v>
      </c>
      <c r="CI126" s="65">
        <v>1013.794569</v>
      </c>
      <c r="CJ126" s="65">
        <v>1520.6918539999999</v>
      </c>
      <c r="CK126" s="65">
        <v>1520.6918539999999</v>
      </c>
      <c r="CL126" s="65">
        <v>1013.794569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4055.178277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3548.280992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180.01959640000001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720.07838560000005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1080.1175780000001</v>
      </c>
      <c r="DC128" s="65">
        <v>1260.1371750000001</v>
      </c>
      <c r="DD128" s="65">
        <v>1440.1567709999999</v>
      </c>
      <c r="DE128" s="65">
        <v>1260.1371750000001</v>
      </c>
      <c r="DF128" s="65">
        <v>720.07838560000005</v>
      </c>
      <c r="DG128" s="65">
        <v>1440.1567709999999</v>
      </c>
      <c r="DH128" s="65">
        <v>1620.1763679999999</v>
      </c>
      <c r="DI128" s="65">
        <v>1117.258818</v>
      </c>
      <c r="DJ128" s="65">
        <v>1620.1763679999999</v>
      </c>
      <c r="DK128" s="65">
        <v>1620.1763679999999</v>
      </c>
      <c r="DL128" s="65">
        <v>1620.1763679999999</v>
      </c>
      <c r="DM128" s="65">
        <v>1620.1763679999999</v>
      </c>
      <c r="DN128" s="65">
        <v>1260.1371750000001</v>
      </c>
      <c r="DO128" s="65">
        <v>1620.1763679999999</v>
      </c>
      <c r="DP128" s="65">
        <v>1620.1763679999999</v>
      </c>
      <c r="DQ128" s="65">
        <v>1440.1567709999999</v>
      </c>
      <c r="DR128" s="65">
        <v>1620.1763679999999</v>
      </c>
      <c r="DS128" s="65">
        <v>1440.1567709999999</v>
      </c>
      <c r="DT128" s="65">
        <v>1620.1763679999999</v>
      </c>
      <c r="DU128" s="65">
        <v>1620.1763679999999</v>
      </c>
      <c r="DV128" s="65">
        <v>1620.1763679999999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1440.1567709999999</v>
      </c>
      <c r="EE128" s="65">
        <v>1620.1763679999999</v>
      </c>
      <c r="EF128" s="65">
        <v>1620.1763679999999</v>
      </c>
      <c r="EG128" s="65">
        <v>1620.1763679999999</v>
      </c>
      <c r="EH128" s="65">
        <v>1260.1371750000001</v>
      </c>
      <c r="EI128" s="65">
        <v>1620.1763679999999</v>
      </c>
      <c r="EJ128" s="65">
        <v>1620.1763679999999</v>
      </c>
      <c r="EK128" s="65">
        <v>1620.1763679999999</v>
      </c>
      <c r="EL128" s="65">
        <v>1080.1175780000001</v>
      </c>
      <c r="EM128" s="65">
        <v>1440.1567709999999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1620.1763679999999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1440.1567709999999</v>
      </c>
      <c r="FC128" s="65">
        <v>1080.1175780000001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686.91688099999999</v>
      </c>
      <c r="CI137" s="65">
        <v>1373.833762</v>
      </c>
      <c r="CJ137" s="65">
        <v>2060.7506429999999</v>
      </c>
      <c r="CK137" s="65">
        <v>2060.7506429999999</v>
      </c>
      <c r="CL137" s="65">
        <v>1553.8533580000001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3761.4620930000001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4628.3985709999997</v>
      </c>
      <c r="DC137" s="65">
        <v>4808.4181669999998</v>
      </c>
      <c r="DD137" s="65">
        <v>5495.3350479999999</v>
      </c>
      <c r="DE137" s="65">
        <v>5315.3154519999998</v>
      </c>
      <c r="DF137" s="65">
        <v>4775.2566619999998</v>
      </c>
      <c r="DG137" s="65">
        <v>5495.3350479999999</v>
      </c>
      <c r="DH137" s="65">
        <v>6182.251929</v>
      </c>
      <c r="DI137" s="65">
        <v>5679.3343789999999</v>
      </c>
      <c r="DJ137" s="65">
        <v>6182.251929</v>
      </c>
      <c r="DK137" s="65">
        <v>6182.251929</v>
      </c>
      <c r="DL137" s="65">
        <v>6182.251929</v>
      </c>
      <c r="DM137" s="65">
        <v>6182.251929</v>
      </c>
      <c r="DN137" s="65">
        <v>5822.2127360000004</v>
      </c>
      <c r="DO137" s="65">
        <v>6182.251929</v>
      </c>
      <c r="DP137" s="65">
        <v>6182.251929</v>
      </c>
      <c r="DQ137" s="65">
        <v>6002.2323329999999</v>
      </c>
      <c r="DR137" s="65">
        <v>6182.251929</v>
      </c>
      <c r="DS137" s="65">
        <v>6002.2323329999999</v>
      </c>
      <c r="DT137" s="65">
        <v>6182.251929</v>
      </c>
      <c r="DU137" s="65">
        <v>6182.251929</v>
      </c>
      <c r="DV137" s="65">
        <v>6182.251929</v>
      </c>
      <c r="DW137" s="65">
        <v>6182.251929</v>
      </c>
      <c r="DX137" s="65">
        <v>6182.251929</v>
      </c>
      <c r="DY137" s="65">
        <v>6182.251929</v>
      </c>
      <c r="DZ137" s="65">
        <v>6182.251929</v>
      </c>
      <c r="EA137" s="65">
        <v>6182.251929</v>
      </c>
      <c r="EB137" s="65">
        <v>6182.251929</v>
      </c>
      <c r="EC137" s="65">
        <v>6182.251929</v>
      </c>
      <c r="ED137" s="65">
        <v>6002.2323329999999</v>
      </c>
      <c r="EE137" s="65">
        <v>6182.251929</v>
      </c>
      <c r="EF137" s="65">
        <v>6182.251929</v>
      </c>
      <c r="EG137" s="65">
        <v>6182.251929</v>
      </c>
      <c r="EH137" s="65">
        <v>5822.2127360000004</v>
      </c>
      <c r="EI137" s="65">
        <v>5675.354644</v>
      </c>
      <c r="EJ137" s="65">
        <v>6182.251929</v>
      </c>
      <c r="EK137" s="65">
        <v>6182.251929</v>
      </c>
      <c r="EL137" s="65">
        <v>5642.1931400000003</v>
      </c>
      <c r="EM137" s="65">
        <v>6002.2323329999999</v>
      </c>
      <c r="EN137" s="65">
        <v>6182.251929</v>
      </c>
      <c r="EO137" s="65">
        <v>6182.251929</v>
      </c>
      <c r="EP137" s="65">
        <v>6182.251929</v>
      </c>
      <c r="EQ137" s="65">
        <v>6182.251929</v>
      </c>
      <c r="ER137" s="65">
        <v>6182.251929</v>
      </c>
      <c r="ES137" s="65">
        <v>6182.251929</v>
      </c>
      <c r="ET137" s="65">
        <v>6182.251929</v>
      </c>
      <c r="EU137" s="65">
        <v>6182.251929</v>
      </c>
      <c r="EV137" s="65">
        <v>6182.251929</v>
      </c>
      <c r="EW137" s="65">
        <v>6182.251929</v>
      </c>
      <c r="EX137" s="65">
        <v>5168.4573600000003</v>
      </c>
      <c r="EY137" s="65">
        <v>6182.251929</v>
      </c>
      <c r="EZ137" s="65">
        <v>6182.251929</v>
      </c>
      <c r="FA137" s="65">
        <v>6182.251929</v>
      </c>
      <c r="FB137" s="65">
        <v>6002.2323329999999</v>
      </c>
      <c r="FC137" s="65">
        <v>5642.1931400000003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3028.498094</v>
      </c>
      <c r="J138" s="65">
        <v>2527.2856390000002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3028.498094</v>
      </c>
      <c r="AF138" s="65">
        <v>3028.498094</v>
      </c>
      <c r="AG138" s="65">
        <v>1936.25288</v>
      </c>
      <c r="AH138" s="65">
        <v>3028.498094</v>
      </c>
      <c r="AI138" s="65">
        <v>877.3586646</v>
      </c>
      <c r="AJ138" s="65">
        <v>3028.498094</v>
      </c>
      <c r="AK138" s="65">
        <v>1782.951982</v>
      </c>
      <c r="AL138" s="65">
        <v>1719.2818930000001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2613.0218770000001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473.73577999999998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236.85299240000001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712.90760890000001</v>
      </c>
      <c r="AC139" s="65">
        <v>459.52370660000003</v>
      </c>
      <c r="AD139" s="65">
        <v>459.52370660000003</v>
      </c>
      <c r="AE139" s="65">
        <v>459.52370660000003</v>
      </c>
      <c r="AF139" s="65">
        <v>986.51364509999996</v>
      </c>
      <c r="AG139" s="65">
        <v>459.52370660000003</v>
      </c>
      <c r="AH139" s="65">
        <v>459.52370660000003</v>
      </c>
      <c r="AI139" s="65">
        <v>1065.9055049999999</v>
      </c>
      <c r="AJ139" s="65">
        <v>1065.9055049999999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O139" s="65">
        <v>459.52370660000003</v>
      </c>
      <c r="AP139" s="65">
        <v>459.52370660000003</v>
      </c>
      <c r="AQ139" s="65">
        <v>1065.9055049999999</v>
      </c>
      <c r="AR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978.13603890000002</v>
      </c>
      <c r="AY139" s="65">
        <v>1065.9055049999999</v>
      </c>
      <c r="AZ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598.57660520000002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606.38179839999998</v>
      </c>
      <c r="BV139" s="65">
        <v>1065.9055049999999</v>
      </c>
      <c r="BW139" s="65">
        <v>1065.9055049999999</v>
      </c>
      <c r="BX139" s="65">
        <v>1065.9055049999999</v>
      </c>
      <c r="BY139" s="65">
        <v>606.38179839999998</v>
      </c>
      <c r="BZ139" s="65">
        <v>606.38179839999998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J140" s="65">
        <v>211.28615790000001</v>
      </c>
      <c r="AL140" s="65">
        <v>211.28615790000001</v>
      </c>
      <c r="AR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3699.3079590000002</v>
      </c>
      <c r="J149" s="65">
        <v>3198.0955039999999</v>
      </c>
      <c r="K149" s="65">
        <v>4305.6897570000001</v>
      </c>
      <c r="L149" s="65">
        <v>4305.6897570000001</v>
      </c>
      <c r="M149" s="65">
        <v>4305.6897570000001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3476.6372449999999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3741.4057029999999</v>
      </c>
      <c r="AC149" s="65">
        <v>3488.0218009999999</v>
      </c>
      <c r="AD149" s="65">
        <v>3699.3079590000002</v>
      </c>
      <c r="AE149" s="65">
        <v>3699.3079590000002</v>
      </c>
      <c r="AF149" s="65">
        <v>4015.011739</v>
      </c>
      <c r="AG149" s="65">
        <v>2607.0627439999998</v>
      </c>
      <c r="AH149" s="65">
        <v>3488.0218009999999</v>
      </c>
      <c r="AI149" s="65">
        <v>1943.2641699999999</v>
      </c>
      <c r="AJ149" s="65">
        <v>4305.6897570000001</v>
      </c>
      <c r="AK149" s="65">
        <v>2848.8574870000002</v>
      </c>
      <c r="AL149" s="65">
        <v>2390.0917570000001</v>
      </c>
      <c r="AM149" s="65">
        <v>4094.4035990000002</v>
      </c>
      <c r="AN149" s="65">
        <v>4094.4035990000002</v>
      </c>
      <c r="AO149" s="65">
        <v>3488.0218009999999</v>
      </c>
      <c r="AP149" s="65">
        <v>3488.0218009999999</v>
      </c>
      <c r="AQ149" s="65">
        <v>4094.4035990000002</v>
      </c>
      <c r="AR149" s="65">
        <v>4305.6897570000001</v>
      </c>
      <c r="AS149" s="65">
        <v>3028.498094</v>
      </c>
      <c r="AT149" s="65">
        <v>4094.4035990000002</v>
      </c>
      <c r="AU149" s="65">
        <v>3678.9273819999999</v>
      </c>
      <c r="AV149" s="65">
        <v>4091.561185</v>
      </c>
      <c r="AW149" s="65">
        <v>3880.2750270000001</v>
      </c>
      <c r="AX149" s="65">
        <v>4003.7917189999998</v>
      </c>
      <c r="AY149" s="65">
        <v>4091.561185</v>
      </c>
      <c r="AZ149" s="65">
        <v>3725.9319099999998</v>
      </c>
      <c r="BA149" s="65">
        <v>2448.7402470000002</v>
      </c>
      <c r="BB149" s="65">
        <v>3725.9319099999998</v>
      </c>
      <c r="BC149" s="65">
        <v>3725.9319099999998</v>
      </c>
      <c r="BD149" s="65">
        <v>3110.2648899999999</v>
      </c>
      <c r="BE149" s="65">
        <v>2642.9359899999999</v>
      </c>
      <c r="BF149" s="65">
        <v>2044.359385</v>
      </c>
      <c r="BG149" s="65">
        <v>3110.2648899999999</v>
      </c>
      <c r="BH149" s="65">
        <v>2230.3480519999998</v>
      </c>
      <c r="BI149" s="65">
        <v>2230.3480519999998</v>
      </c>
      <c r="BJ149" s="65">
        <v>1539.6412849999999</v>
      </c>
      <c r="BK149" s="65">
        <v>2230.3480519999998</v>
      </c>
      <c r="BL149" s="65">
        <v>2230.3480519999998</v>
      </c>
      <c r="BM149" s="65">
        <v>1164.4425470000001</v>
      </c>
      <c r="BN149" s="65">
        <v>1164.4425470000001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1770.8243460000001</v>
      </c>
      <c r="BV149" s="65">
        <v>2230.3480519999998</v>
      </c>
      <c r="BW149" s="65">
        <v>2230.3480519999998</v>
      </c>
      <c r="BX149" s="65">
        <v>2230.3480519999998</v>
      </c>
      <c r="BY149" s="65">
        <v>1770.8243460000001</v>
      </c>
      <c r="BZ149" s="65">
        <v>1770.8243460000001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1128.697371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531.29521</v>
      </c>
      <c r="W150" s="65">
        <v>1651.996044</v>
      </c>
      <c r="X150" s="65">
        <v>1813.1387500000001</v>
      </c>
      <c r="Y150" s="65">
        <v>1651.996044</v>
      </c>
      <c r="Z150" s="65">
        <v>1433.0893369999999</v>
      </c>
      <c r="AA150" s="65">
        <v>1651.996044</v>
      </c>
      <c r="AB150" s="65">
        <v>1813.1387500000001</v>
      </c>
      <c r="AC150" s="65">
        <v>531.29521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1303.4119000000001</v>
      </c>
      <c r="AJ150" s="65">
        <v>1813.1387500000001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1128.697371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531.29521</v>
      </c>
      <c r="W161" s="65">
        <v>1651.996044</v>
      </c>
      <c r="X161" s="65">
        <v>1813.1387500000001</v>
      </c>
      <c r="Y161" s="65">
        <v>1651.996044</v>
      </c>
      <c r="Z161" s="65">
        <v>1433.0893369999999</v>
      </c>
      <c r="AA161" s="65">
        <v>1651.996044</v>
      </c>
      <c r="AB161" s="65">
        <v>1813.1387500000001</v>
      </c>
      <c r="AC161" s="65">
        <v>531.29521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1303.4119000000001</v>
      </c>
      <c r="AJ161" s="65">
        <v>1813.1387500000001</v>
      </c>
      <c r="AK161" s="65">
        <v>0</v>
      </c>
      <c r="AL161" s="65">
        <v>0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454.41008779999999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1529.608309</v>
      </c>
      <c r="I164" s="65">
        <v>1447.794676</v>
      </c>
      <c r="J164" s="65">
        <v>1232.5291380000001</v>
      </c>
      <c r="K164" s="65">
        <v>1305.1054590000001</v>
      </c>
      <c r="L164" s="65">
        <v>1786.562596</v>
      </c>
      <c r="M164" s="65">
        <v>1106.7996619999999</v>
      </c>
      <c r="N164" s="65">
        <v>1602.079661</v>
      </c>
      <c r="O164" s="65">
        <v>1343.2885630000001</v>
      </c>
      <c r="P164" s="65">
        <v>1362.474326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1960.1872960000001</v>
      </c>
      <c r="W164" s="65">
        <v>1439.741168</v>
      </c>
      <c r="X164" s="65">
        <v>1631.4615020000001</v>
      </c>
      <c r="Y164" s="65">
        <v>1627.814273</v>
      </c>
      <c r="Z164" s="65">
        <v>1960.1872960000001</v>
      </c>
      <c r="AA164" s="65">
        <v>1769.935007</v>
      </c>
      <c r="AB164" s="65">
        <v>1820.5768250000001</v>
      </c>
      <c r="AC164" s="65">
        <v>1441.257122</v>
      </c>
      <c r="AD164" s="65">
        <v>1913.0979589999999</v>
      </c>
      <c r="AE164" s="65">
        <v>1220.5909959999999</v>
      </c>
      <c r="AF164" s="65">
        <v>1962.697559</v>
      </c>
      <c r="AG164" s="65">
        <v>1722.8456699999999</v>
      </c>
      <c r="AH164" s="65">
        <v>1769.935007</v>
      </c>
      <c r="AI164" s="65">
        <v>1818.066562</v>
      </c>
      <c r="AJ164" s="65">
        <v>1630.3245360000001</v>
      </c>
      <c r="AK164" s="65">
        <v>1627.814273</v>
      </c>
      <c r="AL164" s="65">
        <v>1769.935007</v>
      </c>
      <c r="AM164" s="65">
        <v>1580.7249360000001</v>
      </c>
      <c r="AN164" s="65">
        <v>1792.33195</v>
      </c>
      <c r="AO164" s="65">
        <v>1960.1872960000001</v>
      </c>
      <c r="AP164" s="65">
        <v>1627.814273</v>
      </c>
      <c r="AQ164" s="65">
        <v>1868.6329109999999</v>
      </c>
      <c r="AR164" s="65">
        <v>1962.697559</v>
      </c>
      <c r="AS164" s="65">
        <v>1627.814273</v>
      </c>
      <c r="AT164" s="65">
        <v>1960.1872960000001</v>
      </c>
      <c r="AU164" s="65">
        <v>1818.066562</v>
      </c>
      <c r="AV164" s="65">
        <v>1962.697559</v>
      </c>
      <c r="AW164" s="65">
        <v>1770.9772250000001</v>
      </c>
      <c r="AX164" s="65">
        <v>1627.814273</v>
      </c>
      <c r="AY164" s="65">
        <v>1960.1872960000001</v>
      </c>
      <c r="AZ164" s="65">
        <v>1552.0633849999999</v>
      </c>
      <c r="BA164" s="65">
        <v>1312.2114959999999</v>
      </c>
      <c r="BB164" s="65">
        <v>1312.2114959999999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116.74952519999999</v>
      </c>
      <c r="R165" s="65">
        <v>314.37106360000001</v>
      </c>
      <c r="S165" s="65">
        <v>314.37106360000001</v>
      </c>
      <c r="U165" s="65">
        <v>157.18553180000001</v>
      </c>
      <c r="W165" s="65">
        <v>314.37106360000001</v>
      </c>
      <c r="X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G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39.906476490000003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3311.7554759999998</v>
      </c>
      <c r="H173" s="65">
        <v>2722.8539919999998</v>
      </c>
      <c r="I173" s="65">
        <v>2805.9951569999998</v>
      </c>
      <c r="J173" s="65">
        <v>2770.6544680000002</v>
      </c>
      <c r="K173" s="65">
        <v>2843.2307900000001</v>
      </c>
      <c r="L173" s="65">
        <v>3002.5475959999999</v>
      </c>
      <c r="M173" s="65">
        <v>2487.7394599999998</v>
      </c>
      <c r="N173" s="65">
        <v>3140.2049910000001</v>
      </c>
      <c r="O173" s="65">
        <v>2881.4138939999998</v>
      </c>
      <c r="P173" s="65">
        <v>2578.4593260000001</v>
      </c>
      <c r="Q173" s="65">
        <v>3017.5865859999999</v>
      </c>
      <c r="R173" s="65">
        <v>3179.0147109999998</v>
      </c>
      <c r="S173" s="65">
        <v>3125.1035790000001</v>
      </c>
      <c r="T173" s="65">
        <v>3186.451826</v>
      </c>
      <c r="U173" s="65">
        <v>2150.2500909999999</v>
      </c>
      <c r="V173" s="65">
        <v>2770.8439629999998</v>
      </c>
      <c r="W173" s="65">
        <v>2955.1271809999998</v>
      </c>
      <c r="X173" s="65">
        <v>3012.4013</v>
      </c>
      <c r="Y173" s="65">
        <v>2851.5685389999999</v>
      </c>
      <c r="Z173" s="65">
        <v>3183.9415629999999</v>
      </c>
      <c r="AA173" s="65">
        <v>3308.0603369999999</v>
      </c>
      <c r="AB173" s="65">
        <v>3036.5618250000002</v>
      </c>
      <c r="AC173" s="65">
        <v>2665.0113889999998</v>
      </c>
      <c r="AD173" s="65">
        <v>3428.483972</v>
      </c>
      <c r="AE173" s="65">
        <v>2709.891572</v>
      </c>
      <c r="AF173" s="65">
        <v>3178.6825589999999</v>
      </c>
      <c r="AG173" s="65">
        <v>2946.599937</v>
      </c>
      <c r="AH173" s="65">
        <v>2993.689273</v>
      </c>
      <c r="AI173" s="65">
        <v>3356.1918919999998</v>
      </c>
      <c r="AJ173" s="65">
        <v>3168.4498659999999</v>
      </c>
      <c r="AK173" s="65">
        <v>2883.5958059999998</v>
      </c>
      <c r="AL173" s="65">
        <v>3308.0603369999999</v>
      </c>
      <c r="AM173" s="65">
        <v>3118.8502669999998</v>
      </c>
      <c r="AN173" s="65">
        <v>3330.457281</v>
      </c>
      <c r="AO173" s="65">
        <v>3183.9415629999999</v>
      </c>
      <c r="AP173" s="65">
        <v>3165.9396029999998</v>
      </c>
      <c r="AQ173" s="65">
        <v>3304.5439839999999</v>
      </c>
      <c r="AR173" s="65">
        <v>3500.8228899999999</v>
      </c>
      <c r="AS173" s="65">
        <v>2851.5685389999999</v>
      </c>
      <c r="AT173" s="65">
        <v>3498.3126259999999</v>
      </c>
      <c r="AU173" s="65">
        <v>3356.1918919999998</v>
      </c>
      <c r="AV173" s="65">
        <v>3500.8228899999999</v>
      </c>
      <c r="AW173" s="65">
        <v>2994.7314919999999</v>
      </c>
      <c r="AX173" s="65">
        <v>3165.9396029999998</v>
      </c>
      <c r="AY173" s="65">
        <v>3498.3126259999999</v>
      </c>
      <c r="AZ173" s="65">
        <v>3090.1887149999998</v>
      </c>
      <c r="BA173" s="65">
        <v>2850.3368260000002</v>
      </c>
      <c r="BB173" s="65">
        <v>2850.3368260000002</v>
      </c>
      <c r="BC173" s="65">
        <v>3087.6784520000001</v>
      </c>
      <c r="BD173" s="65">
        <v>1638.093803</v>
      </c>
      <c r="BE173" s="65">
        <v>1445.33125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803.47046560000001</v>
      </c>
      <c r="I176" s="65">
        <v>755.33891040000003</v>
      </c>
      <c r="J176" s="65">
        <v>577.57866300000001</v>
      </c>
      <c r="K176" s="65">
        <v>766.23483329999999</v>
      </c>
      <c r="L176" s="65">
        <v>728.33597090000001</v>
      </c>
      <c r="M176" s="65">
        <v>728.33597090000001</v>
      </c>
      <c r="N176" s="65">
        <v>766.23483329999999</v>
      </c>
      <c r="O176" s="65">
        <v>739.80037679999998</v>
      </c>
      <c r="P176" s="65">
        <v>740.74784839999995</v>
      </c>
      <c r="Q176" s="65">
        <v>436.0409947</v>
      </c>
      <c r="R176" s="65">
        <v>753.15972580000005</v>
      </c>
      <c r="S176" s="65">
        <v>388.85691100000003</v>
      </c>
      <c r="T176" s="65">
        <v>803.47046560000001</v>
      </c>
      <c r="U176" s="65">
        <v>198.21448179999999</v>
      </c>
      <c r="V176" s="65">
        <v>803.47046560000001</v>
      </c>
      <c r="W176" s="65">
        <v>399.75283389999998</v>
      </c>
      <c r="X176" s="65">
        <v>769.06266530000005</v>
      </c>
      <c r="Y176" s="65">
        <v>740.74784839999995</v>
      </c>
      <c r="Z176" s="65">
        <v>803.47046560000001</v>
      </c>
      <c r="AA176" s="65">
        <v>791.05858820000003</v>
      </c>
      <c r="AB176" s="65">
        <v>791.05858820000003</v>
      </c>
      <c r="AC176" s="65">
        <v>398.14213230000001</v>
      </c>
      <c r="AD176" s="65">
        <v>740.74784839999995</v>
      </c>
      <c r="AE176" s="65">
        <v>717.23597089999998</v>
      </c>
      <c r="AF176" s="65">
        <v>594.15941529999998</v>
      </c>
      <c r="AG176" s="65">
        <v>294.96247940000001</v>
      </c>
      <c r="AH176" s="65">
        <v>803.47046560000001</v>
      </c>
      <c r="AI176" s="65">
        <v>803.47046560000001</v>
      </c>
      <c r="AJ176" s="65">
        <v>740.74784839999995</v>
      </c>
      <c r="AK176" s="65">
        <v>728.33597090000001</v>
      </c>
      <c r="AL176" s="65">
        <v>803.47046560000001</v>
      </c>
      <c r="AM176" s="65">
        <v>740.74784839999995</v>
      </c>
      <c r="AN176" s="65">
        <v>742.26380289999997</v>
      </c>
      <c r="AO176" s="65">
        <v>803.47046560000001</v>
      </c>
      <c r="AP176" s="65">
        <v>463.78732860000002</v>
      </c>
      <c r="AQ176" s="65">
        <v>803.47046560000001</v>
      </c>
      <c r="AR176" s="65">
        <v>803.47046560000001</v>
      </c>
      <c r="AS176" s="65">
        <v>791.05858820000003</v>
      </c>
      <c r="AT176" s="65">
        <v>803.47046560000001</v>
      </c>
      <c r="AU176" s="65">
        <v>791.05858820000003</v>
      </c>
      <c r="AV176" s="65">
        <v>666.45149530000003</v>
      </c>
      <c r="AW176" s="65">
        <v>616.14075549999995</v>
      </c>
      <c r="AX176" s="65">
        <v>337.86835830000001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111.8016441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122.18117119999999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140.22579089999999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1280.8080910000001</v>
      </c>
      <c r="H185" s="65">
        <v>1371.954855</v>
      </c>
      <c r="I185" s="65">
        <v>1314.3485840000001</v>
      </c>
      <c r="J185" s="65">
        <v>1088.70189</v>
      </c>
      <c r="K185" s="65">
        <v>1334.7192219999999</v>
      </c>
      <c r="L185" s="65">
        <v>1296.8203599999999</v>
      </c>
      <c r="M185" s="65">
        <v>1296.8203599999999</v>
      </c>
      <c r="N185" s="65">
        <v>1334.7192219999999</v>
      </c>
      <c r="O185" s="65">
        <v>1308.284766</v>
      </c>
      <c r="P185" s="65">
        <v>1309.2322380000001</v>
      </c>
      <c r="Q185" s="65">
        <v>1004.525384</v>
      </c>
      <c r="R185" s="65">
        <v>1321.6441150000001</v>
      </c>
      <c r="S185" s="65">
        <v>957.34130010000001</v>
      </c>
      <c r="T185" s="65">
        <v>1371.954855</v>
      </c>
      <c r="U185" s="65">
        <v>700.37586180000005</v>
      </c>
      <c r="V185" s="65">
        <v>1371.954855</v>
      </c>
      <c r="W185" s="65">
        <v>968.23722310000005</v>
      </c>
      <c r="X185" s="65">
        <v>1337.5470539999999</v>
      </c>
      <c r="Y185" s="65">
        <v>1309.2322380000001</v>
      </c>
      <c r="Z185" s="65">
        <v>1316.011373</v>
      </c>
      <c r="AA185" s="65">
        <v>1359.5429770000001</v>
      </c>
      <c r="AB185" s="65">
        <v>1359.5429770000001</v>
      </c>
      <c r="AC185" s="65">
        <v>966.6265214</v>
      </c>
      <c r="AD185" s="65">
        <v>1309.2322380000001</v>
      </c>
      <c r="AE185" s="65">
        <v>1285.72036</v>
      </c>
      <c r="AF185" s="65">
        <v>1162.643804</v>
      </c>
      <c r="AG185" s="65">
        <v>863.44686850000005</v>
      </c>
      <c r="AH185" s="65">
        <v>1371.954855</v>
      </c>
      <c r="AI185" s="65">
        <v>1371.954855</v>
      </c>
      <c r="AJ185" s="65">
        <v>1309.2322380000001</v>
      </c>
      <c r="AK185" s="65">
        <v>1296.8203599999999</v>
      </c>
      <c r="AL185" s="65">
        <v>1371.954855</v>
      </c>
      <c r="AM185" s="65">
        <v>1309.2322380000001</v>
      </c>
      <c r="AN185" s="65">
        <v>1310.748192</v>
      </c>
      <c r="AO185" s="65">
        <v>1371.954855</v>
      </c>
      <c r="AP185" s="65">
        <v>1032.271718</v>
      </c>
      <c r="AQ185" s="65">
        <v>1334.0559920000001</v>
      </c>
      <c r="AR185" s="65">
        <v>1371.954855</v>
      </c>
      <c r="AS185" s="65">
        <v>1359.5429770000001</v>
      </c>
      <c r="AT185" s="65">
        <v>1371.954855</v>
      </c>
      <c r="AU185" s="65">
        <v>1359.5429770000001</v>
      </c>
      <c r="AV185" s="65">
        <v>1192.8681469999999</v>
      </c>
      <c r="AW185" s="65">
        <v>1142.557407</v>
      </c>
      <c r="AX185" s="65">
        <v>864.28501019999999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30332.173330000001</v>
      </c>
      <c r="F234" s="65">
        <v>28880.842769999999</v>
      </c>
      <c r="G234" s="65">
        <v>30068.736280000001</v>
      </c>
      <c r="H234" s="65">
        <v>30103.822319999999</v>
      </c>
      <c r="I234" s="65">
        <v>30838.53601</v>
      </c>
      <c r="J234" s="65">
        <v>29762.4738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31316.631890000001</v>
      </c>
      <c r="V234" s="65">
        <v>29877.139800000001</v>
      </c>
      <c r="W234" s="65">
        <v>30068.736280000001</v>
      </c>
      <c r="X234" s="65">
        <v>30103.822319999999</v>
      </c>
      <c r="Y234" s="65">
        <v>31612.52204</v>
      </c>
      <c r="Z234" s="65">
        <v>30444.292799999999</v>
      </c>
      <c r="AA234" s="65">
        <v>30068.736280000001</v>
      </c>
      <c r="AB234" s="65">
        <v>30554.27232</v>
      </c>
      <c r="AC234" s="65">
        <v>28604.600880000002</v>
      </c>
      <c r="AD234" s="65">
        <v>30981.604800000001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30238.790789999999</v>
      </c>
      <c r="AJ234" s="65">
        <v>30682.972320000001</v>
      </c>
      <c r="AK234" s="65">
        <v>27969.941220000001</v>
      </c>
      <c r="AL234" s="65">
        <v>28331.973249999999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32293.678039999999</v>
      </c>
      <c r="BJ234" s="65">
        <v>29965.782139999999</v>
      </c>
      <c r="BK234" s="65">
        <v>30823.753280000001</v>
      </c>
      <c r="BL234" s="65">
        <v>30859.72032</v>
      </c>
      <c r="BM234" s="65">
        <v>32220.697039999999</v>
      </c>
      <c r="BN234" s="65">
        <v>31112.104800000001</v>
      </c>
      <c r="BO234" s="65">
        <v>30823.753280000001</v>
      </c>
      <c r="BP234" s="65">
        <v>31777.008119999999</v>
      </c>
      <c r="BQ234" s="65">
        <v>33369.562140000002</v>
      </c>
      <c r="BR234" s="65">
        <v>31977.5808</v>
      </c>
      <c r="BS234" s="65">
        <v>31739.971979999998</v>
      </c>
      <c r="BT234" s="65">
        <v>32696.166359999999</v>
      </c>
      <c r="BU234" s="65">
        <v>33915.820419999996</v>
      </c>
      <c r="BV234" s="65">
        <v>32432.225399999999</v>
      </c>
      <c r="BW234" s="65">
        <v>32658.058939999999</v>
      </c>
      <c r="BX234" s="65">
        <v>34056.52536</v>
      </c>
      <c r="BY234" s="65">
        <v>35763.320919999998</v>
      </c>
      <c r="BZ234" s="65">
        <v>33981.782399999996</v>
      </c>
      <c r="CA234" s="65">
        <v>34016.832439999998</v>
      </c>
      <c r="CB234" s="65">
        <v>34669.137360000001</v>
      </c>
      <c r="CC234" s="65">
        <v>36406.634919999997</v>
      </c>
      <c r="CD234" s="65">
        <v>35030.741399999999</v>
      </c>
      <c r="CE234" s="65">
        <v>34628.730439999999</v>
      </c>
      <c r="CF234" s="65">
        <v>34669.137360000001</v>
      </c>
      <c r="CG234" s="65">
        <v>36145.344920000003</v>
      </c>
      <c r="CH234" s="65">
        <v>34438.010399999999</v>
      </c>
      <c r="CI234" s="65">
        <v>34628.730439999999</v>
      </c>
      <c r="CJ234" s="65">
        <v>34669.137360000001</v>
      </c>
      <c r="CK234" s="65">
        <v>36372.396919999999</v>
      </c>
      <c r="CL234" s="65">
        <v>34943.4804</v>
      </c>
      <c r="CM234" s="65">
        <v>34628.730439999999</v>
      </c>
      <c r="CN234" s="65">
        <v>34705.001759999999</v>
      </c>
      <c r="CO234" s="65">
        <v>35710.882720000001</v>
      </c>
      <c r="CP234" s="65">
        <v>34592.696400000001</v>
      </c>
      <c r="CQ234" s="65">
        <v>34664.553039999999</v>
      </c>
      <c r="CR234" s="65">
        <v>34705.001759999999</v>
      </c>
      <c r="CS234" s="65">
        <v>35762.600120000003</v>
      </c>
      <c r="CT234" s="65">
        <v>35190.386400000003</v>
      </c>
      <c r="CU234" s="65">
        <v>34664.553039999999</v>
      </c>
      <c r="CV234" s="65">
        <v>34705.001759999999</v>
      </c>
      <c r="CW234" s="65">
        <v>36444.296719999998</v>
      </c>
      <c r="CX234" s="65">
        <v>34963.751400000001</v>
      </c>
      <c r="CY234" s="65">
        <v>34664.553039999999</v>
      </c>
      <c r="CZ234" s="65">
        <v>34705.001759999999</v>
      </c>
      <c r="DA234" s="65">
        <v>36444.296719999998</v>
      </c>
      <c r="DB234" s="65">
        <v>35190.386400000003</v>
      </c>
      <c r="DC234" s="65">
        <v>34664.553039999999</v>
      </c>
      <c r="DD234" s="65">
        <v>35122.99108</v>
      </c>
      <c r="DE234" s="65">
        <v>36279.56422</v>
      </c>
      <c r="DF234" s="65">
        <v>33805.015800000001</v>
      </c>
      <c r="DG234" s="65">
        <v>35082.055189999999</v>
      </c>
      <c r="DH234" s="65">
        <v>35187.455159999998</v>
      </c>
      <c r="DI234" s="65">
        <v>35401.56942</v>
      </c>
      <c r="DJ234" s="65">
        <v>34261.487399999998</v>
      </c>
      <c r="DK234" s="65">
        <v>35146.44414</v>
      </c>
      <c r="DL234" s="65">
        <v>35187.455159999998</v>
      </c>
      <c r="DM234" s="65">
        <v>36950.929020000003</v>
      </c>
      <c r="DN234" s="65">
        <v>34595.654399999999</v>
      </c>
      <c r="DO234" s="65">
        <v>35146.44414</v>
      </c>
      <c r="DP234" s="65">
        <v>35187.455159999998</v>
      </c>
      <c r="DQ234" s="65">
        <v>36293.649519999999</v>
      </c>
      <c r="DR234" s="65">
        <v>35679.587399999997</v>
      </c>
      <c r="DS234" s="65">
        <v>35146.44414</v>
      </c>
      <c r="DT234" s="65">
        <v>35187.455159999998</v>
      </c>
      <c r="DU234" s="65">
        <v>36821.185019999997</v>
      </c>
      <c r="DV234" s="65">
        <v>34670.909399999997</v>
      </c>
      <c r="DW234" s="65">
        <v>35146.44414</v>
      </c>
      <c r="DX234" s="65">
        <v>35187.455159999998</v>
      </c>
      <c r="DY234" s="65">
        <v>36950.929020000003</v>
      </c>
      <c r="DZ234" s="65">
        <v>35679.587399999997</v>
      </c>
      <c r="EA234" s="65">
        <v>35146.44414</v>
      </c>
      <c r="EB234" s="65">
        <v>35187.455159999998</v>
      </c>
      <c r="EC234" s="65">
        <v>36950.929020000003</v>
      </c>
      <c r="ED234" s="65">
        <v>35404.336799999997</v>
      </c>
      <c r="EE234" s="65">
        <v>34735.084139999999</v>
      </c>
      <c r="EF234" s="65">
        <v>35236.103759999998</v>
      </c>
      <c r="EG234" s="65">
        <v>37002.015720000003</v>
      </c>
      <c r="EH234" s="65">
        <v>35728.916400000002</v>
      </c>
      <c r="EI234" s="65">
        <v>35195.036039999999</v>
      </c>
      <c r="EJ234" s="65">
        <v>35236.103759999998</v>
      </c>
      <c r="EK234" s="65">
        <v>37002.015720000003</v>
      </c>
      <c r="EL234" s="65">
        <v>35728.916400000002</v>
      </c>
      <c r="EM234" s="65">
        <v>34944.96344</v>
      </c>
      <c r="EN234" s="65">
        <v>35325.630449999997</v>
      </c>
      <c r="EO234" s="65">
        <v>37096.029179999998</v>
      </c>
      <c r="EP234" s="65">
        <v>35819.695209999998</v>
      </c>
      <c r="EQ234" s="65">
        <v>34873.098380000003</v>
      </c>
      <c r="ER234" s="65">
        <v>35418.461730000003</v>
      </c>
      <c r="ES234" s="65">
        <v>37193.512849999999</v>
      </c>
      <c r="ET234" s="65">
        <v>35442.806839999997</v>
      </c>
      <c r="EU234" s="65">
        <v>35289.938880000002</v>
      </c>
      <c r="EV234" s="65">
        <v>35568.92196</v>
      </c>
      <c r="EW234" s="65">
        <v>37351.513619999998</v>
      </c>
      <c r="EX234" s="65">
        <v>36066.3894</v>
      </c>
      <c r="EY234" s="65">
        <v>35499.185340000004</v>
      </c>
      <c r="EZ234" s="65">
        <v>35609.247960000001</v>
      </c>
      <c r="FA234" s="65">
        <v>37393.860619999999</v>
      </c>
      <c r="FB234" s="65">
        <v>34623.755400000002</v>
      </c>
      <c r="FC234" s="65">
        <v>35444.337339999998</v>
      </c>
    </row>
    <row r="235" spans="2:159" x14ac:dyDescent="0.2">
      <c r="B235" s="65" t="s">
        <v>1</v>
      </c>
      <c r="C235" s="65" t="s">
        <v>38</v>
      </c>
      <c r="D235" s="65">
        <v>11563.240320000001</v>
      </c>
      <c r="E235" s="65">
        <v>10181.90346</v>
      </c>
      <c r="F235" s="65">
        <v>9712.8376769999995</v>
      </c>
      <c r="G235" s="65">
        <v>13135.87637</v>
      </c>
      <c r="H235" s="65">
        <v>12447.007610000001</v>
      </c>
      <c r="I235" s="65">
        <v>11303.619930000001</v>
      </c>
      <c r="J235" s="65">
        <v>11604.62334</v>
      </c>
      <c r="K235" s="65">
        <v>13352.48725</v>
      </c>
      <c r="L235" s="65">
        <v>13314.749659999999</v>
      </c>
      <c r="M235" s="65">
        <v>12086.21639</v>
      </c>
      <c r="N235" s="65">
        <v>11386.85823</v>
      </c>
      <c r="O235" s="65">
        <v>13510.5548</v>
      </c>
      <c r="P235" s="65">
        <v>13314.749659999999</v>
      </c>
      <c r="Q235" s="65">
        <v>11059.010630000001</v>
      </c>
      <c r="R235" s="65">
        <v>11653.82461</v>
      </c>
      <c r="S235" s="65">
        <v>12616.27471</v>
      </c>
      <c r="T235" s="65">
        <v>13314.749659999999</v>
      </c>
      <c r="U235" s="65">
        <v>11659.325999999999</v>
      </c>
      <c r="V235" s="65">
        <v>10814.179120000001</v>
      </c>
      <c r="W235" s="65">
        <v>12118.30762</v>
      </c>
      <c r="X235" s="65">
        <v>13314.749659999999</v>
      </c>
      <c r="Y235" s="65">
        <v>11600.30235</v>
      </c>
      <c r="Z235" s="65">
        <v>11285.28487</v>
      </c>
      <c r="AA235" s="65">
        <v>13510.5548</v>
      </c>
      <c r="AB235" s="65">
        <v>13314.749659999999</v>
      </c>
      <c r="AC235" s="65">
        <v>10040.298870000001</v>
      </c>
      <c r="AD235" s="65">
        <v>11130.92164</v>
      </c>
      <c r="AE235" s="65">
        <v>9266.1495730000006</v>
      </c>
      <c r="AF235" s="65">
        <v>13679.13357</v>
      </c>
      <c r="AG235" s="65">
        <v>11556.565070000001</v>
      </c>
      <c r="AH235" s="65">
        <v>11457.9727</v>
      </c>
      <c r="AI235" s="65">
        <v>13880.2973</v>
      </c>
      <c r="AJ235" s="65">
        <v>13679.13357</v>
      </c>
      <c r="AK235" s="65">
        <v>13632.71117</v>
      </c>
      <c r="AL235" s="65">
        <v>12068.96782</v>
      </c>
      <c r="AM235" s="65">
        <v>13880.2973</v>
      </c>
      <c r="AN235" s="65">
        <v>13679.13357</v>
      </c>
      <c r="AO235" s="65">
        <v>13632.71117</v>
      </c>
      <c r="AP235" s="65">
        <v>12985.825000000001</v>
      </c>
      <c r="AQ235" s="65">
        <v>13880.2973</v>
      </c>
      <c r="AR235" s="65">
        <v>13804.57317</v>
      </c>
      <c r="AS235" s="65">
        <v>13669.62507</v>
      </c>
      <c r="AT235" s="65">
        <v>13960.7335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14114.14997</v>
      </c>
      <c r="BA235" s="65">
        <v>11314.22819</v>
      </c>
      <c r="BB235" s="65">
        <v>13960.7335</v>
      </c>
      <c r="BC235" s="65">
        <v>14321.710999999999</v>
      </c>
      <c r="BD235" s="65">
        <v>14191.14637</v>
      </c>
      <c r="BE235" s="65">
        <v>13861.683069999999</v>
      </c>
      <c r="BF235" s="65">
        <v>14084.9995</v>
      </c>
      <c r="BG235" s="65">
        <v>14275.1567</v>
      </c>
      <c r="BH235" s="65">
        <v>14832.04637</v>
      </c>
      <c r="BI235" s="65">
        <v>14595.64417</v>
      </c>
      <c r="BJ235" s="65">
        <v>14999.8297</v>
      </c>
      <c r="BK235" s="65">
        <v>15050.164699999999</v>
      </c>
      <c r="BL235" s="65">
        <v>14832.04637</v>
      </c>
      <c r="BM235" s="65">
        <v>10262.702939999999</v>
      </c>
      <c r="BN235" s="65">
        <v>13772.284449999999</v>
      </c>
      <c r="BO235" s="65">
        <v>14293.993700000001</v>
      </c>
      <c r="BP235" s="65">
        <v>16268.033649999999</v>
      </c>
      <c r="BQ235" s="65">
        <v>15611.190490000001</v>
      </c>
      <c r="BR235" s="65">
        <v>14810.9722</v>
      </c>
      <c r="BS235" s="65">
        <v>16401.423439999999</v>
      </c>
      <c r="BT235" s="65">
        <v>16391.784810000001</v>
      </c>
      <c r="BU235" s="65">
        <v>13785.94656</v>
      </c>
      <c r="BV235" s="65">
        <v>14171.315199999999</v>
      </c>
      <c r="BW235" s="65">
        <v>16632.840469999999</v>
      </c>
      <c r="BX235" s="65">
        <v>16842.35961</v>
      </c>
      <c r="BY235" s="65">
        <v>14311.51965</v>
      </c>
      <c r="BZ235" s="65">
        <v>12511.9449</v>
      </c>
      <c r="CA235" s="65">
        <v>16680.39745</v>
      </c>
      <c r="CB235" s="65">
        <v>16842.35961</v>
      </c>
      <c r="CC235" s="65">
        <v>14073.607620000001</v>
      </c>
      <c r="CD235" s="65">
        <v>13778.99224</v>
      </c>
      <c r="CE235" s="65">
        <v>17090.041369999999</v>
      </c>
      <c r="CF235" s="65">
        <v>16842.35961</v>
      </c>
      <c r="CG235" s="65">
        <v>13824.21502</v>
      </c>
      <c r="CH235" s="65">
        <v>16643.082160000002</v>
      </c>
      <c r="CI235" s="65">
        <v>17090.041369999999</v>
      </c>
      <c r="CJ235" s="65">
        <v>16842.35961</v>
      </c>
      <c r="CK235" s="65">
        <v>14841.97177</v>
      </c>
      <c r="CL235" s="65">
        <v>14004.62494</v>
      </c>
      <c r="CM235" s="65">
        <v>17090.041369999999</v>
      </c>
      <c r="CN235" s="65">
        <v>16842.35961</v>
      </c>
      <c r="CO235" s="65">
        <v>16785.202280000001</v>
      </c>
      <c r="CP235" s="65">
        <v>15918.06604</v>
      </c>
      <c r="CQ235" s="65">
        <v>17090.041369999999</v>
      </c>
      <c r="CR235" s="65">
        <v>16875.95161</v>
      </c>
      <c r="CS235" s="65">
        <v>16792.923610000002</v>
      </c>
      <c r="CT235" s="65">
        <v>15848.0569</v>
      </c>
      <c r="CU235" s="65">
        <v>17124.127369999998</v>
      </c>
      <c r="CV235" s="65">
        <v>16875.95161</v>
      </c>
      <c r="CW235" s="65">
        <v>15342.47668</v>
      </c>
      <c r="CX235" s="65">
        <v>15972.153039999999</v>
      </c>
      <c r="CY235" s="65">
        <v>17124.127369999998</v>
      </c>
      <c r="CZ235" s="65">
        <v>16875.95161</v>
      </c>
      <c r="DA235" s="65">
        <v>16161.45428</v>
      </c>
      <c r="DB235" s="65">
        <v>16102.989939999999</v>
      </c>
      <c r="DC235" s="65">
        <v>17124.127369999998</v>
      </c>
      <c r="DD235" s="65">
        <v>16875.95161</v>
      </c>
      <c r="DE235" s="65">
        <v>16818.68028</v>
      </c>
      <c r="DF235" s="65">
        <v>16891.19398</v>
      </c>
      <c r="DG235" s="65">
        <v>17124.127369999998</v>
      </c>
      <c r="DH235" s="65">
        <v>16875.95161</v>
      </c>
      <c r="DI235" s="65">
        <v>15619.72738</v>
      </c>
      <c r="DJ235" s="65">
        <v>16326.36478</v>
      </c>
      <c r="DK235" s="65">
        <v>17124.127369999998</v>
      </c>
      <c r="DL235" s="65">
        <v>16875.95161</v>
      </c>
      <c r="DM235" s="65">
        <v>16239.61174</v>
      </c>
      <c r="DN235" s="65">
        <v>16560.047439999998</v>
      </c>
      <c r="DO235" s="65">
        <v>16195.10447</v>
      </c>
      <c r="DP235" s="65">
        <v>16875.95161</v>
      </c>
      <c r="DQ235" s="65">
        <v>15960.41008</v>
      </c>
      <c r="DR235" s="65">
        <v>16946.97064</v>
      </c>
      <c r="DS235" s="65">
        <v>17124.127369999998</v>
      </c>
      <c r="DT235" s="65">
        <v>16875.95161</v>
      </c>
      <c r="DU235" s="65">
        <v>16349.18981</v>
      </c>
      <c r="DV235" s="65">
        <v>14657.98198</v>
      </c>
      <c r="DW235" s="65">
        <v>16832.79808</v>
      </c>
      <c r="DX235" s="65">
        <v>16875.95161</v>
      </c>
      <c r="DY235" s="65">
        <v>14882.030720000001</v>
      </c>
      <c r="DZ235" s="65">
        <v>15898.979139999999</v>
      </c>
      <c r="EA235" s="65">
        <v>16702.537369999998</v>
      </c>
      <c r="EB235" s="65">
        <v>16875.95161</v>
      </c>
      <c r="EC235" s="65">
        <v>16372.64467</v>
      </c>
      <c r="ED235" s="65">
        <v>16141.578729999999</v>
      </c>
      <c r="EE235" s="65">
        <v>17124.127369999998</v>
      </c>
      <c r="EF235" s="65">
        <v>16875.95161</v>
      </c>
      <c r="EG235" s="65">
        <v>16818.68028</v>
      </c>
      <c r="EH235" s="65">
        <v>14712.051100000001</v>
      </c>
      <c r="EI235" s="65">
        <v>17069.05157</v>
      </c>
      <c r="EJ235" s="65">
        <v>16875.95161</v>
      </c>
      <c r="EK235" s="65">
        <v>16818.68028</v>
      </c>
      <c r="EL235" s="65">
        <v>13960.7335</v>
      </c>
      <c r="EM235" s="65">
        <v>16909.74437</v>
      </c>
      <c r="EN235" s="65">
        <v>16875.95161</v>
      </c>
      <c r="EO235" s="65">
        <v>16818.68028</v>
      </c>
      <c r="EP235" s="65">
        <v>8849.1776460000001</v>
      </c>
      <c r="EQ235" s="65">
        <v>16881.62342</v>
      </c>
      <c r="ER235" s="65">
        <v>16875.95161</v>
      </c>
      <c r="ES235" s="65">
        <v>16818.68028</v>
      </c>
      <c r="ET235" s="65">
        <v>9356.8431299999993</v>
      </c>
      <c r="EU235" s="65">
        <v>17124.127369999998</v>
      </c>
      <c r="EV235" s="65">
        <v>16875.95161</v>
      </c>
      <c r="EW235" s="65">
        <v>16818.68028</v>
      </c>
      <c r="EX235" s="65">
        <v>16072.576059999999</v>
      </c>
      <c r="EY235" s="65">
        <v>14007.5816</v>
      </c>
      <c r="EZ235" s="65">
        <v>16875.95161</v>
      </c>
      <c r="FA235" s="65">
        <v>16818.68028</v>
      </c>
      <c r="FB235" s="65">
        <v>15759.78334</v>
      </c>
      <c r="FC235" s="65">
        <v>17124.127369999998</v>
      </c>
    </row>
    <row r="236" spans="2:159" x14ac:dyDescent="0.2">
      <c r="B236" s="65" t="s">
        <v>1</v>
      </c>
      <c r="C236" s="65" t="s">
        <v>39</v>
      </c>
      <c r="D236" s="65">
        <v>5968.4277549999997</v>
      </c>
      <c r="E236" s="65">
        <v>7004.8797510000004</v>
      </c>
      <c r="F236" s="65">
        <v>7100.1716210000004</v>
      </c>
      <c r="G236" s="65">
        <v>6526.9612520000001</v>
      </c>
      <c r="H236" s="65">
        <v>9386.1844799999999</v>
      </c>
      <c r="I236" s="65">
        <v>6573.7464369999998</v>
      </c>
      <c r="J236" s="65">
        <v>6426.5300509999997</v>
      </c>
      <c r="K236" s="65">
        <v>6499.3425800000005</v>
      </c>
      <c r="L236" s="65">
        <v>7073.1284800000003</v>
      </c>
      <c r="M236" s="65">
        <v>7550.487204</v>
      </c>
      <c r="N236" s="65">
        <v>6079.0983900000001</v>
      </c>
      <c r="O236" s="65">
        <v>7439.8875029999999</v>
      </c>
      <c r="P236" s="65">
        <v>7682.5316640000001</v>
      </c>
      <c r="Q236" s="65">
        <v>7368.751706</v>
      </c>
      <c r="R236" s="65">
        <v>7168.8056399999996</v>
      </c>
      <c r="S236" s="65">
        <v>7077.5171970000001</v>
      </c>
      <c r="T236" s="65">
        <v>9386.1844799999999</v>
      </c>
      <c r="U236" s="65">
        <v>8615.1167999999998</v>
      </c>
      <c r="V236" s="65">
        <v>8936.5942350000005</v>
      </c>
      <c r="W236" s="65">
        <v>6896.3469580000001</v>
      </c>
      <c r="X236" s="65">
        <v>7047.8779290000002</v>
      </c>
      <c r="Y236" s="65">
        <v>8151.4667520000003</v>
      </c>
      <c r="Z236" s="65">
        <v>9331.6136399999996</v>
      </c>
      <c r="AA236" s="65">
        <v>8055.2284449999997</v>
      </c>
      <c r="AB236" s="65">
        <v>6759.2846049999998</v>
      </c>
      <c r="AC236" s="65">
        <v>8079.1871039999996</v>
      </c>
      <c r="AD236" s="65">
        <v>5350.3419290000002</v>
      </c>
      <c r="AE236" s="65">
        <v>7948.2743499999997</v>
      </c>
      <c r="AF236" s="65">
        <v>5633.7834599999996</v>
      </c>
      <c r="AG236" s="65">
        <v>9152.5343040000007</v>
      </c>
      <c r="AH236" s="65">
        <v>9331.6136399999996</v>
      </c>
      <c r="AI236" s="65">
        <v>8019.3828000000003</v>
      </c>
      <c r="AJ236" s="65">
        <v>5852.0098440000002</v>
      </c>
      <c r="AK236" s="65">
        <v>8151.4667520000003</v>
      </c>
      <c r="AL236" s="65">
        <v>9331.6136399999996</v>
      </c>
      <c r="AM236" s="65">
        <v>7948.2743499999997</v>
      </c>
      <c r="AN236" s="65">
        <v>9281.8862900000004</v>
      </c>
      <c r="AO236" s="65">
        <v>7955.4997219999996</v>
      </c>
      <c r="AP236" s="65">
        <v>9331.6136399999996</v>
      </c>
      <c r="AQ236" s="65">
        <v>9277.0427999999993</v>
      </c>
      <c r="AR236" s="65">
        <v>9386.1844799999999</v>
      </c>
      <c r="AS236" s="65">
        <v>7083.5539120000003</v>
      </c>
      <c r="AT236" s="65">
        <v>9122.9246340000009</v>
      </c>
      <c r="AU236" s="65">
        <v>8385.1047940000008</v>
      </c>
      <c r="AV236" s="65">
        <v>9386.1844799999999</v>
      </c>
      <c r="AW236" s="65">
        <v>7712.9697630000001</v>
      </c>
      <c r="AX236" s="65">
        <v>9117.4425159999992</v>
      </c>
      <c r="AY236" s="65">
        <v>9277.0427999999993</v>
      </c>
      <c r="AZ236" s="65">
        <v>9386.1844799999999</v>
      </c>
      <c r="BA236" s="65">
        <v>8802.9781640000001</v>
      </c>
      <c r="BB236" s="65">
        <v>9194.8136400000003</v>
      </c>
      <c r="BC236" s="65">
        <v>9277.0427999999993</v>
      </c>
      <c r="BD236" s="65">
        <v>9386.1844799999999</v>
      </c>
      <c r="BE236" s="65">
        <v>9117.3554029999996</v>
      </c>
      <c r="BF236" s="65">
        <v>7618.6659140000002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8659.8720119999998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9564.2044800000003</v>
      </c>
      <c r="BQ236" s="65">
        <v>8342.0977459999995</v>
      </c>
      <c r="BR236" s="65">
        <v>8507.9814769999994</v>
      </c>
      <c r="BS236" s="65">
        <v>9452.9928</v>
      </c>
      <c r="BT236" s="65">
        <v>9782.6444800000008</v>
      </c>
      <c r="BU236" s="65">
        <v>9429.8411520000009</v>
      </c>
      <c r="BV236" s="65">
        <v>6929.1925030000002</v>
      </c>
      <c r="BW236" s="65">
        <v>9469.9928</v>
      </c>
      <c r="BX236" s="65">
        <v>9782.6444800000008</v>
      </c>
      <c r="BY236" s="65">
        <v>9429.8411520000009</v>
      </c>
      <c r="BZ236" s="65">
        <v>8527.7142920000006</v>
      </c>
      <c r="CA236" s="65">
        <v>9487.8428000000004</v>
      </c>
      <c r="CB236" s="65">
        <v>9782.6444800000008</v>
      </c>
      <c r="CC236" s="65">
        <v>9566.3531519999997</v>
      </c>
      <c r="CD236" s="65">
        <v>9628.2986400000009</v>
      </c>
      <c r="CE236" s="65">
        <v>9668.8927999999996</v>
      </c>
      <c r="CF236" s="65">
        <v>9782.6444800000008</v>
      </c>
      <c r="CG236" s="65">
        <v>9828.1451519999991</v>
      </c>
      <c r="CH236" s="65">
        <v>9331.6136399999996</v>
      </c>
      <c r="CI236" s="65">
        <v>9668.8927999999996</v>
      </c>
      <c r="CJ236" s="65">
        <v>9782.6444800000008</v>
      </c>
      <c r="CK236" s="65">
        <v>9638.9291520000006</v>
      </c>
      <c r="CL236" s="65">
        <v>9508.5986400000002</v>
      </c>
      <c r="CM236" s="65">
        <v>9668.8927999999996</v>
      </c>
      <c r="CN236" s="65">
        <v>9782.6444800000008</v>
      </c>
      <c r="CO236" s="65">
        <v>9523.1531520000008</v>
      </c>
      <c r="CP236" s="65">
        <v>9725.7686400000002</v>
      </c>
      <c r="CQ236" s="65">
        <v>9668.8927999999996</v>
      </c>
      <c r="CR236" s="65">
        <v>9782.6444800000008</v>
      </c>
      <c r="CS236" s="65">
        <v>9429.8411520000009</v>
      </c>
      <c r="CT236" s="65">
        <v>8650.2510149999998</v>
      </c>
      <c r="CU236" s="65">
        <v>9668.8927999999996</v>
      </c>
      <c r="CV236" s="65">
        <v>9782.6444800000008</v>
      </c>
      <c r="CW236" s="65">
        <v>9467.8571520000005</v>
      </c>
      <c r="CX236" s="65">
        <v>9369.2336400000004</v>
      </c>
      <c r="CY236" s="65">
        <v>9668.8927999999996</v>
      </c>
      <c r="CZ236" s="65">
        <v>9822.2904799999997</v>
      </c>
      <c r="DA236" s="65">
        <v>9752.199552</v>
      </c>
      <c r="DB236" s="65">
        <v>9446.1836399999993</v>
      </c>
      <c r="DC236" s="65">
        <v>9708.0777999999991</v>
      </c>
      <c r="DD236" s="65">
        <v>9822.2904799999997</v>
      </c>
      <c r="DE236" s="65">
        <v>9485.1371519999993</v>
      </c>
      <c r="DF236" s="65">
        <v>9331.6136399999996</v>
      </c>
      <c r="DG236" s="65">
        <v>9708.0777999999991</v>
      </c>
      <c r="DH236" s="65">
        <v>9822.2904799999997</v>
      </c>
      <c r="DI236" s="65">
        <v>9600.9131519999992</v>
      </c>
      <c r="DJ236" s="65">
        <v>9710.46414</v>
      </c>
      <c r="DK236" s="65">
        <v>9708.0777999999991</v>
      </c>
      <c r="DL236" s="65">
        <v>9822.2904799999997</v>
      </c>
      <c r="DM236" s="65">
        <v>9828.1451519999991</v>
      </c>
      <c r="DN236" s="65">
        <v>9369.2336400000004</v>
      </c>
      <c r="DO236" s="65">
        <v>9708.0777999999991</v>
      </c>
      <c r="DP236" s="65">
        <v>9822.2904799999997</v>
      </c>
      <c r="DQ236" s="65">
        <v>9638.2907219999997</v>
      </c>
      <c r="DR236" s="65">
        <v>3347.7064989999999</v>
      </c>
      <c r="DS236" s="65">
        <v>9574.6278000000002</v>
      </c>
      <c r="DT236" s="65">
        <v>9822.2904799999997</v>
      </c>
      <c r="DU236" s="65">
        <v>9638.9291520000006</v>
      </c>
      <c r="DV236" s="65">
        <v>9765.1841399999994</v>
      </c>
      <c r="DW236" s="65">
        <v>9708.0777999999991</v>
      </c>
      <c r="DX236" s="65">
        <v>9822.2904799999997</v>
      </c>
      <c r="DY236" s="65">
        <v>9867.9755519999999</v>
      </c>
      <c r="DZ236" s="65">
        <v>2345.8148769999998</v>
      </c>
      <c r="EA236" s="65">
        <v>9469.9928</v>
      </c>
      <c r="EB236" s="65">
        <v>9822.2904799999997</v>
      </c>
      <c r="EC236" s="65">
        <v>9867.9755519999999</v>
      </c>
      <c r="ED236" s="65">
        <v>8863.3983709999993</v>
      </c>
      <c r="EE236" s="65">
        <v>9500.5928000000004</v>
      </c>
      <c r="EF236" s="65">
        <v>9822.2904799999997</v>
      </c>
      <c r="EG236" s="65">
        <v>9867.9755519999999</v>
      </c>
      <c r="EH236" s="65">
        <v>9650.6141399999997</v>
      </c>
      <c r="EI236" s="65">
        <v>9708.0777999999991</v>
      </c>
      <c r="EJ236" s="65">
        <v>9822.2904799999997</v>
      </c>
      <c r="EK236" s="65">
        <v>9867.9755519999999</v>
      </c>
      <c r="EL236" s="65">
        <v>9331.6136399999996</v>
      </c>
      <c r="EM236" s="65">
        <v>9546.5777999999991</v>
      </c>
      <c r="EN236" s="65">
        <v>9822.2904799999997</v>
      </c>
      <c r="EO236" s="65">
        <v>9867.9755519999999</v>
      </c>
      <c r="EP236" s="65">
        <v>9765.1841399999994</v>
      </c>
      <c r="EQ236" s="65">
        <v>9708.0777999999991</v>
      </c>
      <c r="ER236" s="65">
        <v>9822.2904799999997</v>
      </c>
      <c r="ES236" s="65">
        <v>9867.9755519999999</v>
      </c>
      <c r="ET236" s="65">
        <v>9727.5641400000004</v>
      </c>
      <c r="EU236" s="65">
        <v>9653.6777999999995</v>
      </c>
      <c r="EV236" s="65">
        <v>9822.2904799999997</v>
      </c>
      <c r="EW236" s="65">
        <v>9867.9755519999999</v>
      </c>
      <c r="EX236" s="65">
        <v>9722.4341399999994</v>
      </c>
      <c r="EY236" s="65">
        <v>9631.2960650000005</v>
      </c>
      <c r="EZ236" s="65">
        <v>9822.2904799999997</v>
      </c>
      <c r="FA236" s="65">
        <v>9867.9755519999999</v>
      </c>
      <c r="FB236" s="65">
        <v>9684.8141400000004</v>
      </c>
      <c r="FC236" s="65">
        <v>9401.2278000000006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2639.1988470000001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3370.9089049999998</v>
      </c>
      <c r="Q237" s="65">
        <v>4242.2110460000004</v>
      </c>
      <c r="R237" s="65">
        <v>2361.3814280000001</v>
      </c>
      <c r="S237" s="65">
        <v>2639.1988470000001</v>
      </c>
      <c r="T237" s="65">
        <v>2544.4639699999998</v>
      </c>
      <c r="U237" s="65">
        <v>4242.2110460000004</v>
      </c>
      <c r="V237" s="65">
        <v>1313.2660350000001</v>
      </c>
      <c r="W237" s="65">
        <v>2639.1988470000001</v>
      </c>
      <c r="X237" s="65">
        <v>3370.9089049999998</v>
      </c>
      <c r="Y237" s="65">
        <v>4242.2110460000004</v>
      </c>
      <c r="Z237" s="65">
        <v>1796.9536579999999</v>
      </c>
      <c r="AA237" s="65">
        <v>2639.1988470000001</v>
      </c>
      <c r="AB237" s="65">
        <v>4598.2859259999996</v>
      </c>
      <c r="AC237" s="65">
        <v>5247.9739920000002</v>
      </c>
      <c r="AD237" s="65">
        <v>3157.2687580000002</v>
      </c>
      <c r="AE237" s="65">
        <v>3528.7226230000001</v>
      </c>
      <c r="AF237" s="65">
        <v>6063.1329059999998</v>
      </c>
      <c r="AG237" s="65">
        <v>1996.190182</v>
      </c>
      <c r="AI237" s="65">
        <v>4611.2494720000004</v>
      </c>
      <c r="AJ237" s="65">
        <v>7252.3422170000003</v>
      </c>
      <c r="AK237" s="65">
        <v>9126.9052740000006</v>
      </c>
      <c r="AL237" s="65">
        <v>4935.0760520000003</v>
      </c>
      <c r="AM237" s="65">
        <v>5448.9820060000002</v>
      </c>
      <c r="AN237" s="65">
        <v>7252.3422170000003</v>
      </c>
      <c r="AO237" s="65">
        <v>6925.5634650000002</v>
      </c>
      <c r="AP237" s="65">
        <v>4935.0760520000003</v>
      </c>
      <c r="AQ237" s="65">
        <v>5515.6896180000003</v>
      </c>
      <c r="AR237" s="65">
        <v>7252.3422170000003</v>
      </c>
      <c r="AS237" s="65">
        <v>7228.2708309999998</v>
      </c>
      <c r="AT237" s="65">
        <v>4935.0760520000003</v>
      </c>
      <c r="AU237" s="65">
        <v>5515.6896180000003</v>
      </c>
      <c r="AV237" s="65">
        <v>7252.3422170000003</v>
      </c>
      <c r="AW237" s="65">
        <v>7047.2085420000003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8955.0492080000004</v>
      </c>
      <c r="BV237" s="65">
        <v>4935.0760520000003</v>
      </c>
      <c r="BW237" s="65">
        <v>5515.6896180000003</v>
      </c>
      <c r="BX237" s="65">
        <v>7394.5632050000004</v>
      </c>
      <c r="BY237" s="65">
        <v>9119.6565019999998</v>
      </c>
      <c r="BZ237" s="65">
        <v>5031.8546329999999</v>
      </c>
      <c r="CA237" s="65">
        <v>5623.8542360000001</v>
      </c>
      <c r="CB237" s="65">
        <v>7699.482473</v>
      </c>
      <c r="CC237" s="65">
        <v>9689.6209639999997</v>
      </c>
      <c r="CD237" s="65">
        <v>5239.3461900000002</v>
      </c>
      <c r="CE237" s="65">
        <v>5855.7572529999998</v>
      </c>
      <c r="CF237" s="65">
        <v>7699.482473</v>
      </c>
      <c r="CG237" s="65">
        <v>9126.9052740000006</v>
      </c>
      <c r="CH237" s="65">
        <v>5239.3461900000002</v>
      </c>
      <c r="CI237" s="65">
        <v>5855.7572529999998</v>
      </c>
      <c r="CJ237" s="65">
        <v>8065.4775460000001</v>
      </c>
      <c r="CK237" s="65">
        <v>9416.4599080000007</v>
      </c>
      <c r="CL237" s="65">
        <v>4870.8308790000001</v>
      </c>
      <c r="CM237" s="65">
        <v>6134.110807</v>
      </c>
      <c r="CN237" s="65">
        <v>8065.4775460000001</v>
      </c>
      <c r="CO237" s="65">
        <v>9689.6209639999997</v>
      </c>
      <c r="CP237" s="65">
        <v>4935.0760520000003</v>
      </c>
      <c r="CQ237" s="65">
        <v>6134.110807</v>
      </c>
      <c r="CR237" s="65">
        <v>8065.4775460000001</v>
      </c>
      <c r="CS237" s="65">
        <v>9587.5016250000008</v>
      </c>
      <c r="CT237" s="65">
        <v>5488.3986299999997</v>
      </c>
      <c r="CU237" s="65">
        <v>6134.110807</v>
      </c>
      <c r="CV237" s="65">
        <v>8065.4775460000001</v>
      </c>
      <c r="CW237" s="65">
        <v>9587.5016250000008</v>
      </c>
      <c r="CX237" s="65">
        <v>5488.3986299999997</v>
      </c>
      <c r="CY237" s="65">
        <v>6134.110807</v>
      </c>
      <c r="CZ237" s="65">
        <v>8065.4775460000001</v>
      </c>
      <c r="DA237" s="65">
        <v>10150.21732</v>
      </c>
      <c r="DB237" s="65">
        <v>4530.8099650000004</v>
      </c>
      <c r="DC237" s="65">
        <v>6134.110807</v>
      </c>
      <c r="DD237" s="65">
        <v>8065.4775460000001</v>
      </c>
      <c r="DE237" s="65">
        <v>9472.8641229999994</v>
      </c>
      <c r="DF237" s="65">
        <v>5488.3986299999997</v>
      </c>
      <c r="DG237" s="65">
        <v>6134.110807</v>
      </c>
      <c r="DH237" s="65">
        <v>8065.4775460000001</v>
      </c>
      <c r="DI237" s="65">
        <v>9587.5016250000008</v>
      </c>
      <c r="DJ237" s="65">
        <v>5488.3986299999997</v>
      </c>
      <c r="DK237" s="65">
        <v>6134.110807</v>
      </c>
      <c r="DL237" s="65">
        <v>8065.4775460000001</v>
      </c>
      <c r="DM237" s="65">
        <v>9689.6209639999997</v>
      </c>
      <c r="DN237" s="65">
        <v>4935.0760520000003</v>
      </c>
      <c r="DO237" s="65">
        <v>6134.110807</v>
      </c>
      <c r="DP237" s="65">
        <v>8065.4775460000001</v>
      </c>
      <c r="DQ237" s="65">
        <v>10150.21732</v>
      </c>
      <c r="DR237" s="65">
        <v>5488.3986299999997</v>
      </c>
      <c r="DS237" s="65">
        <v>6134.110807</v>
      </c>
      <c r="DT237" s="65">
        <v>8065.4775460000001</v>
      </c>
      <c r="DU237" s="65">
        <v>9126.9052740000006</v>
      </c>
      <c r="DV237" s="65">
        <v>3472.7106359999998</v>
      </c>
      <c r="DW237" s="65">
        <v>5794.0431719999997</v>
      </c>
      <c r="DX237" s="65">
        <v>8065.4775460000001</v>
      </c>
      <c r="DY237" s="65">
        <v>10150.21732</v>
      </c>
      <c r="DZ237" s="65">
        <v>5488.3986299999997</v>
      </c>
      <c r="EA237" s="65">
        <v>5515.6896180000003</v>
      </c>
      <c r="EB237" s="65">
        <v>8065.4775460000001</v>
      </c>
      <c r="EC237" s="65">
        <v>10150.21732</v>
      </c>
      <c r="ED237" s="65">
        <v>5488.3986299999997</v>
      </c>
      <c r="EE237" s="65">
        <v>5846.7357650000004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4509.5917399999998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5515.6896180000003</v>
      </c>
      <c r="ER237" s="65">
        <v>7445.9905959999996</v>
      </c>
      <c r="ES237" s="65">
        <v>10519.033380000001</v>
      </c>
      <c r="ET237" s="65">
        <v>5687.8238769999998</v>
      </c>
      <c r="EU237" s="65">
        <v>6356.998509</v>
      </c>
      <c r="EV237" s="65">
        <v>7699.482473</v>
      </c>
      <c r="EW237" s="65">
        <v>10519.033380000001</v>
      </c>
      <c r="EX237" s="65">
        <v>5687.8238769999998</v>
      </c>
      <c r="EY237" s="65">
        <v>6356.998509</v>
      </c>
      <c r="EZ237" s="65">
        <v>9337.2683400000005</v>
      </c>
      <c r="FA237" s="65">
        <v>11750.73667</v>
      </c>
      <c r="FB237" s="65">
        <v>6353.8272180000004</v>
      </c>
      <c r="FC237" s="65">
        <v>7101.3573960000003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1047</v>
      </c>
      <c r="H238" s="65">
        <v>2984.848888</v>
      </c>
      <c r="I238" s="65">
        <v>1047</v>
      </c>
      <c r="J238" s="65">
        <v>1047</v>
      </c>
      <c r="K238" s="65">
        <v>1332.0576140000001</v>
      </c>
      <c r="L238" s="65">
        <v>8800.9868839999999</v>
      </c>
      <c r="M238" s="65">
        <v>1047</v>
      </c>
      <c r="N238" s="65">
        <v>1061.884822</v>
      </c>
      <c r="O238" s="65">
        <v>4790.6470319999999</v>
      </c>
      <c r="P238" s="65">
        <v>8085.8710600000004</v>
      </c>
      <c r="Q238" s="65">
        <v>1047</v>
      </c>
      <c r="R238" s="65">
        <v>1047</v>
      </c>
      <c r="S238" s="65">
        <v>5547.8546230000002</v>
      </c>
      <c r="T238" s="65">
        <v>1784.741321</v>
      </c>
      <c r="U238" s="65">
        <v>1047</v>
      </c>
      <c r="V238" s="65">
        <v>1047</v>
      </c>
      <c r="W238" s="65">
        <v>3640.5183419999998</v>
      </c>
      <c r="X238" s="65">
        <v>6994.1185139999998</v>
      </c>
      <c r="Y238" s="65">
        <v>1047</v>
      </c>
      <c r="Z238" s="65">
        <v>1047</v>
      </c>
      <c r="AA238" s="65">
        <v>3258.5423510000001</v>
      </c>
      <c r="AB238" s="65">
        <v>9716</v>
      </c>
      <c r="AC238" s="65">
        <v>10444</v>
      </c>
      <c r="AD238" s="65">
        <v>1588</v>
      </c>
      <c r="AE238" s="65">
        <v>10318</v>
      </c>
      <c r="AF238" s="65">
        <v>9716</v>
      </c>
      <c r="AG238" s="65">
        <v>10444</v>
      </c>
      <c r="AH238" s="65">
        <v>7183</v>
      </c>
      <c r="AI238" s="65">
        <v>10318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7390</v>
      </c>
      <c r="AP238" s="65">
        <v>10402</v>
      </c>
      <c r="AQ238" s="65">
        <v>10318</v>
      </c>
      <c r="AR238" s="65">
        <v>9716</v>
      </c>
      <c r="AS238" s="65">
        <v>10303</v>
      </c>
      <c r="AT238" s="65">
        <v>9503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9891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10193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3050.43075</v>
      </c>
      <c r="U239" s="65">
        <v>141.36577249999999</v>
      </c>
      <c r="V239" s="65">
        <v>143.8613296</v>
      </c>
      <c r="W239" s="65">
        <v>694.18124999999998</v>
      </c>
      <c r="X239" s="65">
        <v>3050.43075</v>
      </c>
      <c r="Y239" s="65">
        <v>527.68344409999997</v>
      </c>
      <c r="Z239" s="65">
        <v>194.78042809999999</v>
      </c>
      <c r="AA239" s="65">
        <v>694.18124999999998</v>
      </c>
      <c r="AB239" s="65">
        <v>2387.6518059999999</v>
      </c>
      <c r="AC239" s="65">
        <v>634.68944580000004</v>
      </c>
      <c r="AD239" s="65">
        <v>1107.6523500000001</v>
      </c>
      <c r="AE239" s="65">
        <v>662.38374999999996</v>
      </c>
      <c r="AF239" s="65">
        <v>2555.8180430000002</v>
      </c>
      <c r="AG239" s="65">
        <v>1024.7668000000001</v>
      </c>
      <c r="AH239" s="65">
        <v>1107.6523500000001</v>
      </c>
      <c r="AI239" s="65">
        <v>683.12075179999999</v>
      </c>
      <c r="AJ239" s="65">
        <v>4292.4708559999999</v>
      </c>
      <c r="AK239" s="65">
        <v>732.18230879999999</v>
      </c>
      <c r="AL239" s="65">
        <v>731.91916100000003</v>
      </c>
      <c r="AM239" s="65">
        <v>733.83243179999999</v>
      </c>
      <c r="AN239" s="65">
        <v>3512.1087109999999</v>
      </c>
      <c r="AO239" s="65">
        <v>1024.7668000000001</v>
      </c>
      <c r="AP239" s="65">
        <v>783.90849260000005</v>
      </c>
      <c r="AQ239" s="65">
        <v>1318.63375</v>
      </c>
      <c r="AR239" s="65">
        <v>3396.7468020000001</v>
      </c>
      <c r="AS239" s="65">
        <v>828.53136900000004</v>
      </c>
      <c r="AT239" s="65">
        <v>828.57047550000004</v>
      </c>
      <c r="AU239" s="65">
        <v>830.22226450000005</v>
      </c>
      <c r="AV239" s="65">
        <v>4707.4719560000003</v>
      </c>
      <c r="AW239" s="65">
        <v>873.08805559999996</v>
      </c>
      <c r="AX239" s="65">
        <v>1107.6523500000001</v>
      </c>
      <c r="AY239" s="65">
        <v>874.79780640000001</v>
      </c>
      <c r="AZ239" s="65">
        <v>5794.45345</v>
      </c>
      <c r="BA239" s="65">
        <v>1024.7668000000001</v>
      </c>
      <c r="BB239" s="65">
        <v>919.72637340000006</v>
      </c>
      <c r="BC239" s="65">
        <v>1318.63375</v>
      </c>
      <c r="BD239" s="65">
        <v>5794.45345</v>
      </c>
      <c r="BE239" s="65">
        <v>964.54381699999999</v>
      </c>
      <c r="BF239" s="65">
        <v>1107.6523500000001</v>
      </c>
      <c r="BG239" s="65">
        <v>1318.63375</v>
      </c>
      <c r="BH239" s="65">
        <v>5794.45345</v>
      </c>
      <c r="BI239" s="65">
        <v>1010.722581</v>
      </c>
      <c r="BJ239" s="65">
        <v>1011.3332349999999</v>
      </c>
      <c r="BK239" s="65">
        <v>1318.63375</v>
      </c>
      <c r="BL239" s="65">
        <v>5794.45345</v>
      </c>
      <c r="BM239" s="65">
        <v>928.00843469999995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372.24794809999997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465.5725147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610.58743500000003</v>
      </c>
      <c r="CQ239" s="65">
        <v>1318.63375</v>
      </c>
      <c r="CR239" s="65">
        <v>5794.45345</v>
      </c>
      <c r="CS239" s="65">
        <v>657.26711049999994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817.11352050000005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1004.893467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1094.379633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1088.220423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1057.1044489999999</v>
      </c>
      <c r="EY239" s="65">
        <v>1318.63375</v>
      </c>
      <c r="EZ239" s="65">
        <v>5794.45345</v>
      </c>
      <c r="FA239" s="65">
        <v>1024.7668000000001</v>
      </c>
      <c r="FB239" s="65">
        <v>215.56601760000001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65.415000000000006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66.664500000000004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95.878391559999997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482.60250000000002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719.28458890000002</v>
      </c>
      <c r="BM240" s="65">
        <v>725.78659649999997</v>
      </c>
      <c r="BN240" s="65">
        <v>737.16510970000002</v>
      </c>
      <c r="BO240" s="65">
        <v>723.34834360000002</v>
      </c>
      <c r="BP240" s="65">
        <v>902.92124999999999</v>
      </c>
      <c r="BQ240" s="65">
        <v>911.08325000000002</v>
      </c>
      <c r="BR240" s="65">
        <v>925.36675000000002</v>
      </c>
      <c r="BS240" s="65">
        <v>842.15596770000002</v>
      </c>
      <c r="BT240" s="65">
        <v>1478.1712500000001</v>
      </c>
      <c r="BU240" s="65">
        <v>951.40870229999996</v>
      </c>
      <c r="BV240" s="65">
        <v>1514.9167500000001</v>
      </c>
      <c r="BW240" s="65">
        <v>1486.5225</v>
      </c>
      <c r="BX240" s="65">
        <v>1478.1712500000001</v>
      </c>
      <c r="BY240" s="65">
        <v>1134.3332499999999</v>
      </c>
      <c r="BZ240" s="65">
        <v>1514.9167500000001</v>
      </c>
      <c r="CA240" s="65">
        <v>1486.5225</v>
      </c>
      <c r="CB240" s="65">
        <v>1478.1712500000001</v>
      </c>
      <c r="CC240" s="65">
        <v>1491.53325</v>
      </c>
      <c r="CD240" s="65">
        <v>1514.9167500000001</v>
      </c>
      <c r="CE240" s="65">
        <v>1486.5225</v>
      </c>
      <c r="CF240" s="65">
        <v>1478.1712500000001</v>
      </c>
      <c r="CG240" s="65">
        <v>1349.7879800000001</v>
      </c>
      <c r="CH240" s="65">
        <v>1514.9167500000001</v>
      </c>
      <c r="CI240" s="65">
        <v>1486.5225</v>
      </c>
      <c r="CJ240" s="65">
        <v>1478.1712500000001</v>
      </c>
      <c r="CK240" s="65">
        <v>1484.881682</v>
      </c>
      <c r="CL240" s="65">
        <v>1497.0453930000001</v>
      </c>
      <c r="CM240" s="65">
        <v>1486.5225</v>
      </c>
      <c r="CN240" s="65">
        <v>1562.3970650000001</v>
      </c>
      <c r="CO240" s="65">
        <v>1576.520428</v>
      </c>
      <c r="CP240" s="65">
        <v>1582.146299</v>
      </c>
      <c r="CQ240" s="65">
        <v>1571.2241670000001</v>
      </c>
      <c r="CR240" s="65">
        <v>1673.4703159999999</v>
      </c>
      <c r="CS240" s="65">
        <v>1688.5977310000001</v>
      </c>
      <c r="CT240" s="65">
        <v>1715.070708</v>
      </c>
      <c r="CU240" s="65">
        <v>1682.924951</v>
      </c>
      <c r="CV240" s="65">
        <v>1834.4440629999999</v>
      </c>
      <c r="CW240" s="65">
        <v>1851.0266079999999</v>
      </c>
      <c r="CX240" s="65">
        <v>1880.0460619999999</v>
      </c>
      <c r="CY240" s="65">
        <v>1844.8081540000001</v>
      </c>
      <c r="CZ240" s="65">
        <v>2237.5012499999998</v>
      </c>
      <c r="DA240" s="65">
        <v>2257.7272499999999</v>
      </c>
      <c r="DB240" s="65">
        <v>2003.391623</v>
      </c>
      <c r="DC240" s="65">
        <v>2250.1424999999999</v>
      </c>
      <c r="DD240" s="65">
        <v>2237.5012499999998</v>
      </c>
      <c r="DE240" s="65">
        <v>2217.1247229999999</v>
      </c>
      <c r="DF240" s="65">
        <v>2293.12275</v>
      </c>
      <c r="DG240" s="65">
        <v>2250.1424999999999</v>
      </c>
      <c r="DH240" s="65">
        <v>2942.3152500000001</v>
      </c>
      <c r="DI240" s="65">
        <v>2968.9124499999998</v>
      </c>
      <c r="DJ240" s="65">
        <v>2652.8389499999998</v>
      </c>
      <c r="DK240" s="65">
        <v>2958.9385000000002</v>
      </c>
      <c r="DL240" s="65">
        <v>2942.3152500000001</v>
      </c>
      <c r="DM240" s="65">
        <v>2968.9124499999998</v>
      </c>
      <c r="DN240" s="65">
        <v>3015.4575500000001</v>
      </c>
      <c r="DO240" s="65">
        <v>2958.9385000000002</v>
      </c>
      <c r="DP240" s="65">
        <v>2942.3152500000001</v>
      </c>
      <c r="DQ240" s="65">
        <v>2718.5760599999999</v>
      </c>
      <c r="DR240" s="65">
        <v>3015.4575500000001</v>
      </c>
      <c r="DS240" s="65">
        <v>2958.9385000000002</v>
      </c>
      <c r="DT240" s="65">
        <v>2942.3152500000001</v>
      </c>
      <c r="DU240" s="65">
        <v>2776.4779229999999</v>
      </c>
      <c r="DV240" s="65">
        <v>2638.2364429999998</v>
      </c>
      <c r="DW240" s="65">
        <v>2566.4987409999999</v>
      </c>
      <c r="DX240" s="65">
        <v>2942.3152500000001</v>
      </c>
      <c r="DY240" s="65">
        <v>2968.9124499999998</v>
      </c>
      <c r="DZ240" s="65">
        <v>3015.4575500000001</v>
      </c>
      <c r="EA240" s="65">
        <v>2958.9385000000002</v>
      </c>
      <c r="EB240" s="65">
        <v>2942.3152500000001</v>
      </c>
      <c r="EC240" s="65">
        <v>2968.9124499999998</v>
      </c>
      <c r="ED240" s="65">
        <v>3015.4575500000001</v>
      </c>
      <c r="EE240" s="65">
        <v>2803.550131</v>
      </c>
      <c r="EF240" s="65">
        <v>3498.8917499999998</v>
      </c>
      <c r="EG240" s="65">
        <v>3530.5201499999998</v>
      </c>
      <c r="EH240" s="65">
        <v>3563.7554140000002</v>
      </c>
      <c r="EI240" s="65">
        <v>3518.6595000000002</v>
      </c>
      <c r="EJ240" s="65">
        <v>3498.8917499999998</v>
      </c>
      <c r="EK240" s="65">
        <v>3530.5201499999998</v>
      </c>
      <c r="EL240" s="65">
        <v>3317.6556209999999</v>
      </c>
      <c r="EM240" s="65">
        <v>3118.3530420000002</v>
      </c>
      <c r="EN240" s="65">
        <v>3498.8917499999998</v>
      </c>
      <c r="EO240" s="65">
        <v>3530.5201499999998</v>
      </c>
      <c r="EP240" s="65">
        <v>3585.86985</v>
      </c>
      <c r="EQ240" s="65">
        <v>3518.6595000000002</v>
      </c>
      <c r="ER240" s="65">
        <v>3498.8917499999998</v>
      </c>
      <c r="ES240" s="65">
        <v>3530.5201499999998</v>
      </c>
      <c r="ET240" s="65">
        <v>3585.86985</v>
      </c>
      <c r="EU240" s="65">
        <v>3518.6595000000002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3585.86985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BX241" s="65">
        <v>1905.1292189999999</v>
      </c>
      <c r="BZ241" s="65">
        <v>172.2270834</v>
      </c>
      <c r="CB241" s="65">
        <v>7271.8150070000002</v>
      </c>
      <c r="CC241" s="65">
        <v>1042.0105619999999</v>
      </c>
      <c r="CD241" s="65">
        <v>270.21600000000001</v>
      </c>
      <c r="CE241" s="65">
        <v>3806.3406679999998</v>
      </c>
      <c r="CF241" s="65">
        <v>8175.2552560000004</v>
      </c>
      <c r="CG241" s="65">
        <v>283.97167359999997</v>
      </c>
      <c r="CH241" s="65">
        <v>468.84167380000002</v>
      </c>
      <c r="CI241" s="65">
        <v>4279.235173</v>
      </c>
      <c r="CJ241" s="65">
        <v>8811.5207869999995</v>
      </c>
      <c r="CK241" s="65">
        <v>2143.8744769999998</v>
      </c>
      <c r="CM241" s="65">
        <v>4612.2804120000001</v>
      </c>
      <c r="CN241" s="65">
        <v>9953.3460190000005</v>
      </c>
      <c r="CO241" s="65">
        <v>1694.4366339999999</v>
      </c>
      <c r="CP241" s="65">
        <v>629.58425390000002</v>
      </c>
      <c r="CQ241" s="65">
        <v>5209.954557</v>
      </c>
      <c r="CR241" s="65">
        <v>10982.272000000001</v>
      </c>
      <c r="CS241" s="65">
        <v>1944.778</v>
      </c>
      <c r="CT241" s="65">
        <v>992.81700000000001</v>
      </c>
      <c r="CU241" s="65">
        <v>5748.5330000000004</v>
      </c>
      <c r="CV241" s="65">
        <v>10982.272000000001</v>
      </c>
      <c r="CW241" s="65">
        <v>2672.0259999999998</v>
      </c>
      <c r="CX241" s="65">
        <v>992.81700000000001</v>
      </c>
      <c r="CY241" s="65">
        <v>5748.5330000000004</v>
      </c>
      <c r="CZ241" s="65">
        <v>11361.055270000001</v>
      </c>
      <c r="DA241" s="65">
        <v>1752.72</v>
      </c>
      <c r="DB241" s="65">
        <v>375.81968380000001</v>
      </c>
      <c r="DC241" s="65">
        <v>5946.8023670000002</v>
      </c>
      <c r="DD241" s="65">
        <v>12076.17539</v>
      </c>
      <c r="DE241" s="65">
        <v>2654.8040000000001</v>
      </c>
      <c r="DF241" s="65">
        <v>300.36802239999997</v>
      </c>
      <c r="DG241" s="65">
        <v>6321.1230569999998</v>
      </c>
      <c r="DH241" s="65">
        <v>12470.235720000001</v>
      </c>
      <c r="DI241" s="65">
        <v>2846.8620000000001</v>
      </c>
      <c r="DJ241" s="65">
        <v>858.89655470000002</v>
      </c>
      <c r="DK241" s="65">
        <v>6537.7010879999998</v>
      </c>
      <c r="DL241" s="65">
        <v>12489.93641</v>
      </c>
      <c r="DM241" s="65">
        <v>174.83600000000001</v>
      </c>
      <c r="DN241" s="65">
        <v>992.81700000000001</v>
      </c>
      <c r="DO241" s="65">
        <v>6264.6210959999999</v>
      </c>
      <c r="DP241" s="65">
        <v>12489.93641</v>
      </c>
      <c r="DQ241" s="65">
        <v>2846.8620000000001</v>
      </c>
      <c r="DR241" s="65">
        <v>406.53899999999999</v>
      </c>
      <c r="DS241" s="65">
        <v>5304.4476999999997</v>
      </c>
      <c r="DT241" s="65">
        <v>12489.93641</v>
      </c>
      <c r="DU241" s="65">
        <v>3022.8479139999999</v>
      </c>
      <c r="DV241" s="65">
        <v>477.87255470000002</v>
      </c>
      <c r="DW241" s="65">
        <v>5874.8093159999999</v>
      </c>
      <c r="DX241" s="65">
        <v>12489.93641</v>
      </c>
      <c r="DY241" s="65">
        <v>3038.8461349999998</v>
      </c>
      <c r="DZ241" s="65">
        <v>1018.903128</v>
      </c>
      <c r="EA241" s="65">
        <v>6537.7010879999998</v>
      </c>
      <c r="EB241" s="65">
        <v>12489.93641</v>
      </c>
      <c r="EC241" s="65">
        <v>3038.8461349999998</v>
      </c>
      <c r="ED241" s="65">
        <v>71.361000000000004</v>
      </c>
      <c r="EE241" s="65">
        <v>6124.5120880000004</v>
      </c>
      <c r="EF241" s="65">
        <v>12489.93641</v>
      </c>
      <c r="EG241" s="65">
        <v>2565.5221059999999</v>
      </c>
      <c r="EH241" s="65">
        <v>1129.1125549999999</v>
      </c>
      <c r="EI241" s="65">
        <v>5711.482</v>
      </c>
      <c r="EJ241" s="65">
        <v>12489.93641</v>
      </c>
      <c r="EK241" s="65">
        <v>3038.8461349999998</v>
      </c>
      <c r="EL241" s="65">
        <v>341.577</v>
      </c>
      <c r="EM241" s="65">
        <v>5335.3440000000001</v>
      </c>
      <c r="EN241" s="65">
        <v>11803.077670000001</v>
      </c>
      <c r="EO241" s="65">
        <v>3038.8461349999998</v>
      </c>
      <c r="EP241" s="65">
        <v>1129.1125549999999</v>
      </c>
      <c r="EQ241" s="65">
        <v>5413.8605010000001</v>
      </c>
      <c r="ER241" s="65">
        <v>12292.91504</v>
      </c>
      <c r="ES241" s="65">
        <v>3356.5459999999998</v>
      </c>
      <c r="ET241" s="65">
        <v>260.73899999999998</v>
      </c>
      <c r="EU241" s="65">
        <v>2974.1771629999998</v>
      </c>
      <c r="EV241" s="65">
        <v>12277.122100000001</v>
      </c>
      <c r="EW241" s="65">
        <v>3392.163888</v>
      </c>
      <c r="EX241" s="65">
        <v>1260.391169</v>
      </c>
      <c r="EY241" s="65">
        <v>5733.2364749999997</v>
      </c>
      <c r="EZ241" s="65">
        <v>12489.93641</v>
      </c>
      <c r="FA241" s="65">
        <v>3471.65</v>
      </c>
      <c r="FB241" s="65">
        <v>1218.5640000000001</v>
      </c>
      <c r="FC241" s="65">
        <v>7468.8249999999998</v>
      </c>
    </row>
    <row r="242" spans="2:159" x14ac:dyDescent="0.2">
      <c r="B242" s="65" t="s">
        <v>1</v>
      </c>
      <c r="C242" s="65" t="s">
        <v>45</v>
      </c>
      <c r="AM242" s="65">
        <v>1535.4497200000001</v>
      </c>
      <c r="AN242" s="65">
        <v>2933.3964799999999</v>
      </c>
      <c r="AO242" s="65">
        <v>713.70583999999997</v>
      </c>
      <c r="AQ242" s="65">
        <v>89.208565870000001</v>
      </c>
      <c r="AR242" s="65">
        <v>2933.3964799999999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G242" s="65">
        <v>987.9859007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R242" s="65">
        <v>283.81428</v>
      </c>
      <c r="BS242" s="65">
        <v>1664.89372</v>
      </c>
      <c r="BT242" s="65">
        <v>3180.6924800000002</v>
      </c>
      <c r="BU242" s="65">
        <v>50.14</v>
      </c>
      <c r="BW242" s="65">
        <v>1557.0237199999999</v>
      </c>
      <c r="BX242" s="65">
        <v>3597.3119999999999</v>
      </c>
      <c r="BY242" s="65">
        <v>161.5330171</v>
      </c>
      <c r="BZ242" s="65">
        <v>41.389148570000003</v>
      </c>
      <c r="CA242" s="65">
        <v>1587.864423</v>
      </c>
      <c r="CB242" s="65">
        <v>3597.3119999999999</v>
      </c>
      <c r="CD242" s="65">
        <v>22.356000000000002</v>
      </c>
      <c r="CE242" s="65">
        <v>1882.9680000000001</v>
      </c>
      <c r="CF242" s="65">
        <v>3597.3119999999999</v>
      </c>
      <c r="CG242" s="65">
        <v>161.5330171</v>
      </c>
      <c r="CI242" s="65">
        <v>1882.9680000000001</v>
      </c>
      <c r="CJ242" s="65">
        <v>3597.3119999999999</v>
      </c>
      <c r="CK242" s="65">
        <v>773.87383999999997</v>
      </c>
      <c r="CL242" s="65">
        <v>325.2034286</v>
      </c>
      <c r="CM242" s="65">
        <v>1882.9680000000001</v>
      </c>
      <c r="CN242" s="65">
        <v>3597.3119999999999</v>
      </c>
      <c r="CO242" s="65">
        <v>875.23885710000002</v>
      </c>
      <c r="CP242" s="65">
        <v>268.91028</v>
      </c>
      <c r="CQ242" s="65">
        <v>1882.9680000000001</v>
      </c>
      <c r="CR242" s="65">
        <v>3881.4203130000001</v>
      </c>
      <c r="CS242" s="65">
        <v>10.028</v>
      </c>
      <c r="CT242" s="65">
        <v>350.8873274</v>
      </c>
      <c r="CU242" s="65">
        <v>2031.6809450000001</v>
      </c>
      <c r="CV242" s="65">
        <v>5248.815474</v>
      </c>
      <c r="CW242" s="65">
        <v>713.70583999999997</v>
      </c>
      <c r="CX242" s="65">
        <v>265.18428</v>
      </c>
      <c r="CY242" s="65">
        <v>2747.4268499999998</v>
      </c>
      <c r="CZ242" s="65">
        <v>5983.3709140000001</v>
      </c>
      <c r="DA242" s="65">
        <v>1455.775513</v>
      </c>
      <c r="DB242" s="65">
        <v>287.54028</v>
      </c>
      <c r="DC242" s="65">
        <v>3131.920713</v>
      </c>
      <c r="DD242" s="65">
        <v>5983.3709140000001</v>
      </c>
      <c r="DE242" s="65">
        <v>824.13257480000004</v>
      </c>
      <c r="DF242" s="65">
        <v>540.90741519999995</v>
      </c>
      <c r="DG242" s="65">
        <v>3131.920713</v>
      </c>
      <c r="DH242" s="65">
        <v>5983.3709140000001</v>
      </c>
      <c r="DI242" s="65">
        <v>1455.775513</v>
      </c>
      <c r="DJ242" s="65">
        <v>540.90741519999995</v>
      </c>
      <c r="DK242" s="65">
        <v>3131.920713</v>
      </c>
      <c r="DL242" s="65">
        <v>5983.3709140000001</v>
      </c>
      <c r="DM242" s="65">
        <v>1455.775513</v>
      </c>
      <c r="DN242" s="65">
        <v>540.90741519999995</v>
      </c>
      <c r="DO242" s="65">
        <v>3131.920713</v>
      </c>
      <c r="DP242" s="65">
        <v>5983.3709140000001</v>
      </c>
      <c r="DQ242" s="65">
        <v>723.73383999999999</v>
      </c>
      <c r="DR242" s="65">
        <v>540.90741519999995</v>
      </c>
      <c r="DS242" s="65">
        <v>3131.920713</v>
      </c>
      <c r="DT242" s="65">
        <v>5983.3709140000001</v>
      </c>
      <c r="DU242" s="65">
        <v>713.70583999999997</v>
      </c>
      <c r="DV242" s="65">
        <v>540.90741519999995</v>
      </c>
      <c r="DW242" s="65">
        <v>3131.920713</v>
      </c>
      <c r="DX242" s="65">
        <v>5983.3709140000001</v>
      </c>
      <c r="DY242" s="65">
        <v>1455.775513</v>
      </c>
      <c r="DZ242" s="65">
        <v>287.54028</v>
      </c>
      <c r="EA242" s="65">
        <v>3131.920713</v>
      </c>
      <c r="EB242" s="65">
        <v>5983.3709140000001</v>
      </c>
      <c r="EC242" s="65">
        <v>763.84583999999995</v>
      </c>
      <c r="ED242" s="65">
        <v>3.726</v>
      </c>
      <c r="EE242" s="65">
        <v>3131.920713</v>
      </c>
      <c r="EF242" s="65">
        <v>5983.3709140000001</v>
      </c>
      <c r="EG242" s="65">
        <v>1455.775513</v>
      </c>
      <c r="EH242" s="65">
        <v>540.90741519999995</v>
      </c>
      <c r="EI242" s="65">
        <v>3131.920713</v>
      </c>
      <c r="EJ242" s="65">
        <v>5983.3709140000001</v>
      </c>
      <c r="EK242" s="65">
        <v>1538.83584</v>
      </c>
      <c r="EL242" s="65">
        <v>18.63</v>
      </c>
      <c r="EM242" s="65">
        <v>3310.61472</v>
      </c>
      <c r="EN242" s="65">
        <v>5983.3709140000001</v>
      </c>
      <c r="EO242" s="65">
        <v>1538.83584</v>
      </c>
      <c r="EP242" s="65">
        <v>571.76927999999998</v>
      </c>
      <c r="EQ242" s="65">
        <v>3310.61472</v>
      </c>
      <c r="ER242" s="65">
        <v>5983.3709140000001</v>
      </c>
      <c r="ES242" s="65">
        <v>1538.83584</v>
      </c>
      <c r="ET242" s="65">
        <v>549.41327999999999</v>
      </c>
      <c r="EU242" s="65">
        <v>3310.61472</v>
      </c>
      <c r="EV242" s="65">
        <v>5983.3709140000001</v>
      </c>
      <c r="EW242" s="65">
        <v>1538.83584</v>
      </c>
      <c r="EX242" s="65">
        <v>265.18428</v>
      </c>
      <c r="EY242" s="65">
        <v>3310.61472</v>
      </c>
      <c r="EZ242" s="65">
        <v>4055.5104889999998</v>
      </c>
      <c r="FA242" s="65">
        <v>1595.29784</v>
      </c>
      <c r="FB242" s="65">
        <v>273.20328000000001</v>
      </c>
      <c r="FC242" s="65">
        <v>3335.47172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57684.116820000003</v>
      </c>
      <c r="E245" s="65">
        <v>53172.497329999998</v>
      </c>
      <c r="F245" s="65">
        <v>49765.106200000002</v>
      </c>
      <c r="G245" s="65">
        <v>53847.807999999997</v>
      </c>
      <c r="H245" s="65">
        <v>59452.21286</v>
      </c>
      <c r="I245" s="65">
        <v>54754.23805</v>
      </c>
      <c r="J245" s="65">
        <v>51958.98732</v>
      </c>
      <c r="K245" s="65">
        <v>54640.045149999998</v>
      </c>
      <c r="L245" s="65">
        <v>63826.573450000004</v>
      </c>
      <c r="M245" s="65">
        <v>57291.137349999997</v>
      </c>
      <c r="N245" s="65">
        <v>52174.643640000002</v>
      </c>
      <c r="O245" s="65">
        <v>59200.8246</v>
      </c>
      <c r="P245" s="65">
        <v>63708.974779999997</v>
      </c>
      <c r="Q245" s="65">
        <v>56170.545570000002</v>
      </c>
      <c r="R245" s="65">
        <v>53605.059079999999</v>
      </c>
      <c r="S245" s="65">
        <v>58789.768649999998</v>
      </c>
      <c r="T245" s="65">
        <v>60539.498749999999</v>
      </c>
      <c r="U245" s="65">
        <v>57087.286999999997</v>
      </c>
      <c r="V245" s="65">
        <v>52495.974269999999</v>
      </c>
      <c r="W245" s="65">
        <v>56414.4018</v>
      </c>
      <c r="X245" s="65">
        <v>64237.014320000002</v>
      </c>
      <c r="Y245" s="65">
        <v>57539.501880000003</v>
      </c>
      <c r="Z245" s="65">
        <v>54166.589890000003</v>
      </c>
      <c r="AA245" s="65">
        <v>58583.554470000003</v>
      </c>
      <c r="AB245" s="65">
        <v>67685.350560000006</v>
      </c>
      <c r="AC245" s="65">
        <v>63409.06654</v>
      </c>
      <c r="AD245" s="65">
        <v>53679.723230000003</v>
      </c>
      <c r="AE245" s="65">
        <v>62338.069969999997</v>
      </c>
      <c r="AF245" s="65">
        <v>68879.761549999996</v>
      </c>
      <c r="AG245" s="65">
        <v>66948.63665</v>
      </c>
      <c r="AH245" s="65">
        <v>60754.910239999997</v>
      </c>
      <c r="AI245" s="65">
        <v>68302.86361</v>
      </c>
      <c r="AJ245" s="65">
        <v>72023.850059999997</v>
      </c>
      <c r="AK245" s="65">
        <v>70611.089980000004</v>
      </c>
      <c r="AL245" s="65">
        <v>66364.116670000003</v>
      </c>
      <c r="AM245" s="65">
        <v>71064.069589999999</v>
      </c>
      <c r="AN245" s="65">
        <v>77606.760840000003</v>
      </c>
      <c r="AO245" s="65">
        <v>70416.827290000001</v>
      </c>
      <c r="AP245" s="65">
        <v>70113.094729999997</v>
      </c>
      <c r="AQ245" s="65">
        <v>71528.685809999995</v>
      </c>
      <c r="AR245" s="65">
        <v>77721.136719999995</v>
      </c>
      <c r="AS245" s="65">
        <v>71887.561480000004</v>
      </c>
      <c r="AT245" s="65">
        <v>70290.160489999995</v>
      </c>
      <c r="AU245" s="65">
        <v>71791.281780000005</v>
      </c>
      <c r="AV245" s="65">
        <v>79136.173880000002</v>
      </c>
      <c r="AW245" s="65">
        <v>73427.235560000001</v>
      </c>
      <c r="AX245" s="65">
        <v>71568.252250000005</v>
      </c>
      <c r="AY245" s="65">
        <v>72833.641329999999</v>
      </c>
      <c r="AZ245" s="65">
        <v>80428.420169999998</v>
      </c>
      <c r="BA245" s="65">
        <v>74201.164560000005</v>
      </c>
      <c r="BB245" s="65">
        <v>71087.021120000005</v>
      </c>
      <c r="BC245" s="65">
        <v>73485.760670000003</v>
      </c>
      <c r="BD245" s="65">
        <v>80505.416570000001</v>
      </c>
      <c r="BE245" s="65">
        <v>75736.067859999996</v>
      </c>
      <c r="BF245" s="65">
        <v>69823.065369999997</v>
      </c>
      <c r="BG245" s="65">
        <v>72891.742549999995</v>
      </c>
      <c r="BH245" s="65">
        <v>81323.064570000002</v>
      </c>
      <c r="BI245" s="65">
        <v>78168.380309999993</v>
      </c>
      <c r="BJ245" s="65">
        <v>71473.385800000004</v>
      </c>
      <c r="BK245" s="65">
        <v>73773.585579999999</v>
      </c>
      <c r="BL245" s="65">
        <v>81493.427909999999</v>
      </c>
      <c r="BM245" s="65">
        <v>73137.941439999995</v>
      </c>
      <c r="BN245" s="65">
        <v>71663.080679999999</v>
      </c>
      <c r="BO245" s="65">
        <v>73680.911210000006</v>
      </c>
      <c r="BP245" s="65">
        <v>84455.655650000001</v>
      </c>
      <c r="BQ245" s="65">
        <v>79603.47954</v>
      </c>
      <c r="BR245" s="65">
        <v>72950.443910000002</v>
      </c>
      <c r="BS245" s="65">
        <v>77253.761280000006</v>
      </c>
      <c r="BT245" s="65">
        <v>86292.255050000007</v>
      </c>
      <c r="BU245" s="65">
        <v>78556.972850000006</v>
      </c>
      <c r="BV245" s="65">
        <v>70756.973859999998</v>
      </c>
      <c r="BW245" s="65">
        <v>78956.761799999993</v>
      </c>
      <c r="BX245" s="65">
        <v>90567.158580000003</v>
      </c>
      <c r="BY245" s="65">
        <v>81388.971290000001</v>
      </c>
      <c r="BZ245" s="65">
        <v>73291.48156</v>
      </c>
      <c r="CA245" s="65">
        <v>80519.9476</v>
      </c>
      <c r="CB245" s="65">
        <v>96851.375629999995</v>
      </c>
      <c r="CC245" s="65">
        <v>83179.332989999995</v>
      </c>
      <c r="CD245" s="65">
        <v>76994.519570000004</v>
      </c>
      <c r="CE245" s="65">
        <v>86055.886780000001</v>
      </c>
      <c r="CF245" s="65">
        <v>97754.815879999995</v>
      </c>
      <c r="CG245" s="65">
        <v>82188.669840000002</v>
      </c>
      <c r="CH245" s="65">
        <v>79145.463170000003</v>
      </c>
      <c r="CI245" s="65">
        <v>86528.781289999999</v>
      </c>
      <c r="CJ245" s="65">
        <v>98757.076490000007</v>
      </c>
      <c r="CK245" s="65">
        <v>86141.154550000007</v>
      </c>
      <c r="CL245" s="65">
        <v>76659.436029999997</v>
      </c>
      <c r="CM245" s="65">
        <v>87140.180080000006</v>
      </c>
      <c r="CN245" s="65">
        <v>100018.99189999999</v>
      </c>
      <c r="CO245" s="65">
        <v>87323.821840000004</v>
      </c>
      <c r="CP245" s="65">
        <v>78664.835399999996</v>
      </c>
      <c r="CQ245" s="65">
        <v>87858.378490000003</v>
      </c>
      <c r="CR245" s="65">
        <v>101476.6915</v>
      </c>
      <c r="CS245" s="65">
        <v>86317.537349999999</v>
      </c>
      <c r="CT245" s="65">
        <v>79745.520329999999</v>
      </c>
      <c r="CU245" s="65">
        <v>88691.456659999996</v>
      </c>
      <c r="CV245" s="65">
        <v>103005.0604</v>
      </c>
      <c r="CW245" s="65">
        <v>87547.657430000007</v>
      </c>
      <c r="CX245" s="65">
        <v>80441.236399999994</v>
      </c>
      <c r="CY245" s="65">
        <v>89569.085770000005</v>
      </c>
      <c r="CZ245" s="65">
        <v>104561.1023</v>
      </c>
      <c r="DA245" s="65">
        <v>89443.157430000007</v>
      </c>
      <c r="DB245" s="65">
        <v>79446.773879999993</v>
      </c>
      <c r="DC245" s="65">
        <v>90596.368350000004</v>
      </c>
      <c r="DD245" s="65">
        <v>105694.2117</v>
      </c>
      <c r="DE245" s="65">
        <v>89221.073869999993</v>
      </c>
      <c r="DF245" s="65">
        <v>79869.733760000003</v>
      </c>
      <c r="DG245" s="65">
        <v>91388.191189999998</v>
      </c>
      <c r="DH245" s="65">
        <v>106857.55009999999</v>
      </c>
      <c r="DI245" s="65">
        <v>88950.028340000004</v>
      </c>
      <c r="DJ245" s="65">
        <v>81349.010219999996</v>
      </c>
      <c r="DK245" s="65">
        <v>92377.954169999997</v>
      </c>
      <c r="DL245" s="65">
        <v>106877.25079999999</v>
      </c>
      <c r="DM245" s="65">
        <v>88776.597640000007</v>
      </c>
      <c r="DN245" s="65">
        <v>81518.845849999998</v>
      </c>
      <c r="DO245" s="65">
        <v>91175.851280000003</v>
      </c>
      <c r="DP245" s="65">
        <v>106877.25079999999</v>
      </c>
      <c r="DQ245" s="65">
        <v>89800.506340000007</v>
      </c>
      <c r="DR245" s="65">
        <v>76935.219490000003</v>
      </c>
      <c r="DS245" s="65">
        <v>91011.250780000002</v>
      </c>
      <c r="DT245" s="65">
        <v>106877.25079999999</v>
      </c>
      <c r="DU245" s="65">
        <v>89918.007740000001</v>
      </c>
      <c r="DV245" s="65">
        <v>77630.696039999995</v>
      </c>
      <c r="DW245" s="65">
        <v>90691.225709999999</v>
      </c>
      <c r="DX245" s="65">
        <v>106877.25079999999</v>
      </c>
      <c r="DY245" s="65">
        <v>90783.453510000007</v>
      </c>
      <c r="DZ245" s="65">
        <v>75244.333360000004</v>
      </c>
      <c r="EA245" s="65">
        <v>91099.857980000001</v>
      </c>
      <c r="EB245" s="65">
        <v>106877.25079999999</v>
      </c>
      <c r="EC245" s="65">
        <v>91582.137780000005</v>
      </c>
      <c r="ED245" s="65">
        <v>80497.909440000003</v>
      </c>
      <c r="EE245" s="65">
        <v>90903.156759999998</v>
      </c>
      <c r="EF245" s="65">
        <v>107482.4759</v>
      </c>
      <c r="EG245" s="65">
        <v>92859.473440000002</v>
      </c>
      <c r="EH245" s="65">
        <v>82323.408009999999</v>
      </c>
      <c r="EI245" s="65">
        <v>92104.972179999997</v>
      </c>
      <c r="EJ245" s="65">
        <v>107482.4759</v>
      </c>
      <c r="EK245" s="65">
        <v>93415.857799999998</v>
      </c>
      <c r="EL245" s="65">
        <v>78705.097540000002</v>
      </c>
      <c r="EM245" s="65">
        <v>90936.341929999995</v>
      </c>
      <c r="EN245" s="65">
        <v>106885.1439</v>
      </c>
      <c r="EO245" s="65">
        <v>93509.871249999997</v>
      </c>
      <c r="EP245" s="65">
        <v>76718.859660000002</v>
      </c>
      <c r="EQ245" s="65">
        <v>90627.844370000006</v>
      </c>
      <c r="ER245" s="65">
        <v>106848.3256</v>
      </c>
      <c r="ES245" s="65">
        <v>94293.870859999995</v>
      </c>
      <c r="ET245" s="65">
        <v>76120.712459999995</v>
      </c>
      <c r="EU245" s="65">
        <v>89864.827690000006</v>
      </c>
      <c r="EV245" s="65">
        <v>107236.4847</v>
      </c>
      <c r="EW245" s="65">
        <v>94487.489520000003</v>
      </c>
      <c r="EX245" s="65">
        <v>84119.773230000006</v>
      </c>
      <c r="EY245" s="65">
        <v>89694.205960000007</v>
      </c>
      <c r="EZ245" s="65">
        <v>107199.5505</v>
      </c>
      <c r="FA245" s="65">
        <v>95897.48792</v>
      </c>
      <c r="FB245" s="65">
        <v>82117.383249999999</v>
      </c>
      <c r="FC245" s="65">
        <v>95030.639880000002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5497.6606570000004</v>
      </c>
      <c r="AO246" s="65">
        <v>5773.1844419999998</v>
      </c>
      <c r="AP246" s="65">
        <v>3570.3744099999999</v>
      </c>
      <c r="AQ246" s="65">
        <v>5491.2531269999999</v>
      </c>
      <c r="AR246" s="65">
        <v>7188.6440339999999</v>
      </c>
      <c r="AS246" s="65">
        <v>7548.9140729999999</v>
      </c>
      <c r="AT246" s="65">
        <v>3485.1337490000001</v>
      </c>
      <c r="AU246" s="65">
        <v>7180.2656610000004</v>
      </c>
      <c r="AV246" s="65">
        <v>7188.6440339999999</v>
      </c>
      <c r="AW246" s="65">
        <v>7405.6347699999997</v>
      </c>
      <c r="AX246" s="65">
        <v>7289.18451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7470.2035939999996</v>
      </c>
      <c r="BF246" s="65">
        <v>7289.18451</v>
      </c>
      <c r="BG246" s="65">
        <v>7180.2656610000004</v>
      </c>
      <c r="BH246" s="65">
        <v>7188.6440339999999</v>
      </c>
      <c r="BI246" s="65">
        <v>3432.695573</v>
      </c>
      <c r="BJ246" s="65">
        <v>7288.0535099999997</v>
      </c>
      <c r="BK246" s="65">
        <v>7180.2656610000004</v>
      </c>
      <c r="BL246" s="65">
        <v>7188.6440339999999</v>
      </c>
      <c r="BM246" s="65">
        <v>7548.9140729999999</v>
      </c>
      <c r="BN246" s="65">
        <v>3405.3146120000001</v>
      </c>
      <c r="BO246" s="65">
        <v>6775.5425180000002</v>
      </c>
      <c r="BP246" s="65">
        <v>7188.6440339999999</v>
      </c>
      <c r="BQ246" s="65">
        <v>6404.880639</v>
      </c>
      <c r="BR246" s="65">
        <v>7289.18451</v>
      </c>
      <c r="BS246" s="65">
        <v>5749.545529</v>
      </c>
      <c r="BT246" s="65">
        <v>8997.7370339999998</v>
      </c>
      <c r="BU246" s="65">
        <v>9448.6725729999998</v>
      </c>
      <c r="BV246" s="65">
        <v>9123.5795099999996</v>
      </c>
      <c r="BW246" s="65">
        <v>6384.3858460000001</v>
      </c>
      <c r="BX246" s="65">
        <v>8997.7370339999998</v>
      </c>
      <c r="BY246" s="65">
        <v>9448.6725729999998</v>
      </c>
      <c r="BZ246" s="65">
        <v>9123.5795099999996</v>
      </c>
      <c r="CA246" s="65">
        <v>8987.2501609999999</v>
      </c>
      <c r="CB246" s="65">
        <v>8997.7370339999998</v>
      </c>
      <c r="CC246" s="65">
        <v>8143.3652970000003</v>
      </c>
      <c r="CD246" s="65">
        <v>9123.5795099999996</v>
      </c>
      <c r="CE246" s="65">
        <v>8987.2501609999999</v>
      </c>
      <c r="CF246" s="65">
        <v>8997.7370339999998</v>
      </c>
      <c r="CG246" s="65">
        <v>9448.6725729999998</v>
      </c>
      <c r="CH246" s="65">
        <v>7674.3524809999999</v>
      </c>
      <c r="CI246" s="65">
        <v>8987.2501609999999</v>
      </c>
      <c r="CJ246" s="65">
        <v>8997.7370339999998</v>
      </c>
      <c r="CK246" s="65">
        <v>9448.6725729999998</v>
      </c>
      <c r="CL246" s="65">
        <v>9123.5795099999996</v>
      </c>
      <c r="CM246" s="65">
        <v>8987.2501609999999</v>
      </c>
      <c r="CN246" s="65">
        <v>8997.7370339999998</v>
      </c>
      <c r="CO246" s="65">
        <v>5816.0746339999996</v>
      </c>
      <c r="CP246" s="65">
        <v>4757.4730380000001</v>
      </c>
      <c r="CQ246" s="65">
        <v>8987.2501609999999</v>
      </c>
      <c r="CR246" s="65">
        <v>8997.7370339999998</v>
      </c>
      <c r="CS246" s="65">
        <v>9448.6725729999998</v>
      </c>
      <c r="CT246" s="65">
        <v>9123.5795099999996</v>
      </c>
      <c r="CU246" s="65">
        <v>8987.2501609999999</v>
      </c>
      <c r="CV246" s="65">
        <v>8997.7370339999998</v>
      </c>
      <c r="CW246" s="65">
        <v>9448.6725729999998</v>
      </c>
      <c r="CX246" s="65">
        <v>8980.9269700000004</v>
      </c>
      <c r="CY246" s="65">
        <v>8987.2501609999999</v>
      </c>
      <c r="CZ246" s="65">
        <v>8997.7370339999998</v>
      </c>
      <c r="DA246" s="65">
        <v>9297.511321</v>
      </c>
      <c r="DB246" s="65">
        <v>9123.5795099999996</v>
      </c>
      <c r="DC246" s="65">
        <v>8987.2501609999999</v>
      </c>
      <c r="DD246" s="65">
        <v>8997.7370339999998</v>
      </c>
      <c r="DE246" s="65">
        <v>9448.6725729999998</v>
      </c>
      <c r="DF246" s="65">
        <v>9123.5795099999996</v>
      </c>
      <c r="DG246" s="65">
        <v>8987.2501609999999</v>
      </c>
      <c r="DH246" s="65">
        <v>8997.7370339999998</v>
      </c>
      <c r="DI246" s="65">
        <v>9448.6725729999998</v>
      </c>
      <c r="DJ246" s="65">
        <v>4414.9373619999997</v>
      </c>
      <c r="DK246" s="65">
        <v>8987.2501609999999</v>
      </c>
      <c r="DL246" s="65">
        <v>8997.7370339999998</v>
      </c>
      <c r="DM246" s="65">
        <v>9448.6725729999998</v>
      </c>
      <c r="DN246" s="65">
        <v>5148.9845100000002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9094.6965220000002</v>
      </c>
      <c r="DW246" s="65">
        <v>8987.2501609999999</v>
      </c>
      <c r="DX246" s="65">
        <v>8997.7370339999998</v>
      </c>
      <c r="DY246" s="65">
        <v>9448.6725729999998</v>
      </c>
      <c r="DZ246" s="65">
        <v>9123.5795099999996</v>
      </c>
      <c r="EA246" s="65">
        <v>8987.2501609999999</v>
      </c>
      <c r="EB246" s="65">
        <v>8997.7370339999998</v>
      </c>
      <c r="EC246" s="65">
        <v>9448.6725729999998</v>
      </c>
      <c r="ED246" s="65">
        <v>9014.1655059999994</v>
      </c>
      <c r="EE246" s="65">
        <v>8987.2501609999999</v>
      </c>
      <c r="EF246" s="65">
        <v>8997.7370339999998</v>
      </c>
      <c r="EG246" s="65">
        <v>9448.6725729999998</v>
      </c>
      <c r="EH246" s="65">
        <v>9117.9828830000006</v>
      </c>
      <c r="EI246" s="65">
        <v>8962.1073280000001</v>
      </c>
      <c r="EJ246" s="65">
        <v>8997.7370339999998</v>
      </c>
      <c r="EK246" s="65">
        <v>9448.6725729999998</v>
      </c>
      <c r="EL246" s="65">
        <v>9123.5795099999996</v>
      </c>
      <c r="EM246" s="65">
        <v>8987.2501609999999</v>
      </c>
      <c r="EN246" s="65">
        <v>8997.7370339999998</v>
      </c>
      <c r="EO246" s="65">
        <v>9448.6725729999998</v>
      </c>
      <c r="EP246" s="65">
        <v>9123.5795099999996</v>
      </c>
      <c r="EQ246" s="65">
        <v>8987.2501609999999</v>
      </c>
      <c r="ER246" s="65">
        <v>8997.7370339999998</v>
      </c>
      <c r="ES246" s="65">
        <v>9448.6725729999998</v>
      </c>
      <c r="ET246" s="65">
        <v>9123.5795099999996</v>
      </c>
      <c r="EU246" s="65">
        <v>8987.2501609999999</v>
      </c>
      <c r="EV246" s="65">
        <v>8997.7370339999998</v>
      </c>
      <c r="EW246" s="65">
        <v>9448.6725729999998</v>
      </c>
      <c r="EX246" s="65">
        <v>9123.5795099999996</v>
      </c>
      <c r="EY246" s="65">
        <v>8987.2501609999999</v>
      </c>
      <c r="EZ246" s="65">
        <v>8979.0349999999999</v>
      </c>
      <c r="FA246" s="65">
        <v>9448.6725729999998</v>
      </c>
      <c r="FB246" s="65">
        <v>7289.18451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1614.2644439999999</v>
      </c>
      <c r="AC247" s="65">
        <v>1607.9051710000001</v>
      </c>
      <c r="AD247" s="65">
        <v>1509.2427540000001</v>
      </c>
      <c r="AE247" s="65">
        <v>1638.0036270000001</v>
      </c>
      <c r="AF247" s="65">
        <v>1689.581244</v>
      </c>
      <c r="AG247" s="65">
        <v>1399.57582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223.76820000000001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1653.100471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4233.3590720000002</v>
      </c>
      <c r="BA247" s="65">
        <v>4213.1983710000004</v>
      </c>
      <c r="BB247" s="65">
        <v>4288.5099540000001</v>
      </c>
      <c r="BC247" s="65">
        <v>4302.9009269999997</v>
      </c>
      <c r="BD247" s="65">
        <v>4240.5400440000003</v>
      </c>
      <c r="BE247" s="65">
        <v>1695.9170710000001</v>
      </c>
      <c r="BF247" s="65">
        <v>4288.5099540000001</v>
      </c>
      <c r="BG247" s="65">
        <v>4302.9009269999997</v>
      </c>
      <c r="BH247" s="65">
        <v>4240.5400440000003</v>
      </c>
      <c r="BI247" s="65">
        <v>4226.1490709999998</v>
      </c>
      <c r="BJ247" s="65">
        <v>3223.3298249999998</v>
      </c>
      <c r="BK247" s="65">
        <v>4302.9009269999997</v>
      </c>
      <c r="BL247" s="65">
        <v>4240.5400440000003</v>
      </c>
      <c r="BM247" s="65">
        <v>4225.2680710000004</v>
      </c>
      <c r="BN247" s="65">
        <v>4288.5099540000001</v>
      </c>
      <c r="BO247" s="65">
        <v>4302.9009269999997</v>
      </c>
      <c r="BP247" s="65">
        <v>4240.5400440000003</v>
      </c>
      <c r="BQ247" s="65">
        <v>1695.9170710000001</v>
      </c>
      <c r="BR247" s="65">
        <v>1720.9419539999999</v>
      </c>
      <c r="BS247" s="65">
        <v>4302.9009269999997</v>
      </c>
      <c r="BT247" s="65">
        <v>4240.5400440000003</v>
      </c>
      <c r="BU247" s="65">
        <v>1550.4639709999999</v>
      </c>
      <c r="BV247" s="65">
        <v>1720.9419539999999</v>
      </c>
      <c r="BW247" s="65">
        <v>3817.0416559999999</v>
      </c>
      <c r="BX247" s="65">
        <v>4240.5400440000003</v>
      </c>
      <c r="BY247" s="65">
        <v>2883.4249</v>
      </c>
      <c r="BZ247" s="65">
        <v>4288.5099540000001</v>
      </c>
      <c r="CA247" s="65">
        <v>4302.9009269999997</v>
      </c>
      <c r="CB247" s="65">
        <v>4240.5400440000003</v>
      </c>
      <c r="CC247" s="65">
        <v>4226.1490709999998</v>
      </c>
      <c r="CD247" s="65">
        <v>1109.4862029999999</v>
      </c>
      <c r="CE247" s="65">
        <v>4302.9009269999997</v>
      </c>
      <c r="CF247" s="65">
        <v>4240.5400440000003</v>
      </c>
      <c r="CG247" s="65">
        <v>4214.0793709999998</v>
      </c>
      <c r="CH247" s="65">
        <v>4288.5099540000001</v>
      </c>
      <c r="CI247" s="65">
        <v>4302.9009269999997</v>
      </c>
      <c r="CJ247" s="65">
        <v>4240.5400440000003</v>
      </c>
      <c r="CK247" s="65">
        <v>4226.1490709999998</v>
      </c>
      <c r="CL247" s="65">
        <v>4288.5099540000001</v>
      </c>
      <c r="CM247" s="65">
        <v>4302.9009269999997</v>
      </c>
      <c r="CN247" s="65">
        <v>4240.5400440000003</v>
      </c>
      <c r="CO247" s="65">
        <v>4226.1490709999998</v>
      </c>
      <c r="CP247" s="65">
        <v>4288.5099540000001</v>
      </c>
      <c r="CQ247" s="65">
        <v>4302.9009269999997</v>
      </c>
      <c r="CR247" s="65">
        <v>4240.5400440000003</v>
      </c>
      <c r="CS247" s="65">
        <v>4226.1490709999998</v>
      </c>
      <c r="CT247" s="65">
        <v>4288.5099540000001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2225.5076600000002</v>
      </c>
      <c r="DB247" s="65">
        <v>1720.9419539999999</v>
      </c>
      <c r="DC247" s="65">
        <v>4302.9009269999997</v>
      </c>
      <c r="DD247" s="65">
        <v>4240.5400440000003</v>
      </c>
      <c r="DE247" s="65">
        <v>3145.1744319999998</v>
      </c>
      <c r="DF247" s="65">
        <v>1720.9419539999999</v>
      </c>
      <c r="DG247" s="65">
        <v>4302.9009269999997</v>
      </c>
      <c r="DH247" s="65">
        <v>4240.5400440000003</v>
      </c>
      <c r="DI247" s="65">
        <v>4226.1490709999998</v>
      </c>
      <c r="DJ247" s="65">
        <v>3167.2320420000001</v>
      </c>
      <c r="DK247" s="65">
        <v>4302.9009269999997</v>
      </c>
      <c r="DL247" s="65">
        <v>4240.5400440000003</v>
      </c>
      <c r="DM247" s="65">
        <v>4226.1490709999998</v>
      </c>
      <c r="DN247" s="65">
        <v>1720.9419539999999</v>
      </c>
      <c r="DO247" s="65">
        <v>4302.9009269999997</v>
      </c>
      <c r="DP247" s="65">
        <v>4240.5400440000003</v>
      </c>
      <c r="DQ247" s="65">
        <v>4226.1490709999998</v>
      </c>
      <c r="DR247" s="65">
        <v>1720.9419539999999</v>
      </c>
      <c r="DS247" s="65">
        <v>4302.9009269999997</v>
      </c>
      <c r="DT247" s="65">
        <v>4240.5400440000003</v>
      </c>
      <c r="DU247" s="65">
        <v>4226.1490709999998</v>
      </c>
      <c r="DV247" s="65">
        <v>2335.449775</v>
      </c>
      <c r="DW247" s="65">
        <v>4302.9009269999997</v>
      </c>
      <c r="DX247" s="65">
        <v>4240.5400440000003</v>
      </c>
      <c r="DY247" s="65">
        <v>4093.4704710000001</v>
      </c>
      <c r="DZ247" s="65">
        <v>4288.5099540000001</v>
      </c>
      <c r="EA247" s="65">
        <v>3751.7952610000002</v>
      </c>
      <c r="EB247" s="65">
        <v>4240.5400440000003</v>
      </c>
      <c r="EC247" s="65">
        <v>4226.1490709999998</v>
      </c>
      <c r="ED247" s="65">
        <v>1720.9419539999999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3880.6555450000001</v>
      </c>
      <c r="EJ247" s="65">
        <v>4240.5400440000003</v>
      </c>
      <c r="EK247" s="65">
        <v>4226.1490709999998</v>
      </c>
      <c r="EL247" s="65">
        <v>2676.534866</v>
      </c>
      <c r="EM247" s="65">
        <v>4272.4036480000004</v>
      </c>
      <c r="EN247" s="65">
        <v>4240.5400440000003</v>
      </c>
      <c r="EO247" s="65">
        <v>4226.1490709999998</v>
      </c>
      <c r="EP247" s="65">
        <v>2860.1672589999998</v>
      </c>
      <c r="EQ247" s="65">
        <v>4302.9009269999997</v>
      </c>
      <c r="ER247" s="65">
        <v>4124.5810940000001</v>
      </c>
      <c r="ES247" s="65">
        <v>4226.1490709999998</v>
      </c>
      <c r="ET247" s="65">
        <v>4288.5099540000001</v>
      </c>
      <c r="EU247" s="65">
        <v>4302.9009269999997</v>
      </c>
      <c r="EV247" s="65">
        <v>4240.5400440000003</v>
      </c>
      <c r="EW247" s="65">
        <v>4226.1490709999998</v>
      </c>
      <c r="EX247" s="65">
        <v>4288.5099540000001</v>
      </c>
      <c r="EY247" s="65">
        <v>4302.9009269999997</v>
      </c>
      <c r="EZ247" s="65">
        <v>4240.5400440000003</v>
      </c>
      <c r="FA247" s="65">
        <v>4226.1490709999998</v>
      </c>
      <c r="FB247" s="65">
        <v>1720.9419539999999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229.73068799999999</v>
      </c>
      <c r="AL248" s="65">
        <v>227.33766</v>
      </c>
      <c r="AM248" s="65">
        <v>147.8082</v>
      </c>
      <c r="AN248" s="65">
        <v>144.55912000000001</v>
      </c>
      <c r="AO248" s="65">
        <v>229.73068799999999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79.488</v>
      </c>
      <c r="BF248" s="65">
        <v>4.9589999999999996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79.488</v>
      </c>
      <c r="BR248" s="65">
        <v>83.619</v>
      </c>
      <c r="BS248" s="65">
        <v>226.00819999999999</v>
      </c>
      <c r="BT248" s="65">
        <v>228.66712000000001</v>
      </c>
      <c r="BU248" s="65">
        <v>229.73068799999999</v>
      </c>
      <c r="BV248" s="65">
        <v>143.71866</v>
      </c>
      <c r="BW248" s="65">
        <v>226.00819999999999</v>
      </c>
      <c r="BX248" s="65">
        <v>228.66712000000001</v>
      </c>
      <c r="BY248" s="65">
        <v>229.73068799999999</v>
      </c>
      <c r="BZ248" s="65">
        <v>143.71866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143.71866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EA248" s="65">
        <v>226.00819999999999</v>
      </c>
      <c r="EB248" s="65">
        <v>228.66712000000001</v>
      </c>
      <c r="EC248" s="65">
        <v>229.73068799999999</v>
      </c>
      <c r="ED248" s="65">
        <v>143.71866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26.517534820000002</v>
      </c>
      <c r="R249" s="65">
        <v>38.104794169999998</v>
      </c>
      <c r="S249" s="65">
        <v>42.587837630000003</v>
      </c>
      <c r="W249" s="65">
        <v>42.587837630000003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T251" s="65">
        <v>99.862340000000003</v>
      </c>
      <c r="W251" s="65">
        <v>22.7255</v>
      </c>
      <c r="X251" s="65">
        <v>232.13033999999999</v>
      </c>
      <c r="AA251" s="65">
        <v>52.825499999999998</v>
      </c>
      <c r="AD251" s="65">
        <v>44.373420000000003</v>
      </c>
      <c r="AG251" s="65">
        <v>41.052959999999999</v>
      </c>
      <c r="AH251" s="65">
        <v>44.373420000000003</v>
      </c>
      <c r="AO251" s="65">
        <v>62.47296</v>
      </c>
      <c r="AQ251" s="65">
        <v>80.388000000000005</v>
      </c>
      <c r="AX251" s="65">
        <v>67.525919999999999</v>
      </c>
      <c r="AZ251" s="65">
        <v>353.24784</v>
      </c>
      <c r="BA251" s="65">
        <v>62.47296</v>
      </c>
      <c r="BC251" s="65">
        <v>80.388000000000005</v>
      </c>
      <c r="BD251" s="65">
        <v>353.24784</v>
      </c>
      <c r="BF251" s="65">
        <v>67.525919999999999</v>
      </c>
      <c r="BG251" s="65">
        <v>80.388000000000005</v>
      </c>
      <c r="BH251" s="65">
        <v>353.24784</v>
      </c>
      <c r="BK251" s="65">
        <v>80.388000000000005</v>
      </c>
      <c r="BL251" s="65">
        <v>353.24784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Q251" s="65">
        <v>80.388000000000005</v>
      </c>
      <c r="CR251" s="65">
        <v>353.24784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Y251" s="65">
        <v>80.388000000000005</v>
      </c>
      <c r="EZ251" s="65">
        <v>353.24784</v>
      </c>
      <c r="FA251" s="65">
        <v>62.47296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0.73958099499999996</v>
      </c>
      <c r="AH253" s="65">
        <v>0.27539999999999998</v>
      </c>
      <c r="AI253" s="65">
        <v>0.73958099499999996</v>
      </c>
      <c r="AO253" s="65">
        <v>0.74119999999999997</v>
      </c>
      <c r="AQ253" s="65">
        <v>1.5946</v>
      </c>
      <c r="AS253" s="65">
        <v>0.74119999999999997</v>
      </c>
      <c r="AU253" s="65">
        <v>0.74119999999999997</v>
      </c>
      <c r="AW253" s="65">
        <v>0.74119999999999997</v>
      </c>
      <c r="AY253" s="65">
        <v>0.73958099499999996</v>
      </c>
      <c r="AZ253" s="65">
        <v>1.706231469</v>
      </c>
      <c r="BA253" s="65">
        <v>0.74119999999999997</v>
      </c>
      <c r="BB253" s="65">
        <v>0.27539999999999998</v>
      </c>
      <c r="BC253" s="65">
        <v>1.5946</v>
      </c>
      <c r="BD253" s="65">
        <v>3.0464000000000002</v>
      </c>
      <c r="BE253" s="65">
        <v>0.74119999999999997</v>
      </c>
      <c r="BF253" s="65">
        <v>0.27539999999999998</v>
      </c>
      <c r="BG253" s="65">
        <v>1.142637393</v>
      </c>
      <c r="BH253" s="65">
        <v>3.0464000000000002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O253" s="65">
        <v>0.42298161210000002</v>
      </c>
      <c r="BP253" s="65">
        <v>3.0464000000000002</v>
      </c>
      <c r="BQ253" s="65">
        <v>0.74119999999999997</v>
      </c>
      <c r="BR253" s="65">
        <v>0.27539999999999998</v>
      </c>
      <c r="BS253" s="65">
        <v>0.44385639789999998</v>
      </c>
      <c r="BT253" s="65">
        <v>3.0464000000000002</v>
      </c>
      <c r="BU253" s="65">
        <v>0.74119999999999997</v>
      </c>
      <c r="BX253" s="65">
        <v>3.0464000000000002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M253" s="65">
        <v>1.5946</v>
      </c>
      <c r="CN253" s="65">
        <v>3.0464000000000002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R253" s="65">
        <v>3.0464000000000002</v>
      </c>
      <c r="ES253" s="65">
        <v>0.74119999999999997</v>
      </c>
      <c r="ET253" s="65">
        <v>0.27539999999999998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M254" s="65">
        <v>1.407</v>
      </c>
      <c r="AN254" s="65">
        <v>2.6880000000000002</v>
      </c>
      <c r="AO254" s="65">
        <v>0.65400000000000003</v>
      </c>
      <c r="AR254" s="65">
        <v>2.6880000000000002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W254" s="65">
        <v>1.407</v>
      </c>
      <c r="BX254" s="65">
        <v>2.6880000000000002</v>
      </c>
      <c r="CA254" s="65">
        <v>1.407</v>
      </c>
      <c r="CB254" s="65">
        <v>2.6880000000000002</v>
      </c>
      <c r="CE254" s="65">
        <v>1.407</v>
      </c>
      <c r="CF254" s="65">
        <v>2.6880000000000002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4562.0794260000002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4416.3087880000003</v>
      </c>
      <c r="M257" s="65">
        <v>4651.9730319999999</v>
      </c>
      <c r="N257" s="65">
        <v>4599.516318</v>
      </c>
      <c r="O257" s="65">
        <v>4562.0794260000002</v>
      </c>
      <c r="P257" s="65">
        <v>4532.2725330000003</v>
      </c>
      <c r="Q257" s="65">
        <v>4652.8540320000002</v>
      </c>
      <c r="R257" s="65">
        <v>4600.4103180000002</v>
      </c>
      <c r="S257" s="65">
        <v>4562.9764260000002</v>
      </c>
      <c r="T257" s="65">
        <v>4855.4785380000003</v>
      </c>
      <c r="U257" s="65">
        <v>4807.7916320000004</v>
      </c>
      <c r="V257" s="65">
        <v>4815.2895239999998</v>
      </c>
      <c r="W257" s="65">
        <v>4831.910226</v>
      </c>
      <c r="X257" s="65">
        <v>5040.3185380000004</v>
      </c>
      <c r="Y257" s="65">
        <v>4962.4549319999996</v>
      </c>
      <c r="Z257" s="65">
        <v>4867.5879240000004</v>
      </c>
      <c r="AA257" s="65">
        <v>4920.132826</v>
      </c>
      <c r="AB257" s="65">
        <v>4910.4867880000002</v>
      </c>
      <c r="AC257" s="65">
        <v>5155.5242319999998</v>
      </c>
      <c r="AD257" s="65">
        <v>5020.8841380000003</v>
      </c>
      <c r="AE257" s="65">
        <v>5059.8664259999996</v>
      </c>
      <c r="AF257" s="65">
        <v>5163.6204889999999</v>
      </c>
      <c r="AG257" s="65">
        <v>5022.3957410000003</v>
      </c>
      <c r="AH257" s="65">
        <v>5215.4791439999999</v>
      </c>
      <c r="AI257" s="65">
        <v>5169.5107070000004</v>
      </c>
      <c r="AJ257" s="65">
        <v>5255.227108</v>
      </c>
      <c r="AK257" s="65">
        <v>5428.8141500000002</v>
      </c>
      <c r="AL257" s="65">
        <v>3803.8001640000002</v>
      </c>
      <c r="AM257" s="65">
        <v>5183.581126</v>
      </c>
      <c r="AN257" s="65">
        <v>7402.5967300000002</v>
      </c>
      <c r="AO257" s="65">
        <v>7762.7003610000002</v>
      </c>
      <c r="AP257" s="65">
        <v>5478.0988180000004</v>
      </c>
      <c r="AQ257" s="65">
        <v>7568.548691</v>
      </c>
      <c r="AR257" s="65">
        <v>9177.6881080000003</v>
      </c>
      <c r="AS257" s="65">
        <v>9432.4864319999997</v>
      </c>
      <c r="AT257" s="65">
        <v>5471.7611569999999</v>
      </c>
      <c r="AU257" s="65">
        <v>9177.7268260000001</v>
      </c>
      <c r="AV257" s="65">
        <v>9177.6881080000003</v>
      </c>
      <c r="AW257" s="65">
        <v>9332.6777290000009</v>
      </c>
      <c r="AX257" s="65">
        <v>9343.3378379999995</v>
      </c>
      <c r="AY257" s="65">
        <v>9177.7252069999995</v>
      </c>
      <c r="AZ257" s="65">
        <v>12064.309209999999</v>
      </c>
      <c r="BA257" s="65">
        <v>12126.18211</v>
      </c>
      <c r="BB257" s="65">
        <v>11843.412319999999</v>
      </c>
      <c r="BC257" s="65">
        <v>11835.15223</v>
      </c>
      <c r="BD257" s="65">
        <v>12072.83035</v>
      </c>
      <c r="BE257" s="65">
        <v>9316.8206829999999</v>
      </c>
      <c r="BF257" s="65">
        <v>11688.559579999999</v>
      </c>
      <c r="BG257" s="65">
        <v>11834.70026</v>
      </c>
      <c r="BH257" s="65">
        <v>12072.83035</v>
      </c>
      <c r="BI257" s="65">
        <v>7960.4413500000001</v>
      </c>
      <c r="BJ257" s="65">
        <v>10777.34419</v>
      </c>
      <c r="BK257" s="65">
        <v>11835.15223</v>
      </c>
      <c r="BL257" s="65">
        <v>12072.83035</v>
      </c>
      <c r="BM257" s="65">
        <v>12074.38365</v>
      </c>
      <c r="BN257" s="65">
        <v>8027.0359399999998</v>
      </c>
      <c r="BO257" s="65">
        <v>11429.257460000001</v>
      </c>
      <c r="BP257" s="65">
        <v>12072.83035</v>
      </c>
      <c r="BQ257" s="65">
        <v>8314.6246879999999</v>
      </c>
      <c r="BR257" s="65">
        <v>9199.8945779999995</v>
      </c>
      <c r="BS257" s="65">
        <v>10403.281349999999</v>
      </c>
      <c r="BT257" s="65">
        <v>13881.923349999999</v>
      </c>
      <c r="BU257" s="65">
        <v>11292.081389999999</v>
      </c>
      <c r="BV257" s="65">
        <v>11026.34492</v>
      </c>
      <c r="BW257" s="65">
        <v>10551.81854</v>
      </c>
      <c r="BX257" s="65">
        <v>13881.923349999999</v>
      </c>
      <c r="BY257" s="65">
        <v>12694.771940000001</v>
      </c>
      <c r="BZ257" s="65">
        <v>13661.714239999999</v>
      </c>
      <c r="CA257" s="65">
        <v>13642.13673</v>
      </c>
      <c r="CB257" s="65">
        <v>13881.923349999999</v>
      </c>
      <c r="CC257" s="65">
        <v>12670.45707</v>
      </c>
      <c r="CD257" s="65">
        <v>10566.30949</v>
      </c>
      <c r="CE257" s="65">
        <v>13642.13673</v>
      </c>
      <c r="CF257" s="65">
        <v>13881.923349999999</v>
      </c>
      <c r="CG257" s="65">
        <v>14026.16761</v>
      </c>
      <c r="CH257" s="65">
        <v>12296.10621</v>
      </c>
      <c r="CI257" s="65">
        <v>13642.13673</v>
      </c>
      <c r="CJ257" s="65">
        <v>13881.923349999999</v>
      </c>
      <c r="CK257" s="65">
        <v>14038.15011</v>
      </c>
      <c r="CL257" s="65">
        <v>13707.196040000001</v>
      </c>
      <c r="CM257" s="65">
        <v>13642.13673</v>
      </c>
      <c r="CN257" s="65">
        <v>13881.923349999999</v>
      </c>
      <c r="CO257" s="65">
        <v>10405.552170000001</v>
      </c>
      <c r="CP257" s="65">
        <v>9311.9438460000001</v>
      </c>
      <c r="CQ257" s="65">
        <v>13642.13673</v>
      </c>
      <c r="CR257" s="65">
        <v>13881.923349999999</v>
      </c>
      <c r="CS257" s="65">
        <v>13975.764349999999</v>
      </c>
      <c r="CT257" s="65">
        <v>13661.95724</v>
      </c>
      <c r="CU257" s="65">
        <v>13642.13673</v>
      </c>
      <c r="CV257" s="65">
        <v>13881.923349999999</v>
      </c>
      <c r="CW257" s="65">
        <v>14038.891310000001</v>
      </c>
      <c r="CX257" s="65">
        <v>13602.923699999999</v>
      </c>
      <c r="CY257" s="65">
        <v>13642.13673</v>
      </c>
      <c r="CZ257" s="65">
        <v>13881.923349999999</v>
      </c>
      <c r="DA257" s="65">
        <v>11886.347449999999</v>
      </c>
      <c r="DB257" s="65">
        <v>11139.90344</v>
      </c>
      <c r="DC257" s="65">
        <v>13642.13673</v>
      </c>
      <c r="DD257" s="65">
        <v>13881.923349999999</v>
      </c>
      <c r="DE257" s="65">
        <v>12957.26267</v>
      </c>
      <c r="DF257" s="65">
        <v>11110.206920000001</v>
      </c>
      <c r="DG257" s="65">
        <v>13642.13673</v>
      </c>
      <c r="DH257" s="65">
        <v>13881.923349999999</v>
      </c>
      <c r="DI257" s="65">
        <v>14038.891310000001</v>
      </c>
      <c r="DJ257" s="65">
        <v>7915.6561789999996</v>
      </c>
      <c r="DK257" s="65">
        <v>13642.13673</v>
      </c>
      <c r="DL257" s="65">
        <v>13881.923349999999</v>
      </c>
      <c r="DM257" s="65">
        <v>14038.15011</v>
      </c>
      <c r="DN257" s="65">
        <v>7203.4132380000001</v>
      </c>
      <c r="DO257" s="65">
        <v>13642.13673</v>
      </c>
      <c r="DP257" s="65">
        <v>13881.923349999999</v>
      </c>
      <c r="DQ257" s="65">
        <v>14038.891310000001</v>
      </c>
      <c r="DR257" s="65">
        <v>10950.67058</v>
      </c>
      <c r="DS257" s="65">
        <v>13642.13673</v>
      </c>
      <c r="DT257" s="65">
        <v>13881.923349999999</v>
      </c>
      <c r="DU257" s="65">
        <v>14038.891310000001</v>
      </c>
      <c r="DV257" s="65">
        <v>11658.00236</v>
      </c>
      <c r="DW257" s="65">
        <v>13642.13673</v>
      </c>
      <c r="DX257" s="65">
        <v>13881.923349999999</v>
      </c>
      <c r="DY257" s="65">
        <v>13906.21271</v>
      </c>
      <c r="DZ257" s="65">
        <v>13518.238579999999</v>
      </c>
      <c r="EA257" s="65">
        <v>13089.436460000001</v>
      </c>
      <c r="EB257" s="65">
        <v>13881.923349999999</v>
      </c>
      <c r="EC257" s="65">
        <v>14038.891310000001</v>
      </c>
      <c r="ED257" s="65">
        <v>10984.73223</v>
      </c>
      <c r="EE257" s="65">
        <v>13642.13673</v>
      </c>
      <c r="EF257" s="65">
        <v>13881.923349999999</v>
      </c>
      <c r="EG257" s="65">
        <v>14038.891310000001</v>
      </c>
      <c r="EH257" s="65">
        <v>13739.97961</v>
      </c>
      <c r="EI257" s="65">
        <v>13193.153910000001</v>
      </c>
      <c r="EJ257" s="65">
        <v>13881.923349999999</v>
      </c>
      <c r="EK257" s="65">
        <v>14038.891310000001</v>
      </c>
      <c r="EL257" s="65">
        <v>12027.727440000001</v>
      </c>
      <c r="EM257" s="65">
        <v>13611.639450000001</v>
      </c>
      <c r="EN257" s="65">
        <v>13881.923349999999</v>
      </c>
      <c r="EO257" s="65">
        <v>14038.891310000001</v>
      </c>
      <c r="EP257" s="65">
        <v>12317.233539999999</v>
      </c>
      <c r="EQ257" s="65">
        <v>13560.154130000001</v>
      </c>
      <c r="ER257" s="65">
        <v>13765.964400000001</v>
      </c>
      <c r="ES257" s="65">
        <v>14038.891310000001</v>
      </c>
      <c r="ET257" s="65">
        <v>13745.57624</v>
      </c>
      <c r="EU257" s="65">
        <v>13640.54213</v>
      </c>
      <c r="EV257" s="65">
        <v>13878.87695</v>
      </c>
      <c r="EW257" s="65">
        <v>14038.891310000001</v>
      </c>
      <c r="EX257" s="65">
        <v>13678.05032</v>
      </c>
      <c r="EY257" s="65">
        <v>13642.13673</v>
      </c>
      <c r="EZ257" s="65">
        <v>13863.221310000001</v>
      </c>
      <c r="FA257" s="65">
        <v>14038.891310000001</v>
      </c>
      <c r="FB257" s="65">
        <v>9276.0873179999999</v>
      </c>
      <c r="FC257" s="65">
        <v>13642.13673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0.186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3.4327800000000002</v>
      </c>
      <c r="S272" s="65">
        <v>2.8405999999999998</v>
      </c>
      <c r="T272" s="65">
        <v>3.69278</v>
      </c>
      <c r="W272" s="65">
        <v>2.8405999999999998</v>
      </c>
      <c r="X272" s="65">
        <v>83.46</v>
      </c>
      <c r="AA272" s="65">
        <v>135.97460000000001</v>
      </c>
      <c r="AB272" s="65">
        <v>306.19549999999998</v>
      </c>
      <c r="AE272" s="65">
        <v>241.935</v>
      </c>
      <c r="AF272" s="65">
        <v>329.9855</v>
      </c>
      <c r="AI272" s="65">
        <v>295.16899999999998</v>
      </c>
      <c r="AJ272" s="65">
        <v>337.00549999999998</v>
      </c>
      <c r="AM272" s="65">
        <v>278.16899999999998</v>
      </c>
      <c r="AN272" s="65">
        <v>260.59982000000002</v>
      </c>
      <c r="AQ272" s="65">
        <v>311.96899999999999</v>
      </c>
      <c r="AR272" s="65">
        <v>405.55970000000002</v>
      </c>
      <c r="AU272" s="65">
        <v>306.36900000000003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5.1227799999999997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4.1406000000000001</v>
      </c>
      <c r="X281" s="65">
        <v>126.75</v>
      </c>
      <c r="Y281" s="65">
        <v>0</v>
      </c>
      <c r="Z281" s="65">
        <v>0</v>
      </c>
      <c r="AA281" s="65">
        <v>169.27459999999999</v>
      </c>
      <c r="AB281" s="65">
        <v>422.28550000000001</v>
      </c>
      <c r="AC281" s="65">
        <v>0</v>
      </c>
      <c r="AD281" s="65">
        <v>0</v>
      </c>
      <c r="AE281" s="65">
        <v>330.62139999999999</v>
      </c>
      <c r="AF281" s="65">
        <v>488.97550000000001</v>
      </c>
      <c r="AG281" s="65">
        <v>0</v>
      </c>
      <c r="AH281" s="65">
        <v>0</v>
      </c>
      <c r="AI281" s="65">
        <v>417.46899999999999</v>
      </c>
      <c r="AJ281" s="65">
        <v>495.99549999999999</v>
      </c>
      <c r="AK281" s="65">
        <v>0</v>
      </c>
      <c r="AL281" s="65">
        <v>0</v>
      </c>
      <c r="AM281" s="65">
        <v>400.46899999999999</v>
      </c>
      <c r="AN281" s="65">
        <v>419.58981999999997</v>
      </c>
      <c r="AO281" s="65">
        <v>0</v>
      </c>
      <c r="AP281" s="65">
        <v>0</v>
      </c>
      <c r="AQ281" s="65">
        <v>434.26900000000001</v>
      </c>
      <c r="AR281" s="65">
        <v>564.54970000000003</v>
      </c>
      <c r="AS281" s="65">
        <v>0</v>
      </c>
      <c r="AT281" s="65">
        <v>0</v>
      </c>
      <c r="AU281" s="65">
        <v>428.66899999999998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11794.5098</v>
      </c>
      <c r="FC306" s="65">
        <v>9072.6998459999995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11794.5098</v>
      </c>
      <c r="FA317" s="65">
        <v>0</v>
      </c>
      <c r="FB317" s="65">
        <v>0</v>
      </c>
      <c r="FC317" s="65">
        <v>9072.6998459999995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C367" s="65">
        <v>7.22</v>
      </c>
      <c r="AD367" s="65">
        <v>10.83</v>
      </c>
      <c r="AE367" s="65">
        <v>7.22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3.61</v>
      </c>
      <c r="BV367" s="65">
        <v>10.83</v>
      </c>
      <c r="BW367" s="65">
        <v>10.83</v>
      </c>
      <c r="BX367" s="65">
        <v>10.83</v>
      </c>
      <c r="BY367" s="65">
        <v>7.22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27.074999999999999</v>
      </c>
      <c r="AD368" s="65">
        <v>162.44999999999999</v>
      </c>
      <c r="AE368" s="65">
        <v>27.074999999999999</v>
      </c>
      <c r="AF368" s="65">
        <v>27.074999999999999</v>
      </c>
      <c r="AH368" s="65">
        <v>177.61199999999999</v>
      </c>
      <c r="AI368" s="65">
        <v>56.15485554</v>
      </c>
      <c r="AJ368" s="65">
        <v>27.074999999999999</v>
      </c>
      <c r="AK368" s="65">
        <v>42.237000000000002</v>
      </c>
      <c r="AL368" s="65">
        <v>177.61199999999999</v>
      </c>
      <c r="AM368" s="65">
        <v>42.237000000000002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42.237000000000002</v>
      </c>
      <c r="AT368" s="65">
        <v>177.61199999999999</v>
      </c>
      <c r="AU368" s="65">
        <v>177.61199999999999</v>
      </c>
      <c r="AV368" s="65">
        <v>177.61199999999999</v>
      </c>
      <c r="AW368" s="65">
        <v>42.237000000000002</v>
      </c>
      <c r="AX368" s="65">
        <v>162.44999999999999</v>
      </c>
      <c r="AY368" s="65">
        <v>177.61199999999999</v>
      </c>
      <c r="AZ368" s="65">
        <v>150.53700000000001</v>
      </c>
      <c r="BA368" s="65">
        <v>15.162000000000001</v>
      </c>
      <c r="BB368" s="65">
        <v>135.375</v>
      </c>
      <c r="BC368" s="65">
        <v>150.53700000000001</v>
      </c>
      <c r="BD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W368" s="65">
        <v>150.53700000000001</v>
      </c>
      <c r="BX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27.074999999999999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270.93049999999999</v>
      </c>
      <c r="Y377" s="65">
        <v>294.39550000000003</v>
      </c>
      <c r="Z377" s="65">
        <v>298.00549999999998</v>
      </c>
      <c r="AA377" s="65">
        <v>298.00549999999998</v>
      </c>
      <c r="AB377" s="65">
        <v>305.22550000000001</v>
      </c>
      <c r="AC377" s="65">
        <v>301.6155</v>
      </c>
      <c r="AD377" s="65">
        <v>440.60050000000001</v>
      </c>
      <c r="AE377" s="65">
        <v>301.6155</v>
      </c>
      <c r="AF377" s="65">
        <v>453.2355</v>
      </c>
      <c r="AG377" s="65">
        <v>426.16050000000001</v>
      </c>
      <c r="AH377" s="65">
        <v>373.81549999999999</v>
      </c>
      <c r="AI377" s="65">
        <v>482.31535550000001</v>
      </c>
      <c r="AJ377" s="65">
        <v>498.3605</v>
      </c>
      <c r="AK377" s="65">
        <v>513.52250000000004</v>
      </c>
      <c r="AL377" s="65">
        <v>648.89750000000004</v>
      </c>
      <c r="AM377" s="65">
        <v>513.52250000000004</v>
      </c>
      <c r="AN377" s="65">
        <v>475.798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518.03499999999997</v>
      </c>
      <c r="AT377" s="65">
        <v>653.41</v>
      </c>
      <c r="AU377" s="65">
        <v>653.41</v>
      </c>
      <c r="AV377" s="65">
        <v>653.41</v>
      </c>
      <c r="AW377" s="65">
        <v>518.03499999999997</v>
      </c>
      <c r="AX377" s="65">
        <v>638.24800000000005</v>
      </c>
      <c r="AY377" s="65">
        <v>653.41</v>
      </c>
      <c r="AZ377" s="65">
        <v>626.33500000000004</v>
      </c>
      <c r="BA377" s="65">
        <v>490.96</v>
      </c>
      <c r="BB377" s="65">
        <v>611.173</v>
      </c>
      <c r="BC377" s="65">
        <v>626.33500000000004</v>
      </c>
      <c r="BD377" s="65">
        <v>626.33500000000004</v>
      </c>
      <c r="BE377" s="65">
        <v>475.798</v>
      </c>
      <c r="BF377" s="65">
        <v>475.798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475.798</v>
      </c>
      <c r="BR377" s="65">
        <v>475.798</v>
      </c>
      <c r="BS377" s="65">
        <v>626.33500000000004</v>
      </c>
      <c r="BT377" s="65">
        <v>626.33500000000004</v>
      </c>
      <c r="BU377" s="65">
        <v>619.11500000000001</v>
      </c>
      <c r="BV377" s="65">
        <v>475.798</v>
      </c>
      <c r="BW377" s="65">
        <v>626.33500000000004</v>
      </c>
      <c r="BX377" s="65">
        <v>626.33500000000004</v>
      </c>
      <c r="BY377" s="65">
        <v>472.18799999999999</v>
      </c>
      <c r="BZ377" s="65">
        <v>475.798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204.86750000000001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197.64750000000001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197.64750000000001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197.64750000000001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21.868269189999999</v>
      </c>
      <c r="E379" s="65">
        <v>12.666931200000001</v>
      </c>
      <c r="F379" s="65">
        <v>18.14270119</v>
      </c>
      <c r="G379" s="65">
        <v>36.824852989999997</v>
      </c>
      <c r="H379" s="65">
        <v>32.45897239</v>
      </c>
      <c r="I379" s="65">
        <v>15.3563256</v>
      </c>
      <c r="J379" s="65">
        <v>34.057861989999999</v>
      </c>
      <c r="K379" s="65">
        <v>52.55373539</v>
      </c>
      <c r="L379" s="65">
        <v>57.248552590000003</v>
      </c>
      <c r="M379" s="65">
        <v>41.175501439999998</v>
      </c>
      <c r="N379" s="65">
        <v>53.639408590000002</v>
      </c>
      <c r="O379" s="65">
        <v>85.872828889999994</v>
      </c>
      <c r="P379" s="65">
        <v>58.921177389999997</v>
      </c>
      <c r="Q379" s="65">
        <v>39.091511840000003</v>
      </c>
      <c r="R379" s="65">
        <v>50.038026189999997</v>
      </c>
      <c r="S379" s="65">
        <v>85.983431690000003</v>
      </c>
      <c r="T379" s="65">
        <v>69.162220509999997</v>
      </c>
      <c r="U379" s="65">
        <v>38.840618120000002</v>
      </c>
      <c r="V379" s="65">
        <v>62.217528909999999</v>
      </c>
      <c r="W379" s="65">
        <v>97.619428369999994</v>
      </c>
      <c r="X379" s="65">
        <v>69.162220509999997</v>
      </c>
      <c r="Y379" s="65">
        <v>43.15252649</v>
      </c>
      <c r="Z379" s="65">
        <v>61.478236510000002</v>
      </c>
      <c r="AA379" s="65">
        <v>103.7433308</v>
      </c>
      <c r="AB379" s="65">
        <v>80.071149309999996</v>
      </c>
      <c r="AC379" s="65">
        <v>44.94589268</v>
      </c>
      <c r="AD379" s="65">
        <v>50.955447309999997</v>
      </c>
      <c r="AE379" s="65">
        <v>58.752440210000003</v>
      </c>
      <c r="AF379" s="65">
        <v>80.769693309999994</v>
      </c>
      <c r="AG379" s="65">
        <v>43.680218269999997</v>
      </c>
      <c r="AH379" s="65">
        <v>67.739519229999999</v>
      </c>
      <c r="AI379" s="65">
        <v>121.15454</v>
      </c>
      <c r="AJ379" s="65">
        <v>80.672673309999993</v>
      </c>
      <c r="AK379" s="65">
        <v>60.50450498</v>
      </c>
      <c r="AL379" s="65">
        <v>62.892632880000001</v>
      </c>
      <c r="AM379" s="65">
        <v>121.00901</v>
      </c>
      <c r="AN379" s="65">
        <v>80.672673309999993</v>
      </c>
      <c r="AO379" s="65">
        <v>60.50450498</v>
      </c>
      <c r="AP379" s="65">
        <v>79.508433310000001</v>
      </c>
      <c r="AQ379" s="65">
        <v>121.00901</v>
      </c>
      <c r="AR379" s="65">
        <v>80.672673309999993</v>
      </c>
      <c r="AS379" s="65">
        <v>57.42538124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54.357608839999997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77.265330910000003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47.63848874</v>
      </c>
      <c r="BN379" s="65">
        <v>72.569562910000002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45.729746370000001</v>
      </c>
      <c r="BV379" s="65">
        <v>74.234464919999994</v>
      </c>
      <c r="BW379" s="65">
        <v>111.35169740000001</v>
      </c>
      <c r="BX379" s="65">
        <v>74.234464919999994</v>
      </c>
      <c r="BY379" s="65">
        <v>34.891399620000001</v>
      </c>
      <c r="BZ379" s="65">
        <v>65.639657159999999</v>
      </c>
      <c r="CA379" s="65">
        <v>111.35169740000001</v>
      </c>
      <c r="CB379" s="65">
        <v>73.924000919999997</v>
      </c>
      <c r="CC379" s="65">
        <v>55.443000689999998</v>
      </c>
      <c r="CD379" s="65">
        <v>57.61202832</v>
      </c>
      <c r="CE379" s="65">
        <v>110.8860014</v>
      </c>
      <c r="CF379" s="65">
        <v>62.708488920000001</v>
      </c>
      <c r="CG379" s="65">
        <v>42.016402890000002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22.97313295</v>
      </c>
      <c r="E389" s="65">
        <v>13.495579019999999</v>
      </c>
      <c r="F389" s="65">
        <v>19.247564950000001</v>
      </c>
      <c r="G389" s="65">
        <v>38.482148629999998</v>
      </c>
      <c r="H389" s="65">
        <v>33.56383615</v>
      </c>
      <c r="I389" s="65">
        <v>16.184973419999999</v>
      </c>
      <c r="J389" s="65">
        <v>35.16272575</v>
      </c>
      <c r="K389" s="65">
        <v>54.211031030000001</v>
      </c>
      <c r="L389" s="65">
        <v>58.353416350000003</v>
      </c>
      <c r="M389" s="65">
        <v>42.004149259999998</v>
      </c>
      <c r="N389" s="65">
        <v>54.744272350000003</v>
      </c>
      <c r="O389" s="65">
        <v>87.530124529999995</v>
      </c>
      <c r="P389" s="65">
        <v>60.026041149999998</v>
      </c>
      <c r="Q389" s="65">
        <v>39.920159660000003</v>
      </c>
      <c r="R389" s="65">
        <v>51.142889949999997</v>
      </c>
      <c r="S389" s="65">
        <v>87.640727330000004</v>
      </c>
      <c r="T389" s="65">
        <v>70.267084269999998</v>
      </c>
      <c r="U389" s="65">
        <v>39.669265940000003</v>
      </c>
      <c r="V389" s="65">
        <v>63.322392669999999</v>
      </c>
      <c r="W389" s="65">
        <v>99.276724009999995</v>
      </c>
      <c r="X389" s="65">
        <v>70.267084269999998</v>
      </c>
      <c r="Y389" s="65">
        <v>43.98117431</v>
      </c>
      <c r="Z389" s="65">
        <v>62.583100270000003</v>
      </c>
      <c r="AA389" s="65">
        <v>105.40062639999999</v>
      </c>
      <c r="AB389" s="65">
        <v>81.176013069999996</v>
      </c>
      <c r="AC389" s="65">
        <v>45.774540500000001</v>
      </c>
      <c r="AD389" s="65">
        <v>52.060311069999997</v>
      </c>
      <c r="AE389" s="65">
        <v>60.409735849999997</v>
      </c>
      <c r="AF389" s="65">
        <v>81.874557069999994</v>
      </c>
      <c r="AG389" s="65">
        <v>44.508866089999998</v>
      </c>
      <c r="AH389" s="65">
        <v>68.84438299</v>
      </c>
      <c r="AI389" s="65">
        <v>122.81183559999999</v>
      </c>
      <c r="AJ389" s="65">
        <v>81.777537069999994</v>
      </c>
      <c r="AK389" s="65">
        <v>61.333152800000001</v>
      </c>
      <c r="AL389" s="65">
        <v>63.997496640000001</v>
      </c>
      <c r="AM389" s="65">
        <v>122.6663056</v>
      </c>
      <c r="AN389" s="65">
        <v>81.777537069999994</v>
      </c>
      <c r="AO389" s="65">
        <v>61.333152800000001</v>
      </c>
      <c r="AP389" s="65">
        <v>80.613297070000002</v>
      </c>
      <c r="AQ389" s="65">
        <v>122.6663056</v>
      </c>
      <c r="AR389" s="65">
        <v>81.777537069999994</v>
      </c>
      <c r="AS389" s="65">
        <v>58.254029060000001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55.186256659999998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78.370194670000004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48.46713656</v>
      </c>
      <c r="BN389" s="65">
        <v>73.674426670000003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46.558394190000001</v>
      </c>
      <c r="BV389" s="65">
        <v>75.339328679999994</v>
      </c>
      <c r="BW389" s="65">
        <v>113.008993</v>
      </c>
      <c r="BX389" s="65">
        <v>75.339328679999994</v>
      </c>
      <c r="BY389" s="65">
        <v>35.720047440000002</v>
      </c>
      <c r="BZ389" s="65">
        <v>66.744520919999999</v>
      </c>
      <c r="CA389" s="65">
        <v>113.008993</v>
      </c>
      <c r="CB389" s="65">
        <v>73.924000919999997</v>
      </c>
      <c r="CC389" s="65">
        <v>55.443000689999998</v>
      </c>
      <c r="CD389" s="65">
        <v>57.61202832</v>
      </c>
      <c r="CE389" s="65">
        <v>110.8860014</v>
      </c>
      <c r="CF389" s="65">
        <v>62.708488920000001</v>
      </c>
      <c r="CG389" s="65">
        <v>42.016402890000002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774.65255999999999</v>
      </c>
      <c r="I392" s="65">
        <v>765.91750000000002</v>
      </c>
      <c r="J392" s="65">
        <v>851.23500000000001</v>
      </c>
      <c r="K392" s="65">
        <v>978.19439999999997</v>
      </c>
      <c r="L392" s="65">
        <v>650.16995999999995</v>
      </c>
      <c r="M392" s="65">
        <v>868.21900000000005</v>
      </c>
      <c r="N392" s="65">
        <v>1344.9820999999999</v>
      </c>
      <c r="O392" s="65">
        <v>1136.6838</v>
      </c>
      <c r="P392" s="65">
        <v>850.81392000000005</v>
      </c>
      <c r="Q392" s="65">
        <v>1214.5515</v>
      </c>
      <c r="R392" s="65">
        <v>1530.4265479999999</v>
      </c>
      <c r="S392" s="65">
        <v>1246.2378000000001</v>
      </c>
      <c r="T392" s="65">
        <v>1795.09682</v>
      </c>
      <c r="U392" s="65">
        <v>906.322</v>
      </c>
      <c r="V392" s="65">
        <v>2848.3979559999998</v>
      </c>
      <c r="W392" s="65">
        <v>1797.8148000000001</v>
      </c>
      <c r="X392" s="65">
        <v>999.20414000000005</v>
      </c>
      <c r="Y392" s="65">
        <v>1850.835</v>
      </c>
      <c r="Z392" s="65">
        <v>2872.5749500000002</v>
      </c>
      <c r="AA392" s="65">
        <v>2296.3305</v>
      </c>
      <c r="AB392" s="65">
        <v>2138.6411199999998</v>
      </c>
      <c r="AC392" s="65">
        <v>2286.8867949999999</v>
      </c>
      <c r="AD392" s="65">
        <v>3126.1212500000001</v>
      </c>
      <c r="AE392" s="65">
        <v>2870.4591829999999</v>
      </c>
      <c r="AF392" s="65">
        <v>2505.095041</v>
      </c>
      <c r="AG392" s="65">
        <v>2408.6442659999998</v>
      </c>
      <c r="AH392" s="65">
        <v>4169.8514590000004</v>
      </c>
      <c r="AI392" s="65">
        <v>3880.4805000000001</v>
      </c>
      <c r="AJ392" s="65">
        <v>2433.3924999999999</v>
      </c>
      <c r="AK392" s="65">
        <v>3018.234121</v>
      </c>
      <c r="AL392" s="65">
        <v>4389.3429999999998</v>
      </c>
      <c r="AM392" s="65">
        <v>3428.4020340000002</v>
      </c>
      <c r="AN392" s="65">
        <v>1369.39264</v>
      </c>
      <c r="AO392" s="65">
        <v>3475.4025000000001</v>
      </c>
      <c r="AP392" s="65">
        <v>2917.1447320000002</v>
      </c>
      <c r="AQ392" s="65">
        <v>4083.6869999999999</v>
      </c>
      <c r="AR392" s="65">
        <v>3113.0956999999999</v>
      </c>
      <c r="AS392" s="65">
        <v>3194.9337500000001</v>
      </c>
      <c r="AT392" s="65">
        <v>4618.4915000000001</v>
      </c>
      <c r="AU392" s="65">
        <v>3987.2669999999998</v>
      </c>
      <c r="AV392" s="65">
        <v>3113.0956999999999</v>
      </c>
      <c r="AW392" s="65">
        <v>2987.88375</v>
      </c>
      <c r="AX392" s="65">
        <v>3431.8431</v>
      </c>
      <c r="AY392" s="65">
        <v>4245.1305000000002</v>
      </c>
      <c r="AZ392" s="65">
        <v>3113.0956999999999</v>
      </c>
      <c r="BA392" s="65">
        <v>2947.3724999999999</v>
      </c>
      <c r="BB392" s="65">
        <v>3082.406692</v>
      </c>
      <c r="BC392" s="65">
        <v>4245.1305000000002</v>
      </c>
      <c r="BD392" s="65">
        <v>3113.0956999999999</v>
      </c>
      <c r="BE392" s="65">
        <v>1476.6804999999999</v>
      </c>
      <c r="BF392" s="65">
        <v>1932.30555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3988.8854999999999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1502.1479999999999</v>
      </c>
      <c r="BR392" s="65">
        <v>1948.9337</v>
      </c>
      <c r="BS392" s="65">
        <v>4226.0055000000002</v>
      </c>
      <c r="BT392" s="65">
        <v>3077.4666999999999</v>
      </c>
      <c r="BU392" s="65">
        <v>3497.1212500000001</v>
      </c>
      <c r="BV392" s="65">
        <v>1969.1917000000001</v>
      </c>
      <c r="BW392" s="65">
        <v>4196.5455000000002</v>
      </c>
      <c r="BX392" s="65">
        <v>3020.9861000000001</v>
      </c>
      <c r="BY392" s="65">
        <v>2611.450683</v>
      </c>
      <c r="BZ392" s="65">
        <v>2007.8212000000001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1508.8128999999999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774.65255999999999</v>
      </c>
      <c r="I401" s="65">
        <v>765.91750000000002</v>
      </c>
      <c r="J401" s="65">
        <v>851.23500000000001</v>
      </c>
      <c r="K401" s="65">
        <v>978.19439999999997</v>
      </c>
      <c r="L401" s="65">
        <v>650.16995999999995</v>
      </c>
      <c r="M401" s="65">
        <v>868.21900000000005</v>
      </c>
      <c r="N401" s="65">
        <v>1344.9820999999999</v>
      </c>
      <c r="O401" s="65">
        <v>1136.6838</v>
      </c>
      <c r="P401" s="65">
        <v>850.81392000000005</v>
      </c>
      <c r="Q401" s="65">
        <v>1214.5515</v>
      </c>
      <c r="R401" s="65">
        <v>1530.4265479999999</v>
      </c>
      <c r="S401" s="65">
        <v>1246.2378000000001</v>
      </c>
      <c r="T401" s="65">
        <v>1795.09682</v>
      </c>
      <c r="U401" s="65">
        <v>906.322</v>
      </c>
      <c r="V401" s="65">
        <v>2848.3979559999998</v>
      </c>
      <c r="W401" s="65">
        <v>1797.8148000000001</v>
      </c>
      <c r="X401" s="65">
        <v>999.20414000000005</v>
      </c>
      <c r="Y401" s="65">
        <v>1850.835</v>
      </c>
      <c r="Z401" s="65">
        <v>2872.5749500000002</v>
      </c>
      <c r="AA401" s="65">
        <v>2296.3305</v>
      </c>
      <c r="AB401" s="65">
        <v>2191.44112</v>
      </c>
      <c r="AC401" s="65">
        <v>2346.8867949999999</v>
      </c>
      <c r="AD401" s="65">
        <v>3210.1212500000001</v>
      </c>
      <c r="AE401" s="65">
        <v>2942.4591829999999</v>
      </c>
      <c r="AF401" s="65">
        <v>2557.8950410000002</v>
      </c>
      <c r="AG401" s="65">
        <v>2468.6442659999998</v>
      </c>
      <c r="AH401" s="65">
        <v>4169.8514590000004</v>
      </c>
      <c r="AI401" s="65">
        <v>3952.4805000000001</v>
      </c>
      <c r="AJ401" s="65">
        <v>2486.1925000000001</v>
      </c>
      <c r="AK401" s="65">
        <v>3078.234121</v>
      </c>
      <c r="AL401" s="65">
        <v>4473.3429999999998</v>
      </c>
      <c r="AM401" s="65">
        <v>3500.4020340000002</v>
      </c>
      <c r="AN401" s="65">
        <v>1422.19264</v>
      </c>
      <c r="AO401" s="65">
        <v>3535.4025000000001</v>
      </c>
      <c r="AP401" s="65">
        <v>3001.1447320000002</v>
      </c>
      <c r="AQ401" s="65">
        <v>4155.6869999999999</v>
      </c>
      <c r="AR401" s="65">
        <v>3165.8957</v>
      </c>
      <c r="AS401" s="65">
        <v>3254.9337500000001</v>
      </c>
      <c r="AT401" s="65">
        <v>4702.4915000000001</v>
      </c>
      <c r="AU401" s="65">
        <v>4059.2669999999998</v>
      </c>
      <c r="AV401" s="65">
        <v>3165.8957</v>
      </c>
      <c r="AW401" s="65">
        <v>3047.88375</v>
      </c>
      <c r="AX401" s="65">
        <v>3515.8431</v>
      </c>
      <c r="AY401" s="65">
        <v>4317.1305000000002</v>
      </c>
      <c r="AZ401" s="65">
        <v>3165.8957</v>
      </c>
      <c r="BA401" s="65">
        <v>3007.3724999999999</v>
      </c>
      <c r="BB401" s="65">
        <v>3166.406692</v>
      </c>
      <c r="BC401" s="65">
        <v>4317.1305000000002</v>
      </c>
      <c r="BD401" s="65">
        <v>3165.8957</v>
      </c>
      <c r="BE401" s="65">
        <v>1536.6804999999999</v>
      </c>
      <c r="BF401" s="65">
        <v>2016.30555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4060.8854999999999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1562.1479999999999</v>
      </c>
      <c r="BR401" s="65">
        <v>2032.9337</v>
      </c>
      <c r="BS401" s="65">
        <v>4298.0055000000002</v>
      </c>
      <c r="BT401" s="65">
        <v>3130.2667000000001</v>
      </c>
      <c r="BU401" s="65">
        <v>3557.1212500000001</v>
      </c>
      <c r="BV401" s="65">
        <v>2053.1916999999999</v>
      </c>
      <c r="BW401" s="65">
        <v>4268.5455000000002</v>
      </c>
      <c r="BX401" s="65">
        <v>3073.7860999999998</v>
      </c>
      <c r="BY401" s="65">
        <v>2671.450683</v>
      </c>
      <c r="BZ401" s="65">
        <v>2091.8211999999999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1592.8128999999999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106.0155883</v>
      </c>
      <c r="AU416" s="65">
        <v>144.56671130000001</v>
      </c>
      <c r="AV416" s="65">
        <v>1385.038597</v>
      </c>
      <c r="AW416" s="65">
        <v>1573.907496</v>
      </c>
      <c r="AY416" s="65">
        <v>1888.6889960000001</v>
      </c>
      <c r="AZ416" s="65">
        <v>1971.9102439999999</v>
      </c>
      <c r="BA416" s="65">
        <v>2240.8070950000001</v>
      </c>
      <c r="BC416" s="65">
        <v>2688.9685140000001</v>
      </c>
      <c r="BD416" s="65">
        <v>3770.7804209999999</v>
      </c>
      <c r="BE416" s="65">
        <v>4284.9777510000004</v>
      </c>
      <c r="BF416" s="65">
        <v>5998.968852</v>
      </c>
      <c r="BG416" s="65">
        <v>5141.9733020000003</v>
      </c>
      <c r="BH416" s="65">
        <v>4249.4085029999997</v>
      </c>
      <c r="BI416" s="65">
        <v>4828.8732980000004</v>
      </c>
      <c r="BJ416" s="65">
        <v>6760.4226179999996</v>
      </c>
      <c r="BK416" s="65">
        <v>5794.6479579999996</v>
      </c>
      <c r="BL416" s="65">
        <v>5344.3443399999996</v>
      </c>
      <c r="BM416" s="65">
        <v>6073.1185679999999</v>
      </c>
      <c r="BN416" s="65">
        <v>8502.3659960000005</v>
      </c>
      <c r="BO416" s="65">
        <v>7287.7422820000002</v>
      </c>
      <c r="BP416" s="65">
        <v>5608.9070270000002</v>
      </c>
      <c r="BQ416" s="65">
        <v>6373.7579850000002</v>
      </c>
      <c r="BR416" s="65">
        <v>8923.2611799999995</v>
      </c>
      <c r="BS416" s="65">
        <v>7648.509583</v>
      </c>
      <c r="BT416" s="65">
        <v>5626.7359130000004</v>
      </c>
      <c r="BU416" s="65">
        <v>6394.0180819999996</v>
      </c>
      <c r="BV416" s="65">
        <v>8951.6253149999993</v>
      </c>
      <c r="BW416" s="65">
        <v>7672.8216990000001</v>
      </c>
      <c r="BX416" s="65">
        <v>5626.7359130000004</v>
      </c>
      <c r="BY416" s="65">
        <v>6394.0180819999996</v>
      </c>
      <c r="BZ416" s="65">
        <v>8951.6253149999993</v>
      </c>
      <c r="CA416" s="65">
        <v>7672.8216990000001</v>
      </c>
      <c r="CB416" s="65">
        <v>5626.7359130000004</v>
      </c>
      <c r="CC416" s="65">
        <v>6394.0180819999996</v>
      </c>
      <c r="CD416" s="65">
        <v>8951.6253149999993</v>
      </c>
      <c r="CE416" s="65">
        <v>7672.8216990000001</v>
      </c>
      <c r="CF416" s="65">
        <v>5626.7359130000004</v>
      </c>
      <c r="CG416" s="65">
        <v>6394.0180819999996</v>
      </c>
      <c r="CH416" s="65">
        <v>8951.6253149999993</v>
      </c>
      <c r="CI416" s="65">
        <v>7672.8216990000001</v>
      </c>
      <c r="CJ416" s="65">
        <v>5626.7359130000004</v>
      </c>
      <c r="CK416" s="65">
        <v>6394.0180819999996</v>
      </c>
      <c r="CL416" s="65">
        <v>8951.6253149999993</v>
      </c>
      <c r="CM416" s="65">
        <v>7672.8216990000001</v>
      </c>
      <c r="CN416" s="65">
        <v>5626.7359130000004</v>
      </c>
      <c r="CO416" s="65">
        <v>6394.0180819999996</v>
      </c>
      <c r="CP416" s="65">
        <v>8951.6253149999993</v>
      </c>
      <c r="CQ416" s="65">
        <v>7672.8216990000001</v>
      </c>
      <c r="CR416" s="65">
        <v>5626.7359130000004</v>
      </c>
      <c r="CS416" s="65">
        <v>6060.390101</v>
      </c>
      <c r="CT416" s="65">
        <v>8951.6253149999993</v>
      </c>
      <c r="CU416" s="65">
        <v>7672.8216990000001</v>
      </c>
      <c r="CV416" s="65">
        <v>5626.7359130000004</v>
      </c>
      <c r="CW416" s="65">
        <v>6394.0180819999996</v>
      </c>
      <c r="CX416" s="65">
        <v>5815.7942970000004</v>
      </c>
      <c r="CY416" s="65">
        <v>7672.8216990000001</v>
      </c>
      <c r="CZ416" s="65">
        <v>5626.7359130000004</v>
      </c>
      <c r="DA416" s="65">
        <v>6394.0180819999996</v>
      </c>
      <c r="DB416" s="65">
        <v>8951.6253149999993</v>
      </c>
      <c r="DC416" s="65">
        <v>7672.8216990000001</v>
      </c>
      <c r="DD416" s="65">
        <v>5626.7359130000004</v>
      </c>
      <c r="DE416" s="65">
        <v>6394.0180819999996</v>
      </c>
      <c r="DF416" s="65">
        <v>8951.6253149999993</v>
      </c>
      <c r="DG416" s="65">
        <v>7672.8216990000001</v>
      </c>
      <c r="DH416" s="65">
        <v>5626.7359130000004</v>
      </c>
      <c r="DI416" s="65">
        <v>6394.0180819999996</v>
      </c>
      <c r="DJ416" s="65">
        <v>8951.6253149999993</v>
      </c>
      <c r="DK416" s="65">
        <v>7672.8216990000001</v>
      </c>
      <c r="DL416" s="65">
        <v>5626.7359130000004</v>
      </c>
      <c r="DM416" s="65">
        <v>6394.0180819999996</v>
      </c>
      <c r="DN416" s="65">
        <v>8951.6253149999993</v>
      </c>
      <c r="DO416" s="65">
        <v>7672.8216990000001</v>
      </c>
      <c r="DP416" s="65">
        <v>5626.7359130000004</v>
      </c>
      <c r="DQ416" s="65">
        <v>6394.0180819999996</v>
      </c>
      <c r="DR416" s="65">
        <v>8951.6253149999993</v>
      </c>
      <c r="DS416" s="65">
        <v>7672.8216990000001</v>
      </c>
      <c r="DT416" s="65">
        <v>5626.7359130000004</v>
      </c>
      <c r="DU416" s="65">
        <v>6394.0180819999996</v>
      </c>
      <c r="DV416" s="65">
        <v>8951.6253149999993</v>
      </c>
      <c r="DW416" s="65">
        <v>7672.8216990000001</v>
      </c>
      <c r="DX416" s="65">
        <v>5626.7359130000004</v>
      </c>
      <c r="DY416" s="65">
        <v>6394.0180819999996</v>
      </c>
      <c r="DZ416" s="65">
        <v>8951.6253149999993</v>
      </c>
      <c r="EA416" s="65">
        <v>7672.8216990000001</v>
      </c>
      <c r="EB416" s="65">
        <v>5626.7359130000004</v>
      </c>
      <c r="EC416" s="65">
        <v>6394.0180819999996</v>
      </c>
      <c r="ED416" s="65">
        <v>8951.6253149999993</v>
      </c>
      <c r="EE416" s="65">
        <v>7672.8216990000001</v>
      </c>
      <c r="EF416" s="65">
        <v>5626.7359130000004</v>
      </c>
      <c r="EG416" s="65">
        <v>6394.0180819999996</v>
      </c>
      <c r="EH416" s="65">
        <v>8951.6253149999993</v>
      </c>
      <c r="EI416" s="65">
        <v>7672.8216990000001</v>
      </c>
      <c r="EJ416" s="65">
        <v>5626.7359130000004</v>
      </c>
      <c r="EK416" s="65">
        <v>6394.0180819999996</v>
      </c>
      <c r="EL416" s="65">
        <v>8951.6253149999993</v>
      </c>
      <c r="EM416" s="65">
        <v>7672.8216990000001</v>
      </c>
      <c r="EN416" s="65">
        <v>5626.7359130000004</v>
      </c>
      <c r="EO416" s="65">
        <v>6394.0180819999996</v>
      </c>
      <c r="EP416" s="65">
        <v>8951.6253149999993</v>
      </c>
      <c r="EQ416" s="65">
        <v>7672.8216990000001</v>
      </c>
      <c r="ER416" s="65">
        <v>5626.7359130000004</v>
      </c>
      <c r="ES416" s="65">
        <v>6394.0180819999996</v>
      </c>
      <c r="ET416" s="65">
        <v>8951.6253149999993</v>
      </c>
      <c r="EU416" s="65">
        <v>7672.8216990000001</v>
      </c>
      <c r="EV416" s="65">
        <v>5626.7359130000004</v>
      </c>
      <c r="EW416" s="65">
        <v>6394.0180819999996</v>
      </c>
      <c r="EX416" s="65">
        <v>8951.6253149999993</v>
      </c>
      <c r="EY416" s="65">
        <v>7672.8216990000001</v>
      </c>
      <c r="EZ416" s="65">
        <v>5626.7359130000004</v>
      </c>
      <c r="FA416" s="65">
        <v>6394.0180819999996</v>
      </c>
      <c r="FB416" s="65">
        <v>8951.6253149999993</v>
      </c>
      <c r="FC416" s="65">
        <v>7672.8216990000001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106.0155883</v>
      </c>
      <c r="AS425" s="65">
        <v>0</v>
      </c>
      <c r="AT425" s="65">
        <v>0</v>
      </c>
      <c r="AU425" s="65">
        <v>144.56671130000001</v>
      </c>
      <c r="AV425" s="65">
        <v>1385.038597</v>
      </c>
      <c r="AW425" s="65">
        <v>1573.907496</v>
      </c>
      <c r="AX425" s="65">
        <v>0</v>
      </c>
      <c r="AY425" s="65">
        <v>1888.6889960000001</v>
      </c>
      <c r="AZ425" s="65">
        <v>1971.9102439999999</v>
      </c>
      <c r="BA425" s="65">
        <v>2240.8070950000001</v>
      </c>
      <c r="BB425" s="65">
        <v>0</v>
      </c>
      <c r="BC425" s="65">
        <v>2688.9685140000001</v>
      </c>
      <c r="BD425" s="65">
        <v>3770.7804209999999</v>
      </c>
      <c r="BE425" s="65">
        <v>4284.9777510000004</v>
      </c>
      <c r="BF425" s="65">
        <v>5998.968852</v>
      </c>
      <c r="BG425" s="65">
        <v>5141.9733020000003</v>
      </c>
      <c r="BH425" s="65">
        <v>4249.4085029999997</v>
      </c>
      <c r="BI425" s="65">
        <v>4828.8732980000004</v>
      </c>
      <c r="BJ425" s="65">
        <v>6760.4226179999996</v>
      </c>
      <c r="BK425" s="65">
        <v>5794.6479579999996</v>
      </c>
      <c r="BL425" s="65">
        <v>5344.3443399999996</v>
      </c>
      <c r="BM425" s="65">
        <v>6073.1185679999999</v>
      </c>
      <c r="BN425" s="65">
        <v>8502.3659960000005</v>
      </c>
      <c r="BO425" s="65">
        <v>7287.7422820000002</v>
      </c>
      <c r="BP425" s="65">
        <v>5608.9070270000002</v>
      </c>
      <c r="BQ425" s="65">
        <v>6373.7579850000002</v>
      </c>
      <c r="BR425" s="65">
        <v>8923.2611799999995</v>
      </c>
      <c r="BS425" s="65">
        <v>7648.509583</v>
      </c>
      <c r="BT425" s="65">
        <v>5626.7359130000004</v>
      </c>
      <c r="BU425" s="65">
        <v>6394.0180819999996</v>
      </c>
      <c r="BV425" s="65">
        <v>8951.6253149999993</v>
      </c>
      <c r="BW425" s="65">
        <v>7672.8216990000001</v>
      </c>
      <c r="BX425" s="65">
        <v>5626.7359130000004</v>
      </c>
      <c r="BY425" s="65">
        <v>6394.0180819999996</v>
      </c>
      <c r="BZ425" s="65">
        <v>8951.6253149999993</v>
      </c>
      <c r="CA425" s="65">
        <v>7672.8216990000001</v>
      </c>
      <c r="CB425" s="65">
        <v>5626.7359130000004</v>
      </c>
      <c r="CC425" s="65">
        <v>6394.0180819999996</v>
      </c>
      <c r="CD425" s="65">
        <v>8951.6253149999993</v>
      </c>
      <c r="CE425" s="65">
        <v>7672.8216990000001</v>
      </c>
      <c r="CF425" s="65">
        <v>5626.7359130000004</v>
      </c>
      <c r="CG425" s="65">
        <v>6394.0180819999996</v>
      </c>
      <c r="CH425" s="65">
        <v>8951.6253149999993</v>
      </c>
      <c r="CI425" s="65">
        <v>7672.8216990000001</v>
      </c>
      <c r="CJ425" s="65">
        <v>5626.7359130000004</v>
      </c>
      <c r="CK425" s="65">
        <v>6394.0180819999996</v>
      </c>
      <c r="CL425" s="65">
        <v>8951.6253149999993</v>
      </c>
      <c r="CM425" s="65">
        <v>7672.8216990000001</v>
      </c>
      <c r="CN425" s="65">
        <v>5626.7359130000004</v>
      </c>
      <c r="CO425" s="65">
        <v>6394.0180819999996</v>
      </c>
      <c r="CP425" s="65">
        <v>8951.6253149999993</v>
      </c>
      <c r="CQ425" s="65">
        <v>7672.8216990000001</v>
      </c>
      <c r="CR425" s="65">
        <v>5626.7359130000004</v>
      </c>
      <c r="CS425" s="65">
        <v>6060.390101</v>
      </c>
      <c r="CT425" s="65">
        <v>8951.6253149999993</v>
      </c>
      <c r="CU425" s="65">
        <v>7672.8216990000001</v>
      </c>
      <c r="CV425" s="65">
        <v>5626.7359130000004</v>
      </c>
      <c r="CW425" s="65">
        <v>6394.0180819999996</v>
      </c>
      <c r="CX425" s="65">
        <v>5815.7942970000004</v>
      </c>
      <c r="CY425" s="65">
        <v>7672.8216990000001</v>
      </c>
      <c r="CZ425" s="65">
        <v>5626.7359130000004</v>
      </c>
      <c r="DA425" s="65">
        <v>6394.0180819999996</v>
      </c>
      <c r="DB425" s="65">
        <v>8951.6253149999993</v>
      </c>
      <c r="DC425" s="65">
        <v>7672.8216990000001</v>
      </c>
      <c r="DD425" s="65">
        <v>5626.7359130000004</v>
      </c>
      <c r="DE425" s="65">
        <v>6394.0180819999996</v>
      </c>
      <c r="DF425" s="65">
        <v>8951.6253149999993</v>
      </c>
      <c r="DG425" s="65">
        <v>7672.8216990000001</v>
      </c>
      <c r="DH425" s="65">
        <v>5626.7359130000004</v>
      </c>
      <c r="DI425" s="65">
        <v>6394.0180819999996</v>
      </c>
      <c r="DJ425" s="65">
        <v>8951.6253149999993</v>
      </c>
      <c r="DK425" s="65">
        <v>7672.8216990000001</v>
      </c>
      <c r="DL425" s="65">
        <v>5626.7359130000004</v>
      </c>
      <c r="DM425" s="65">
        <v>6394.0180819999996</v>
      </c>
      <c r="DN425" s="65">
        <v>8951.6253149999993</v>
      </c>
      <c r="DO425" s="65">
        <v>7672.8216990000001</v>
      </c>
      <c r="DP425" s="65">
        <v>5626.7359130000004</v>
      </c>
      <c r="DQ425" s="65">
        <v>6394.0180819999996</v>
      </c>
      <c r="DR425" s="65">
        <v>8951.6253149999993</v>
      </c>
      <c r="DS425" s="65">
        <v>7672.8216990000001</v>
      </c>
      <c r="DT425" s="65">
        <v>5626.7359130000004</v>
      </c>
      <c r="DU425" s="65">
        <v>6394.0180819999996</v>
      </c>
      <c r="DV425" s="65">
        <v>8951.6253149999993</v>
      </c>
      <c r="DW425" s="65">
        <v>7672.8216990000001</v>
      </c>
      <c r="DX425" s="65">
        <v>5626.7359130000004</v>
      </c>
      <c r="DY425" s="65">
        <v>6394.0180819999996</v>
      </c>
      <c r="DZ425" s="65">
        <v>8951.6253149999993</v>
      </c>
      <c r="EA425" s="65">
        <v>7672.8216990000001</v>
      </c>
      <c r="EB425" s="65">
        <v>5626.7359130000004</v>
      </c>
      <c r="EC425" s="65">
        <v>6394.0180819999996</v>
      </c>
      <c r="ED425" s="65">
        <v>8951.6253149999993</v>
      </c>
      <c r="EE425" s="65">
        <v>7672.8216990000001</v>
      </c>
      <c r="EF425" s="65">
        <v>5626.7359130000004</v>
      </c>
      <c r="EG425" s="65">
        <v>6394.0180819999996</v>
      </c>
      <c r="EH425" s="65">
        <v>8951.6253149999993</v>
      </c>
      <c r="EI425" s="65">
        <v>7672.8216990000001</v>
      </c>
      <c r="EJ425" s="65">
        <v>5626.7359130000004</v>
      </c>
      <c r="EK425" s="65">
        <v>6394.0180819999996</v>
      </c>
      <c r="EL425" s="65">
        <v>8951.6253149999993</v>
      </c>
      <c r="EM425" s="65">
        <v>7672.8216990000001</v>
      </c>
      <c r="EN425" s="65">
        <v>5626.7359130000004</v>
      </c>
      <c r="EO425" s="65">
        <v>6394.0180819999996</v>
      </c>
      <c r="EP425" s="65">
        <v>8951.6253149999993</v>
      </c>
      <c r="EQ425" s="65">
        <v>7672.8216990000001</v>
      </c>
      <c r="ER425" s="65">
        <v>5626.7359130000004</v>
      </c>
      <c r="ES425" s="65">
        <v>6394.0180819999996</v>
      </c>
      <c r="ET425" s="65">
        <v>8951.6253149999993</v>
      </c>
      <c r="EU425" s="65">
        <v>7672.8216990000001</v>
      </c>
      <c r="EV425" s="65">
        <v>5626.7359130000004</v>
      </c>
      <c r="EW425" s="65">
        <v>6394.0180819999996</v>
      </c>
      <c r="EX425" s="65">
        <v>8951.6253149999993</v>
      </c>
      <c r="EY425" s="65">
        <v>7672.8216990000001</v>
      </c>
      <c r="EZ425" s="65">
        <v>5626.7359130000004</v>
      </c>
      <c r="FA425" s="65">
        <v>6394.0180819999996</v>
      </c>
      <c r="FB425" s="65">
        <v>8951.6253149999993</v>
      </c>
      <c r="FC425" s="65">
        <v>7672.8216990000001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396.88092899999998</v>
      </c>
      <c r="BY440" s="65">
        <v>451.00105569999999</v>
      </c>
      <c r="BZ440" s="65">
        <v>631.401478</v>
      </c>
      <c r="CA440" s="65">
        <v>541.20126679999998</v>
      </c>
      <c r="CB440" s="65">
        <v>755.4063903</v>
      </c>
      <c r="CC440" s="65">
        <v>858.41635259999998</v>
      </c>
      <c r="CD440" s="65">
        <v>1201.7828939999999</v>
      </c>
      <c r="CE440" s="65">
        <v>1030.0996230000001</v>
      </c>
      <c r="CF440" s="65">
        <v>1917.4654350000001</v>
      </c>
      <c r="CG440" s="65">
        <v>2178.9379939999999</v>
      </c>
      <c r="CH440" s="65">
        <v>3050.5131919999999</v>
      </c>
      <c r="CI440" s="65">
        <v>2614.7255930000001</v>
      </c>
      <c r="CJ440" s="65">
        <v>3293.5419830000001</v>
      </c>
      <c r="CK440" s="65">
        <v>3742.6613440000001</v>
      </c>
      <c r="CL440" s="65">
        <v>5239.7258819999997</v>
      </c>
      <c r="CM440" s="65">
        <v>4491.1936130000004</v>
      </c>
      <c r="CN440" s="65">
        <v>4991.6253790000001</v>
      </c>
      <c r="CO440" s="65">
        <v>5672.3015670000004</v>
      </c>
      <c r="CP440" s="65">
        <v>7941.2221939999999</v>
      </c>
      <c r="CQ440" s="65">
        <v>6806.7618810000004</v>
      </c>
      <c r="CR440" s="65">
        <v>6865.7186300000003</v>
      </c>
      <c r="CS440" s="65">
        <v>7801.952988</v>
      </c>
      <c r="CT440" s="65">
        <v>10922.734179999999</v>
      </c>
      <c r="CU440" s="65">
        <v>9362.3435860000009</v>
      </c>
      <c r="CV440" s="65">
        <v>8690.3347799999992</v>
      </c>
      <c r="CW440" s="65">
        <v>9875.3804319999999</v>
      </c>
      <c r="CX440" s="65">
        <v>13825.5326</v>
      </c>
      <c r="CY440" s="65">
        <v>11850.45652</v>
      </c>
      <c r="CZ440" s="65">
        <v>10782.13315</v>
      </c>
      <c r="DA440" s="65">
        <v>12252.42403</v>
      </c>
      <c r="DB440" s="65">
        <v>17153.393639999998</v>
      </c>
      <c r="DC440" s="65">
        <v>14702.90884</v>
      </c>
      <c r="DD440" s="65">
        <v>11505.334650000001</v>
      </c>
      <c r="DE440" s="65">
        <v>13074.243920000001</v>
      </c>
      <c r="DF440" s="65">
        <v>18303.941490000001</v>
      </c>
      <c r="DG440" s="65">
        <v>15689.092699999999</v>
      </c>
      <c r="DH440" s="65">
        <v>12825.160470000001</v>
      </c>
      <c r="DI440" s="65">
        <v>14574.045990000001</v>
      </c>
      <c r="DJ440" s="65">
        <v>20403.664390000002</v>
      </c>
      <c r="DK440" s="65">
        <v>17488.855189999998</v>
      </c>
      <c r="DL440" s="65">
        <v>12825.160470000001</v>
      </c>
      <c r="DM440" s="65">
        <v>14574.045990000001</v>
      </c>
      <c r="DN440" s="65">
        <v>20093.622009999999</v>
      </c>
      <c r="DO440" s="65">
        <v>17488.855189999998</v>
      </c>
      <c r="DP440" s="65">
        <v>12825.160470000001</v>
      </c>
      <c r="DQ440" s="65">
        <v>14574.045990000001</v>
      </c>
      <c r="DR440" s="65">
        <v>20403.664390000002</v>
      </c>
      <c r="DS440" s="65">
        <v>17488.855189999998</v>
      </c>
      <c r="DT440" s="65">
        <v>12825.160470000001</v>
      </c>
      <c r="DU440" s="65">
        <v>14574.045990000001</v>
      </c>
      <c r="DV440" s="65">
        <v>20403.664390000002</v>
      </c>
      <c r="DW440" s="65">
        <v>17488.855189999998</v>
      </c>
      <c r="DX440" s="65">
        <v>12825.160470000001</v>
      </c>
      <c r="DY440" s="65">
        <v>14574.045990000001</v>
      </c>
      <c r="DZ440" s="65">
        <v>20403.664390000002</v>
      </c>
      <c r="EA440" s="65">
        <v>17488.855189999998</v>
      </c>
      <c r="EB440" s="65">
        <v>12825.160470000001</v>
      </c>
      <c r="EC440" s="65">
        <v>14574.045990000001</v>
      </c>
      <c r="ED440" s="65">
        <v>20403.664390000002</v>
      </c>
      <c r="EE440" s="65">
        <v>17488.855189999998</v>
      </c>
      <c r="EF440" s="65">
        <v>12825.160470000001</v>
      </c>
      <c r="EG440" s="65">
        <v>14574.045990000001</v>
      </c>
      <c r="EH440" s="65">
        <v>20403.664390000002</v>
      </c>
      <c r="EI440" s="65">
        <v>17488.855189999998</v>
      </c>
      <c r="EJ440" s="65">
        <v>12825.160470000001</v>
      </c>
      <c r="EK440" s="65">
        <v>14574.045990000001</v>
      </c>
      <c r="EL440" s="65">
        <v>20403.664390000002</v>
      </c>
      <c r="EM440" s="65">
        <v>17488.855189999998</v>
      </c>
      <c r="EN440" s="65">
        <v>12825.160470000001</v>
      </c>
      <c r="EO440" s="65">
        <v>14574.045990000001</v>
      </c>
      <c r="EP440" s="65">
        <v>20403.664390000002</v>
      </c>
      <c r="EQ440" s="65">
        <v>17488.855189999998</v>
      </c>
      <c r="ER440" s="65">
        <v>12825.160470000001</v>
      </c>
      <c r="ES440" s="65">
        <v>14574.045990000001</v>
      </c>
      <c r="ET440" s="65">
        <v>20403.664390000002</v>
      </c>
      <c r="EU440" s="65">
        <v>17488.855189999998</v>
      </c>
      <c r="EV440" s="65">
        <v>12825.160470000001</v>
      </c>
      <c r="EW440" s="65">
        <v>14574.045990000001</v>
      </c>
      <c r="EX440" s="65">
        <v>20403.664390000002</v>
      </c>
      <c r="EY440" s="65">
        <v>17488.855189999998</v>
      </c>
      <c r="EZ440" s="65">
        <v>12825.160470000001</v>
      </c>
      <c r="FA440" s="65">
        <v>14574.045990000001</v>
      </c>
      <c r="FB440" s="65">
        <v>20403.664390000002</v>
      </c>
      <c r="FC440" s="65">
        <v>17488.855189999998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396.88092899999998</v>
      </c>
      <c r="BY449" s="65">
        <v>451.00105569999999</v>
      </c>
      <c r="BZ449" s="65">
        <v>631.401478</v>
      </c>
      <c r="CA449" s="65">
        <v>541.20126679999998</v>
      </c>
      <c r="CB449" s="65">
        <v>755.4063903</v>
      </c>
      <c r="CC449" s="65">
        <v>858.41635259999998</v>
      </c>
      <c r="CD449" s="65">
        <v>1201.7828939999999</v>
      </c>
      <c r="CE449" s="65">
        <v>1030.0996230000001</v>
      </c>
      <c r="CF449" s="65">
        <v>1917.4654350000001</v>
      </c>
      <c r="CG449" s="65">
        <v>2178.9379939999999</v>
      </c>
      <c r="CH449" s="65">
        <v>3050.5131919999999</v>
      </c>
      <c r="CI449" s="65">
        <v>2614.7255930000001</v>
      </c>
      <c r="CJ449" s="65">
        <v>3293.5419830000001</v>
      </c>
      <c r="CK449" s="65">
        <v>3742.6613440000001</v>
      </c>
      <c r="CL449" s="65">
        <v>5239.7258819999997</v>
      </c>
      <c r="CM449" s="65">
        <v>4491.1936130000004</v>
      </c>
      <c r="CN449" s="65">
        <v>4991.6253790000001</v>
      </c>
      <c r="CO449" s="65">
        <v>5672.3015670000004</v>
      </c>
      <c r="CP449" s="65">
        <v>7941.2221939999999</v>
      </c>
      <c r="CQ449" s="65">
        <v>6806.7618810000004</v>
      </c>
      <c r="CR449" s="65">
        <v>6865.7186300000003</v>
      </c>
      <c r="CS449" s="65">
        <v>7801.952988</v>
      </c>
      <c r="CT449" s="65">
        <v>10922.734179999999</v>
      </c>
      <c r="CU449" s="65">
        <v>9362.3435860000009</v>
      </c>
      <c r="CV449" s="65">
        <v>8690.3347799999992</v>
      </c>
      <c r="CW449" s="65">
        <v>9875.3804319999999</v>
      </c>
      <c r="CX449" s="65">
        <v>13825.5326</v>
      </c>
      <c r="CY449" s="65">
        <v>11850.45652</v>
      </c>
      <c r="CZ449" s="65">
        <v>10782.13315</v>
      </c>
      <c r="DA449" s="65">
        <v>12252.42403</v>
      </c>
      <c r="DB449" s="65">
        <v>17153.393639999998</v>
      </c>
      <c r="DC449" s="65">
        <v>14702.90884</v>
      </c>
      <c r="DD449" s="65">
        <v>11505.334650000001</v>
      </c>
      <c r="DE449" s="65">
        <v>13074.243920000001</v>
      </c>
      <c r="DF449" s="65">
        <v>18303.941490000001</v>
      </c>
      <c r="DG449" s="65">
        <v>15689.092699999999</v>
      </c>
      <c r="DH449" s="65">
        <v>12825.160470000001</v>
      </c>
      <c r="DI449" s="65">
        <v>14574.045990000001</v>
      </c>
      <c r="DJ449" s="65">
        <v>20403.664390000002</v>
      </c>
      <c r="DK449" s="65">
        <v>17488.855189999998</v>
      </c>
      <c r="DL449" s="65">
        <v>12825.160470000001</v>
      </c>
      <c r="DM449" s="65">
        <v>14574.045990000001</v>
      </c>
      <c r="DN449" s="65">
        <v>20093.622009999999</v>
      </c>
      <c r="DO449" s="65">
        <v>17488.855189999998</v>
      </c>
      <c r="DP449" s="65">
        <v>12825.160470000001</v>
      </c>
      <c r="DQ449" s="65">
        <v>14574.045990000001</v>
      </c>
      <c r="DR449" s="65">
        <v>20403.664390000002</v>
      </c>
      <c r="DS449" s="65">
        <v>17488.855189999998</v>
      </c>
      <c r="DT449" s="65">
        <v>12825.160470000001</v>
      </c>
      <c r="DU449" s="65">
        <v>14574.045990000001</v>
      </c>
      <c r="DV449" s="65">
        <v>20403.664390000002</v>
      </c>
      <c r="DW449" s="65">
        <v>17488.855189999998</v>
      </c>
      <c r="DX449" s="65">
        <v>12825.160470000001</v>
      </c>
      <c r="DY449" s="65">
        <v>14574.045990000001</v>
      </c>
      <c r="DZ449" s="65">
        <v>20403.664390000002</v>
      </c>
      <c r="EA449" s="65">
        <v>17488.855189999998</v>
      </c>
      <c r="EB449" s="65">
        <v>12825.160470000001</v>
      </c>
      <c r="EC449" s="65">
        <v>14574.045990000001</v>
      </c>
      <c r="ED449" s="65">
        <v>20403.664390000002</v>
      </c>
      <c r="EE449" s="65">
        <v>17488.855189999998</v>
      </c>
      <c r="EF449" s="65">
        <v>12825.160470000001</v>
      </c>
      <c r="EG449" s="65">
        <v>14574.045990000001</v>
      </c>
      <c r="EH449" s="65">
        <v>20403.664390000002</v>
      </c>
      <c r="EI449" s="65">
        <v>17488.855189999998</v>
      </c>
      <c r="EJ449" s="65">
        <v>12825.160470000001</v>
      </c>
      <c r="EK449" s="65">
        <v>14574.045990000001</v>
      </c>
      <c r="EL449" s="65">
        <v>20403.664390000002</v>
      </c>
      <c r="EM449" s="65">
        <v>17488.855189999998</v>
      </c>
      <c r="EN449" s="65">
        <v>12825.160470000001</v>
      </c>
      <c r="EO449" s="65">
        <v>14574.045990000001</v>
      </c>
      <c r="EP449" s="65">
        <v>20403.664390000002</v>
      </c>
      <c r="EQ449" s="65">
        <v>17488.855189999998</v>
      </c>
      <c r="ER449" s="65">
        <v>12825.160470000001</v>
      </c>
      <c r="ES449" s="65">
        <v>14574.045990000001</v>
      </c>
      <c r="ET449" s="65">
        <v>20403.664390000002</v>
      </c>
      <c r="EU449" s="65">
        <v>17488.855189999998</v>
      </c>
      <c r="EV449" s="65">
        <v>12825.160470000001</v>
      </c>
      <c r="EW449" s="65">
        <v>14574.045990000001</v>
      </c>
      <c r="EX449" s="65">
        <v>20403.664390000002</v>
      </c>
      <c r="EY449" s="65">
        <v>17488.855189999998</v>
      </c>
      <c r="EZ449" s="65">
        <v>12825.160470000001</v>
      </c>
      <c r="FA449" s="65">
        <v>14574.045990000001</v>
      </c>
      <c r="FB449" s="65">
        <v>20403.664390000002</v>
      </c>
      <c r="FC449" s="65">
        <v>17488.855189999998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519.9452321</v>
      </c>
      <c r="DM464" s="65">
        <v>590.84685460000003</v>
      </c>
      <c r="DN464" s="65">
        <v>827.18559649999997</v>
      </c>
      <c r="DO464" s="65">
        <v>709.01622559999998</v>
      </c>
      <c r="DP464" s="65">
        <v>1215.439275</v>
      </c>
      <c r="DQ464" s="65">
        <v>1381.1809949999999</v>
      </c>
      <c r="DR464" s="65">
        <v>1933.6533919999999</v>
      </c>
      <c r="DS464" s="65">
        <v>1657.417193</v>
      </c>
      <c r="DT464" s="65">
        <v>1440.3710169999999</v>
      </c>
      <c r="DU464" s="65">
        <v>1636.7852459999999</v>
      </c>
      <c r="DV464" s="65">
        <v>2291.4993450000002</v>
      </c>
      <c r="DW464" s="65">
        <v>1964.1422950000001</v>
      </c>
      <c r="DX464" s="65">
        <v>1666.2641960000001</v>
      </c>
      <c r="DY464" s="65">
        <v>1893.482041</v>
      </c>
      <c r="DZ464" s="65">
        <v>2650.8748580000001</v>
      </c>
      <c r="EA464" s="65">
        <v>2272.1784499999999</v>
      </c>
      <c r="EB464" s="65">
        <v>1898.060105</v>
      </c>
      <c r="EC464" s="65">
        <v>2156.8864830000002</v>
      </c>
      <c r="ED464" s="65">
        <v>3019.6410770000002</v>
      </c>
      <c r="EE464" s="65">
        <v>2588.2637800000002</v>
      </c>
      <c r="EF464" s="65">
        <v>2139.9746850000001</v>
      </c>
      <c r="EG464" s="65">
        <v>2431.7894139999999</v>
      </c>
      <c r="EH464" s="65">
        <v>3404.5051800000001</v>
      </c>
      <c r="EI464" s="65">
        <v>2918.147297</v>
      </c>
      <c r="EJ464" s="65">
        <v>3630.3508700000002</v>
      </c>
      <c r="EK464" s="65">
        <v>4125.3987159999997</v>
      </c>
      <c r="EL464" s="65">
        <v>5775.5582020000002</v>
      </c>
      <c r="EM464" s="65">
        <v>4950.4784589999999</v>
      </c>
      <c r="EN464" s="65">
        <v>5025.8856500000002</v>
      </c>
      <c r="EO464" s="65">
        <v>5711.2336930000001</v>
      </c>
      <c r="EP464" s="65">
        <v>7995.7271700000001</v>
      </c>
      <c r="EQ464" s="65">
        <v>6853.480431</v>
      </c>
      <c r="ER464" s="65">
        <v>5274.1631749999997</v>
      </c>
      <c r="ES464" s="65">
        <v>5993.367244</v>
      </c>
      <c r="ET464" s="65">
        <v>8390.7141420000007</v>
      </c>
      <c r="EU464" s="65">
        <v>7192.0406929999999</v>
      </c>
      <c r="EV464" s="65">
        <v>5520.3525790000003</v>
      </c>
      <c r="EW464" s="65">
        <v>6273.127931</v>
      </c>
      <c r="EX464" s="65">
        <v>8782.3791029999993</v>
      </c>
      <c r="EY464" s="65">
        <v>7527.7535170000001</v>
      </c>
      <c r="EZ464" s="65">
        <v>5768.9275189999998</v>
      </c>
      <c r="FA464" s="65">
        <v>6555.5994540000002</v>
      </c>
      <c r="FB464" s="65">
        <v>9177.8392349999995</v>
      </c>
      <c r="FC464" s="65">
        <v>7866.7193440000001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519.9452321</v>
      </c>
      <c r="DM473" s="65">
        <v>590.84685460000003</v>
      </c>
      <c r="DN473" s="65">
        <v>827.18559649999997</v>
      </c>
      <c r="DO473" s="65">
        <v>709.01622559999998</v>
      </c>
      <c r="DP473" s="65">
        <v>1215.439275</v>
      </c>
      <c r="DQ473" s="65">
        <v>1381.1809949999999</v>
      </c>
      <c r="DR473" s="65">
        <v>1933.6533919999999</v>
      </c>
      <c r="DS473" s="65">
        <v>1657.417193</v>
      </c>
      <c r="DT473" s="65">
        <v>1440.3710169999999</v>
      </c>
      <c r="DU473" s="65">
        <v>1636.7852459999999</v>
      </c>
      <c r="DV473" s="65">
        <v>2291.4993450000002</v>
      </c>
      <c r="DW473" s="65">
        <v>1964.1422950000001</v>
      </c>
      <c r="DX473" s="65">
        <v>1666.2641960000001</v>
      </c>
      <c r="DY473" s="65">
        <v>1893.482041</v>
      </c>
      <c r="DZ473" s="65">
        <v>2650.8748580000001</v>
      </c>
      <c r="EA473" s="65">
        <v>2272.1784499999999</v>
      </c>
      <c r="EB473" s="65">
        <v>1898.060105</v>
      </c>
      <c r="EC473" s="65">
        <v>2156.8864830000002</v>
      </c>
      <c r="ED473" s="65">
        <v>3019.6410770000002</v>
      </c>
      <c r="EE473" s="65">
        <v>2588.2637800000002</v>
      </c>
      <c r="EF473" s="65">
        <v>2139.9746850000001</v>
      </c>
      <c r="EG473" s="65">
        <v>2431.7894139999999</v>
      </c>
      <c r="EH473" s="65">
        <v>3404.5051800000001</v>
      </c>
      <c r="EI473" s="65">
        <v>2918.147297</v>
      </c>
      <c r="EJ473" s="65">
        <v>3630.3508700000002</v>
      </c>
      <c r="EK473" s="65">
        <v>4125.3987159999997</v>
      </c>
      <c r="EL473" s="65">
        <v>5775.5582020000002</v>
      </c>
      <c r="EM473" s="65">
        <v>4950.4784589999999</v>
      </c>
      <c r="EN473" s="65">
        <v>5025.8856500000002</v>
      </c>
      <c r="EO473" s="65">
        <v>5711.2336930000001</v>
      </c>
      <c r="EP473" s="65">
        <v>7995.7271700000001</v>
      </c>
      <c r="EQ473" s="65">
        <v>6853.480431</v>
      </c>
      <c r="ER473" s="65">
        <v>5274.1631749999997</v>
      </c>
      <c r="ES473" s="65">
        <v>5993.367244</v>
      </c>
      <c r="ET473" s="65">
        <v>8390.7141420000007</v>
      </c>
      <c r="EU473" s="65">
        <v>7192.0406929999999</v>
      </c>
      <c r="EV473" s="65">
        <v>5520.3525790000003</v>
      </c>
      <c r="EW473" s="65">
        <v>6273.127931</v>
      </c>
      <c r="EX473" s="65">
        <v>8782.3791029999993</v>
      </c>
      <c r="EY473" s="65">
        <v>7527.7535170000001</v>
      </c>
      <c r="EZ473" s="65">
        <v>5768.9275189999998</v>
      </c>
      <c r="FA473" s="65">
        <v>6555.5994540000002</v>
      </c>
      <c r="FB473" s="65">
        <v>9177.8392349999995</v>
      </c>
      <c r="FC473" s="65">
        <v>7866.7193440000001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  <c r="DL559" s="65">
        <v>3775.118919</v>
      </c>
      <c r="DM559" s="65">
        <v>4289.907862</v>
      </c>
      <c r="DN559" s="65">
        <v>6005.8710069999997</v>
      </c>
      <c r="DO559" s="65">
        <v>5147.889435</v>
      </c>
      <c r="DP559" s="65">
        <v>4675.8301769999998</v>
      </c>
      <c r="DQ559" s="65">
        <v>5313.4433829999998</v>
      </c>
      <c r="DR559" s="65">
        <v>7438.820737</v>
      </c>
      <c r="DS559" s="65">
        <v>6376.1320599999999</v>
      </c>
      <c r="DT559" s="65">
        <v>5463.0541300000004</v>
      </c>
      <c r="DU559" s="65">
        <v>6208.0160560000004</v>
      </c>
      <c r="DV559" s="65">
        <v>8691.222479</v>
      </c>
      <c r="DW559" s="65">
        <v>7449.6192680000004</v>
      </c>
      <c r="DX559" s="65">
        <v>6258.0265300000001</v>
      </c>
      <c r="DY559" s="65">
        <v>7111.3937850000002</v>
      </c>
      <c r="DZ559" s="65">
        <v>9955.951298</v>
      </c>
      <c r="EA559" s="65">
        <v>8533.6725409999999</v>
      </c>
      <c r="EB559" s="65">
        <v>7068.4200170000004</v>
      </c>
      <c r="EC559" s="65">
        <v>8032.2954739999996</v>
      </c>
      <c r="ED559" s="65">
        <v>11245.213659999999</v>
      </c>
      <c r="EE559" s="65">
        <v>9638.7545690000006</v>
      </c>
      <c r="EF559" s="65">
        <v>7068.4200170000004</v>
      </c>
      <c r="EG559" s="65">
        <v>8032.2954739999996</v>
      </c>
      <c r="EH559" s="65">
        <v>11245.213659999999</v>
      </c>
      <c r="EI559" s="65">
        <v>9638.7545690000006</v>
      </c>
      <c r="EJ559" s="65">
        <v>7068.4200170000004</v>
      </c>
      <c r="EK559" s="65">
        <v>8032.2954739999996</v>
      </c>
      <c r="EL559" s="65">
        <v>11245.213659999999</v>
      </c>
      <c r="EM559" s="65">
        <v>9638.7545690000006</v>
      </c>
      <c r="EN559" s="65">
        <v>7068.4200170000004</v>
      </c>
      <c r="EO559" s="65">
        <v>8032.2954739999996</v>
      </c>
      <c r="EP559" s="65">
        <v>11245.213659999999</v>
      </c>
      <c r="EQ559" s="65">
        <v>9638.7545690000006</v>
      </c>
      <c r="ER559" s="65">
        <v>7068.4200170000004</v>
      </c>
      <c r="ES559" s="65">
        <v>8032.2954739999996</v>
      </c>
      <c r="ET559" s="65">
        <v>11245.213659999999</v>
      </c>
      <c r="EU559" s="65">
        <v>9638.7545690000006</v>
      </c>
      <c r="EV559" s="65">
        <v>7068.4200170000004</v>
      </c>
      <c r="EW559" s="65">
        <v>8032.2954739999996</v>
      </c>
      <c r="EX559" s="65">
        <v>11245.213659999999</v>
      </c>
      <c r="EY559" s="65">
        <v>9638.7545690000006</v>
      </c>
      <c r="EZ559" s="65">
        <v>7068.4200170000004</v>
      </c>
      <c r="FA559" s="65">
        <v>8032.2954739999996</v>
      </c>
      <c r="FB559" s="65">
        <v>11245.213659999999</v>
      </c>
      <c r="FC559" s="65">
        <v>9638.7545690000006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3775.118919</v>
      </c>
      <c r="DM569" s="65">
        <v>4289.907862</v>
      </c>
      <c r="DN569" s="65">
        <v>6005.8710069999997</v>
      </c>
      <c r="DO569" s="65">
        <v>5147.889435</v>
      </c>
      <c r="DP569" s="65">
        <v>4675.8301769999998</v>
      </c>
      <c r="DQ569" s="65">
        <v>5313.4433829999998</v>
      </c>
      <c r="DR569" s="65">
        <v>7438.820737</v>
      </c>
      <c r="DS569" s="65">
        <v>6376.1320599999999</v>
      </c>
      <c r="DT569" s="65">
        <v>5463.0541300000004</v>
      </c>
      <c r="DU569" s="65">
        <v>6208.0160560000004</v>
      </c>
      <c r="DV569" s="65">
        <v>8691.222479</v>
      </c>
      <c r="DW569" s="65">
        <v>7449.6192680000004</v>
      </c>
      <c r="DX569" s="65">
        <v>6258.0265300000001</v>
      </c>
      <c r="DY569" s="65">
        <v>7111.3937850000002</v>
      </c>
      <c r="DZ569" s="65">
        <v>9955.951298</v>
      </c>
      <c r="EA569" s="65">
        <v>8533.6725409999999</v>
      </c>
      <c r="EB569" s="65">
        <v>7068.4200170000004</v>
      </c>
      <c r="EC569" s="65">
        <v>8032.2954739999996</v>
      </c>
      <c r="ED569" s="65">
        <v>11245.213659999999</v>
      </c>
      <c r="EE569" s="65">
        <v>9638.7545690000006</v>
      </c>
      <c r="EF569" s="65">
        <v>7068.4200170000004</v>
      </c>
      <c r="EG569" s="65">
        <v>8032.2954739999996</v>
      </c>
      <c r="EH569" s="65">
        <v>11245.213659999999</v>
      </c>
      <c r="EI569" s="65">
        <v>9638.7545690000006</v>
      </c>
      <c r="EJ569" s="65">
        <v>7068.4200170000004</v>
      </c>
      <c r="EK569" s="65">
        <v>8032.2954739999996</v>
      </c>
      <c r="EL569" s="65">
        <v>11245.213659999999</v>
      </c>
      <c r="EM569" s="65">
        <v>9638.7545690000006</v>
      </c>
      <c r="EN569" s="65">
        <v>7068.4200170000004</v>
      </c>
      <c r="EO569" s="65">
        <v>8032.2954739999996</v>
      </c>
      <c r="EP569" s="65">
        <v>11245.213659999999</v>
      </c>
      <c r="EQ569" s="65">
        <v>9638.7545690000006</v>
      </c>
      <c r="ER569" s="65">
        <v>7068.4200170000004</v>
      </c>
      <c r="ES569" s="65">
        <v>8032.2954739999996</v>
      </c>
      <c r="ET569" s="65">
        <v>11245.213659999999</v>
      </c>
      <c r="EU569" s="65">
        <v>9638.7545690000006</v>
      </c>
      <c r="EV569" s="65">
        <v>7068.4200170000004</v>
      </c>
      <c r="EW569" s="65">
        <v>8032.2954739999996</v>
      </c>
      <c r="EX569" s="65">
        <v>11245.213659999999</v>
      </c>
      <c r="EY569" s="65">
        <v>9638.7545690000006</v>
      </c>
      <c r="EZ569" s="65">
        <v>7068.4200170000004</v>
      </c>
      <c r="FA569" s="65">
        <v>8032.2954739999996</v>
      </c>
      <c r="FB569" s="65">
        <v>11245.213659999999</v>
      </c>
      <c r="FC569" s="65">
        <v>9638.7545690000006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F642" s="65">
        <v>154.35435219999999</v>
      </c>
      <c r="CG642" s="65">
        <v>154.35435219999999</v>
      </c>
      <c r="CI642" s="65">
        <v>154.35435219999999</v>
      </c>
      <c r="CJ642" s="65">
        <v>1059.4907020000001</v>
      </c>
      <c r="CK642" s="65">
        <v>1059.4907020000001</v>
      </c>
      <c r="CL642" s="65">
        <v>1059.4907020000001</v>
      </c>
      <c r="CM642" s="65">
        <v>1059.4907020000001</v>
      </c>
      <c r="CN642" s="65">
        <v>1059.4907020000001</v>
      </c>
      <c r="CO642" s="65">
        <v>1059.4907020000001</v>
      </c>
      <c r="CP642" s="65">
        <v>1059.4907020000001</v>
      </c>
      <c r="CQ642" s="65">
        <v>1059.4907020000001</v>
      </c>
      <c r="CR642" s="65">
        <v>1059.4907020000001</v>
      </c>
      <c r="CS642" s="65">
        <v>1059.4907020000001</v>
      </c>
      <c r="CT642" s="65">
        <v>1059.4907020000001</v>
      </c>
      <c r="CU642" s="65">
        <v>1059.4907020000001</v>
      </c>
      <c r="CV642" s="65">
        <v>1059.4907020000001</v>
      </c>
      <c r="CW642" s="65">
        <v>1059.4907020000001</v>
      </c>
      <c r="CX642" s="65">
        <v>1059.4907020000001</v>
      </c>
      <c r="CY642" s="65">
        <v>1059.4907020000001</v>
      </c>
      <c r="CZ642" s="65">
        <v>1945.945874</v>
      </c>
      <c r="DA642" s="65">
        <v>1945.945874</v>
      </c>
      <c r="DB642" s="65">
        <v>1945.945874</v>
      </c>
      <c r="DC642" s="65">
        <v>1945.945874</v>
      </c>
      <c r="DD642" s="65">
        <v>4331.9577989999998</v>
      </c>
      <c r="DE642" s="65">
        <v>4331.9577989999998</v>
      </c>
      <c r="DF642" s="65">
        <v>4331.9577989999998</v>
      </c>
      <c r="DG642" s="65">
        <v>4331.9577989999998</v>
      </c>
      <c r="DH642" s="65">
        <v>7700.948985</v>
      </c>
      <c r="DI642" s="65">
        <v>7700.948985</v>
      </c>
      <c r="DJ642" s="65">
        <v>7700.948985</v>
      </c>
      <c r="DK642" s="65">
        <v>7700.948985</v>
      </c>
      <c r="DL642" s="65">
        <v>7700.948985</v>
      </c>
      <c r="DM642" s="65">
        <v>7700.948985</v>
      </c>
      <c r="DN642" s="65">
        <v>7700.948985</v>
      </c>
      <c r="DO642" s="65">
        <v>7700.948985</v>
      </c>
      <c r="DP642" s="65">
        <v>8711.0031980000003</v>
      </c>
      <c r="DQ642" s="65">
        <v>8711.0031980000003</v>
      </c>
      <c r="DR642" s="65">
        <v>8711.0031980000003</v>
      </c>
      <c r="DS642" s="65">
        <v>8711.0031980000003</v>
      </c>
      <c r="DT642" s="65">
        <v>10512.736059999999</v>
      </c>
      <c r="DU642" s="65">
        <v>10512.736059999999</v>
      </c>
      <c r="DV642" s="65">
        <v>10512.736059999999</v>
      </c>
      <c r="DW642" s="65">
        <v>10512.736059999999</v>
      </c>
      <c r="DX642" s="65">
        <v>13128.72356</v>
      </c>
      <c r="DY642" s="65">
        <v>13128.72356</v>
      </c>
      <c r="DZ642" s="65">
        <v>13128.72356</v>
      </c>
      <c r="EA642" s="65">
        <v>13128.72356</v>
      </c>
      <c r="EB642" s="65">
        <v>15978.620849999999</v>
      </c>
      <c r="EC642" s="65">
        <v>15978.620849999999</v>
      </c>
      <c r="ED642" s="65">
        <v>15978.620849999999</v>
      </c>
      <c r="EE642" s="65">
        <v>15978.620849999999</v>
      </c>
      <c r="EF642" s="65">
        <v>18862.574100000002</v>
      </c>
      <c r="EG642" s="65">
        <v>18862.574100000002</v>
      </c>
      <c r="EH642" s="65">
        <v>18862.574100000002</v>
      </c>
      <c r="EI642" s="65">
        <v>18862.574100000002</v>
      </c>
      <c r="EJ642" s="65">
        <v>21332.700069999999</v>
      </c>
      <c r="EK642" s="65">
        <v>21332.700069999999</v>
      </c>
      <c r="EL642" s="65">
        <v>21332.700069999999</v>
      </c>
      <c r="EM642" s="65">
        <v>21332.700069999999</v>
      </c>
      <c r="EN642" s="65">
        <v>23534.0111</v>
      </c>
      <c r="EO642" s="65">
        <v>23534.0111</v>
      </c>
      <c r="EP642" s="65">
        <v>23534.0111</v>
      </c>
      <c r="EQ642" s="65">
        <v>23534.0111</v>
      </c>
      <c r="ER642" s="65">
        <v>27072.612290000001</v>
      </c>
      <c r="ES642" s="65">
        <v>27072.612290000001</v>
      </c>
      <c r="ET642" s="65">
        <v>27072.612290000001</v>
      </c>
      <c r="EU642" s="65">
        <v>27072.612290000001</v>
      </c>
      <c r="EV642" s="65">
        <v>31340.661629999999</v>
      </c>
      <c r="EW642" s="65">
        <v>31340.661629999999</v>
      </c>
      <c r="EX642" s="65">
        <v>31340.661629999999</v>
      </c>
      <c r="EY642" s="65">
        <v>31340.661629999999</v>
      </c>
      <c r="EZ642" s="65">
        <v>34196.068570000003</v>
      </c>
      <c r="FA642" s="65">
        <v>34196.068570000003</v>
      </c>
      <c r="FB642" s="65">
        <v>34196.068570000003</v>
      </c>
      <c r="FC642" s="65">
        <v>32512.538629999999</v>
      </c>
    </row>
    <row r="643" spans="2:159" x14ac:dyDescent="0.2">
      <c r="B643" s="65" t="s">
        <v>676</v>
      </c>
      <c r="C643" s="65" t="s">
        <v>38</v>
      </c>
      <c r="CB643" s="65">
        <v>109.5632428</v>
      </c>
      <c r="CC643" s="65">
        <v>109.5632428</v>
      </c>
      <c r="CD643" s="65">
        <v>109.5632428</v>
      </c>
      <c r="CE643" s="65">
        <v>109.5632428</v>
      </c>
      <c r="CF643" s="65">
        <v>1902.2355010000001</v>
      </c>
      <c r="CG643" s="65">
        <v>1902.2355010000001</v>
      </c>
      <c r="CH643" s="65">
        <v>1902.2355010000001</v>
      </c>
      <c r="CI643" s="65">
        <v>1902.2355010000001</v>
      </c>
      <c r="CJ643" s="65">
        <v>2919.8366289999999</v>
      </c>
      <c r="CK643" s="65">
        <v>2919.8366289999999</v>
      </c>
      <c r="CL643" s="65">
        <v>2919.8366289999999</v>
      </c>
      <c r="CM643" s="65">
        <v>2919.8366289999999</v>
      </c>
      <c r="CN643" s="65">
        <v>4348.3879809999999</v>
      </c>
      <c r="CO643" s="65">
        <v>4348.3879809999999</v>
      </c>
      <c r="CP643" s="65">
        <v>4348.3879809999999</v>
      </c>
      <c r="CQ643" s="65">
        <v>4348.3879809999999</v>
      </c>
      <c r="CR643" s="65">
        <v>5143.7790219999997</v>
      </c>
      <c r="CS643" s="65">
        <v>5143.7790219999997</v>
      </c>
      <c r="CT643" s="65">
        <v>5143.7790219999997</v>
      </c>
      <c r="CU643" s="65">
        <v>5143.7790219999997</v>
      </c>
      <c r="CV643" s="65">
        <v>6507.1716420000002</v>
      </c>
      <c r="CW643" s="65">
        <v>6507.1716420000002</v>
      </c>
      <c r="CX643" s="65">
        <v>6507.1716420000002</v>
      </c>
      <c r="CY643" s="65">
        <v>6507.1716420000002</v>
      </c>
      <c r="CZ643" s="65">
        <v>7226.0347750000001</v>
      </c>
      <c r="DA643" s="65">
        <v>7226.0347750000001</v>
      </c>
      <c r="DB643" s="65">
        <v>7226.0347750000001</v>
      </c>
      <c r="DC643" s="65">
        <v>7226.0347750000001</v>
      </c>
      <c r="DD643" s="65">
        <v>7226.0347750000001</v>
      </c>
      <c r="DE643" s="65">
        <v>7226.0347750000001</v>
      </c>
      <c r="DF643" s="65">
        <v>7226.0347750000001</v>
      </c>
      <c r="DG643" s="65">
        <v>7226.0347750000001</v>
      </c>
      <c r="DH643" s="65">
        <v>7226.0347750000001</v>
      </c>
      <c r="DI643" s="65">
        <v>7226.0347750000001</v>
      </c>
      <c r="DJ643" s="65">
        <v>7226.0347750000001</v>
      </c>
      <c r="DK643" s="65">
        <v>7226.0347750000001</v>
      </c>
      <c r="DL643" s="65">
        <v>7226.0347750000001</v>
      </c>
      <c r="DM643" s="65">
        <v>7226.0347750000001</v>
      </c>
      <c r="DN643" s="65">
        <v>7226.0347750000001</v>
      </c>
      <c r="DO643" s="65">
        <v>7226.0347750000001</v>
      </c>
      <c r="DP643" s="65">
        <v>7226.0347750000001</v>
      </c>
      <c r="DQ643" s="65">
        <v>7226.0347750000001</v>
      </c>
      <c r="DR643" s="65">
        <v>7226.0347750000001</v>
      </c>
      <c r="DS643" s="65">
        <v>7226.0347750000001</v>
      </c>
      <c r="DT643" s="65">
        <v>7226.0347750000001</v>
      </c>
      <c r="DU643" s="65">
        <v>7226.0347750000001</v>
      </c>
      <c r="DV643" s="65">
        <v>7226.0347750000001</v>
      </c>
      <c r="DW643" s="65">
        <v>7226.0347750000001</v>
      </c>
      <c r="DX643" s="65">
        <v>7226.0347750000001</v>
      </c>
      <c r="DY643" s="65">
        <v>7226.0347750000001</v>
      </c>
      <c r="DZ643" s="65">
        <v>7226.0347750000001</v>
      </c>
      <c r="EA643" s="65">
        <v>7226.0347750000001</v>
      </c>
      <c r="EB643" s="65">
        <v>7226.0347750000001</v>
      </c>
      <c r="EC643" s="65">
        <v>7226.0347750000001</v>
      </c>
      <c r="ED643" s="65">
        <v>7226.0347750000001</v>
      </c>
      <c r="EE643" s="65">
        <v>7226.0347750000001</v>
      </c>
      <c r="EF643" s="65">
        <v>7226.0347750000001</v>
      </c>
      <c r="EG643" s="65">
        <v>7226.0347750000001</v>
      </c>
      <c r="EH643" s="65">
        <v>7226.0347750000001</v>
      </c>
      <c r="EI643" s="65">
        <v>7226.0347750000001</v>
      </c>
      <c r="EJ643" s="65">
        <v>7277.596391</v>
      </c>
      <c r="EK643" s="65">
        <v>7277.596391</v>
      </c>
      <c r="EL643" s="65">
        <v>7277.596391</v>
      </c>
      <c r="EM643" s="65">
        <v>7277.596391</v>
      </c>
      <c r="EN643" s="65">
        <v>8276.1914589999997</v>
      </c>
      <c r="EO643" s="65">
        <v>8276.1914589999997</v>
      </c>
      <c r="EP643" s="65">
        <v>8276.1914589999997</v>
      </c>
      <c r="EQ643" s="65">
        <v>8276.1914589999997</v>
      </c>
      <c r="ER643" s="65">
        <v>8967.0877079999991</v>
      </c>
      <c r="ES643" s="65">
        <v>8967.0877079999991</v>
      </c>
      <c r="ET643" s="65">
        <v>8967.0877079999991</v>
      </c>
      <c r="EU643" s="65">
        <v>8967.0877079999991</v>
      </c>
      <c r="EV643" s="65">
        <v>9455.3042490000007</v>
      </c>
      <c r="EW643" s="65">
        <v>9455.3042490000007</v>
      </c>
      <c r="EX643" s="65">
        <v>9455.3042490000007</v>
      </c>
      <c r="EY643" s="65">
        <v>9455.3042490000007</v>
      </c>
      <c r="EZ643" s="65">
        <v>9455.3042490000007</v>
      </c>
      <c r="FA643" s="65">
        <v>9455.3042490000007</v>
      </c>
      <c r="FB643" s="65">
        <v>9455.3042490000007</v>
      </c>
      <c r="FC643" s="65">
        <v>9455.3042490000007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R645" s="65">
        <v>369.33895810000001</v>
      </c>
      <c r="CS645" s="65">
        <v>369.33895810000001</v>
      </c>
      <c r="CT645" s="65">
        <v>369.33895810000001</v>
      </c>
      <c r="CU645" s="65">
        <v>369.33895810000001</v>
      </c>
      <c r="CV645" s="65">
        <v>369.33895810000001</v>
      </c>
      <c r="CW645" s="65">
        <v>369.33895810000001</v>
      </c>
      <c r="CX645" s="65">
        <v>369.33895810000001</v>
      </c>
      <c r="CY645" s="65">
        <v>369.33895810000001</v>
      </c>
      <c r="CZ645" s="65">
        <v>369.33895810000001</v>
      </c>
      <c r="DA645" s="65">
        <v>369.33895810000001</v>
      </c>
      <c r="DB645" s="65">
        <v>369.33895810000001</v>
      </c>
      <c r="DC645" s="65">
        <v>369.33895810000001</v>
      </c>
      <c r="DD645" s="65">
        <v>1089.6942329999999</v>
      </c>
      <c r="DE645" s="65">
        <v>1089.6942329999999</v>
      </c>
      <c r="DF645" s="65">
        <v>1089.6942329999999</v>
      </c>
      <c r="DG645" s="65">
        <v>1089.6942329999999</v>
      </c>
      <c r="DH645" s="65">
        <v>1089.6942329999999</v>
      </c>
      <c r="DI645" s="65">
        <v>1089.6942329999999</v>
      </c>
      <c r="DJ645" s="65">
        <v>1089.6942329999999</v>
      </c>
      <c r="DK645" s="65">
        <v>1089.6942329999999</v>
      </c>
      <c r="DL645" s="65">
        <v>1089.6942329999999</v>
      </c>
      <c r="DM645" s="65">
        <v>1089.6942329999999</v>
      </c>
      <c r="DN645" s="65">
        <v>1089.6942329999999</v>
      </c>
      <c r="DO645" s="65">
        <v>1089.6942329999999</v>
      </c>
      <c r="DP645" s="65">
        <v>1519.108536</v>
      </c>
      <c r="DQ645" s="65">
        <v>1519.108536</v>
      </c>
      <c r="DR645" s="65">
        <v>1519.108536</v>
      </c>
      <c r="DS645" s="65">
        <v>1519.108536</v>
      </c>
      <c r="DT645" s="65">
        <v>1926.8692149999999</v>
      </c>
      <c r="DU645" s="65">
        <v>1926.8692149999999</v>
      </c>
      <c r="DV645" s="65">
        <v>1926.8692149999999</v>
      </c>
      <c r="DW645" s="65">
        <v>1926.8692149999999</v>
      </c>
      <c r="DX645" s="65">
        <v>1926.8692149999999</v>
      </c>
      <c r="DY645" s="65">
        <v>1926.8692149999999</v>
      </c>
      <c r="DZ645" s="65">
        <v>1926.8692149999999</v>
      </c>
      <c r="EA645" s="65">
        <v>1926.8692149999999</v>
      </c>
      <c r="EB645" s="65">
        <v>1926.8692149999999</v>
      </c>
      <c r="EC645" s="65">
        <v>1926.8692149999999</v>
      </c>
      <c r="ED645" s="65">
        <v>1926.8692149999999</v>
      </c>
      <c r="EE645" s="65">
        <v>1926.8692149999999</v>
      </c>
      <c r="EF645" s="65">
        <v>1926.8692149999999</v>
      </c>
      <c r="EG645" s="65">
        <v>1926.8692149999999</v>
      </c>
      <c r="EH645" s="65">
        <v>1926.8692149999999</v>
      </c>
      <c r="EI645" s="65">
        <v>1926.8692149999999</v>
      </c>
      <c r="EJ645" s="65">
        <v>1926.8692149999999</v>
      </c>
      <c r="EK645" s="65">
        <v>1926.8692149999999</v>
      </c>
      <c r="EL645" s="65">
        <v>1926.8692149999999</v>
      </c>
      <c r="EM645" s="65">
        <v>1926.8692149999999</v>
      </c>
      <c r="EN645" s="65">
        <v>1926.8692149999999</v>
      </c>
      <c r="EO645" s="65">
        <v>1926.8692149999999</v>
      </c>
      <c r="EP645" s="65">
        <v>1926.8692149999999</v>
      </c>
      <c r="EQ645" s="65">
        <v>1926.8692149999999</v>
      </c>
      <c r="ER645" s="65">
        <v>1926.8692149999999</v>
      </c>
      <c r="ES645" s="65">
        <v>1926.8692149999999</v>
      </c>
      <c r="ET645" s="65">
        <v>1926.8692149999999</v>
      </c>
      <c r="EU645" s="65">
        <v>1926.8692149999999</v>
      </c>
      <c r="EV645" s="65">
        <v>724.80914819999998</v>
      </c>
      <c r="EW645" s="65">
        <v>1926.8692149999999</v>
      </c>
      <c r="EX645" s="65">
        <v>1926.8692149999999</v>
      </c>
      <c r="EY645" s="65">
        <v>1926.8692149999999</v>
      </c>
      <c r="EZ645" s="65">
        <v>1926.8692149999999</v>
      </c>
      <c r="FA645" s="65">
        <v>1926.8692149999999</v>
      </c>
      <c r="FB645" s="65">
        <v>1926.8692149999999</v>
      </c>
      <c r="FC645" s="65">
        <v>1926.8692149999999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EB647" s="65">
        <v>2.282994542</v>
      </c>
      <c r="EC647" s="65">
        <v>2.282994542</v>
      </c>
      <c r="ED647" s="65">
        <v>2.282994542</v>
      </c>
      <c r="EE647" s="65">
        <v>2.282994542</v>
      </c>
      <c r="EF647" s="65">
        <v>835.37184030000003</v>
      </c>
      <c r="EG647" s="65">
        <v>835.37184030000003</v>
      </c>
      <c r="EH647" s="65">
        <v>835.37184030000003</v>
      </c>
      <c r="EI647" s="65">
        <v>835.37184030000003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1230.158079</v>
      </c>
      <c r="ER647" s="65">
        <v>1347.0715499999999</v>
      </c>
      <c r="ES647" s="65">
        <v>1347.0715499999999</v>
      </c>
      <c r="ET647" s="65">
        <v>1347.0715499999999</v>
      </c>
      <c r="EU647" s="65">
        <v>1347.0715499999999</v>
      </c>
      <c r="EV647" s="65">
        <v>1347.0715499999999</v>
      </c>
      <c r="EW647" s="65">
        <v>1347.0715499999999</v>
      </c>
      <c r="EX647" s="65">
        <v>1347.0715499999999</v>
      </c>
      <c r="EY647" s="65">
        <v>1347.0715499999999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109.5632428</v>
      </c>
      <c r="CC653" s="65">
        <v>109.5632428</v>
      </c>
      <c r="CD653" s="65">
        <v>109.5632428</v>
      </c>
      <c r="CE653" s="65">
        <v>109.5632428</v>
      </c>
      <c r="CF653" s="65">
        <v>2056.5898529999999</v>
      </c>
      <c r="CG653" s="65">
        <v>2056.5898529999999</v>
      </c>
      <c r="CH653" s="65">
        <v>1902.2355010000001</v>
      </c>
      <c r="CI653" s="65">
        <v>2056.5898529999999</v>
      </c>
      <c r="CJ653" s="65">
        <v>3979.327331</v>
      </c>
      <c r="CK653" s="65">
        <v>3979.327331</v>
      </c>
      <c r="CL653" s="65">
        <v>3979.327331</v>
      </c>
      <c r="CM653" s="65">
        <v>3979.327331</v>
      </c>
      <c r="CN653" s="65">
        <v>5407.8786829999999</v>
      </c>
      <c r="CO653" s="65">
        <v>5407.8786829999999</v>
      </c>
      <c r="CP653" s="65">
        <v>5407.8786829999999</v>
      </c>
      <c r="CQ653" s="65">
        <v>5407.8786829999999</v>
      </c>
      <c r="CR653" s="65">
        <v>6572.6086830000004</v>
      </c>
      <c r="CS653" s="65">
        <v>6572.6086830000004</v>
      </c>
      <c r="CT653" s="65">
        <v>6572.6086830000004</v>
      </c>
      <c r="CU653" s="65">
        <v>6572.6086830000004</v>
      </c>
      <c r="CV653" s="65">
        <v>7936.0013019999997</v>
      </c>
      <c r="CW653" s="65">
        <v>7936.0013019999997</v>
      </c>
      <c r="CX653" s="65">
        <v>7936.0013019999997</v>
      </c>
      <c r="CY653" s="65">
        <v>7936.0013019999997</v>
      </c>
      <c r="CZ653" s="65">
        <v>9541.3196069999995</v>
      </c>
      <c r="DA653" s="65">
        <v>9541.3196069999995</v>
      </c>
      <c r="DB653" s="65">
        <v>9541.3196069999995</v>
      </c>
      <c r="DC653" s="65">
        <v>9541.3196069999995</v>
      </c>
      <c r="DD653" s="65">
        <v>12647.686809999999</v>
      </c>
      <c r="DE653" s="65">
        <v>12647.686809999999</v>
      </c>
      <c r="DF653" s="65">
        <v>12647.686809999999</v>
      </c>
      <c r="DG653" s="65">
        <v>12647.686809999999</v>
      </c>
      <c r="DH653" s="65">
        <v>16016.67799</v>
      </c>
      <c r="DI653" s="65">
        <v>16016.67799</v>
      </c>
      <c r="DJ653" s="65">
        <v>16016.67799</v>
      </c>
      <c r="DK653" s="65">
        <v>16016.67799</v>
      </c>
      <c r="DL653" s="65">
        <v>16016.67799</v>
      </c>
      <c r="DM653" s="65">
        <v>16016.67799</v>
      </c>
      <c r="DN653" s="65">
        <v>16016.67799</v>
      </c>
      <c r="DO653" s="65">
        <v>16016.67799</v>
      </c>
      <c r="DP653" s="65">
        <v>17456.146509999999</v>
      </c>
      <c r="DQ653" s="65">
        <v>17456.146509999999</v>
      </c>
      <c r="DR653" s="65">
        <v>17456.146509999999</v>
      </c>
      <c r="DS653" s="65">
        <v>17456.146509999999</v>
      </c>
      <c r="DT653" s="65">
        <v>19665.640050000002</v>
      </c>
      <c r="DU653" s="65">
        <v>19665.640050000002</v>
      </c>
      <c r="DV653" s="65">
        <v>19665.640050000002</v>
      </c>
      <c r="DW653" s="65">
        <v>19665.640050000002</v>
      </c>
      <c r="DX653" s="65">
        <v>22281.627540000001</v>
      </c>
      <c r="DY653" s="65">
        <v>22281.627540000001</v>
      </c>
      <c r="DZ653" s="65">
        <v>22281.627540000001</v>
      </c>
      <c r="EA653" s="65">
        <v>22281.627540000001</v>
      </c>
      <c r="EB653" s="65">
        <v>25133.807840000001</v>
      </c>
      <c r="EC653" s="65">
        <v>25133.807840000001</v>
      </c>
      <c r="ED653" s="65">
        <v>25133.807840000001</v>
      </c>
      <c r="EE653" s="65">
        <v>25133.807840000001</v>
      </c>
      <c r="EF653" s="65">
        <v>28850.84993</v>
      </c>
      <c r="EG653" s="65">
        <v>28850.84993</v>
      </c>
      <c r="EH653" s="65">
        <v>28850.84993</v>
      </c>
      <c r="EI653" s="65">
        <v>28850.84993</v>
      </c>
      <c r="EJ653" s="65">
        <v>31725.891009999999</v>
      </c>
      <c r="EK653" s="65">
        <v>31725.891009999999</v>
      </c>
      <c r="EL653" s="65">
        <v>31725.891009999999</v>
      </c>
      <c r="EM653" s="65">
        <v>31725.891009999999</v>
      </c>
      <c r="EN653" s="65">
        <v>34967.229850000003</v>
      </c>
      <c r="EO653" s="65">
        <v>34967.229850000003</v>
      </c>
      <c r="EP653" s="65">
        <v>34967.229850000003</v>
      </c>
      <c r="EQ653" s="65">
        <v>34967.229850000003</v>
      </c>
      <c r="ER653" s="65">
        <v>39313.640760000002</v>
      </c>
      <c r="ES653" s="65">
        <v>39313.640760000002</v>
      </c>
      <c r="ET653" s="65">
        <v>39313.640760000002</v>
      </c>
      <c r="EU653" s="65">
        <v>39313.640760000002</v>
      </c>
      <c r="EV653" s="65">
        <v>42867.846579999998</v>
      </c>
      <c r="EW653" s="65">
        <v>44069.906649999997</v>
      </c>
      <c r="EX653" s="65">
        <v>44069.906649999997</v>
      </c>
      <c r="EY653" s="65">
        <v>44069.906649999997</v>
      </c>
      <c r="EZ653" s="65">
        <v>46925.313580000002</v>
      </c>
      <c r="FA653" s="65">
        <v>46925.313580000002</v>
      </c>
      <c r="FB653" s="65">
        <v>46925.313580000002</v>
      </c>
      <c r="FC653" s="65">
        <v>45241.783640000001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26.529203679999998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1144.545644</v>
      </c>
      <c r="FC656" s="65">
        <v>26.529203679999998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1861.7816150000001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1888.310819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3006.32726</v>
      </c>
      <c r="FC665" s="65">
        <v>1888.310819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331.61504600000001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193.28419819999999</v>
      </c>
      <c r="BK666" s="65">
        <v>2714.5060189999999</v>
      </c>
      <c r="BL666" s="65">
        <v>2714.5060189999999</v>
      </c>
      <c r="BM666" s="65">
        <v>2300.4609479999999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2632.0759939999998</v>
      </c>
      <c r="BS666" s="65">
        <v>2714.5060189999999</v>
      </c>
      <c r="BT666" s="65">
        <v>2714.5060189999999</v>
      </c>
      <c r="BU666" s="65">
        <v>2714.5060189999999</v>
      </c>
      <c r="BV666" s="65">
        <v>2254.9391129999999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275.714224</v>
      </c>
      <c r="CI666" s="65">
        <v>2714.5060189999999</v>
      </c>
      <c r="CJ666" s="65">
        <v>2714.5060189999999</v>
      </c>
      <c r="CK666" s="65">
        <v>2632.0759939999998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2521.2218210000001</v>
      </c>
      <c r="DG666" s="65">
        <v>2714.5060189999999</v>
      </c>
      <c r="DH666" s="65">
        <v>2714.5060189999999</v>
      </c>
      <c r="DI666" s="65">
        <v>2382.890973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607.32926999999995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2300.4609479999999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524.8992442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505.0023415</v>
      </c>
      <c r="BJ668" s="65">
        <v>524.8992442</v>
      </c>
      <c r="BK668" s="65">
        <v>1470.4758609999999</v>
      </c>
      <c r="BL668" s="65">
        <v>1470.4758609999999</v>
      </c>
      <c r="BM668" s="65">
        <v>440.57427539999998</v>
      </c>
      <c r="BN668" s="65">
        <v>440.57427539999998</v>
      </c>
      <c r="BO668" s="65">
        <v>1470.4758609999999</v>
      </c>
      <c r="BP668" s="65">
        <v>1470.4758609999999</v>
      </c>
      <c r="BQ668" s="65">
        <v>945.57661689999998</v>
      </c>
      <c r="BR668" s="65">
        <v>965.47351960000003</v>
      </c>
      <c r="BS668" s="65">
        <v>1470.4758609999999</v>
      </c>
      <c r="BT668" s="65">
        <v>1470.4758609999999</v>
      </c>
      <c r="BU668" s="65">
        <v>524.8992442</v>
      </c>
      <c r="BV668" s="65">
        <v>1470.4758609999999</v>
      </c>
      <c r="BW668" s="65">
        <v>1470.4758609999999</v>
      </c>
      <c r="BX668" s="65">
        <v>1470.4758609999999</v>
      </c>
      <c r="BY668" s="65">
        <v>945.57661689999998</v>
      </c>
      <c r="BZ668" s="65">
        <v>1029.901586</v>
      </c>
      <c r="CA668" s="65">
        <v>945.57661689999998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524.8992442</v>
      </c>
      <c r="CI668" s="65">
        <v>1470.4758609999999</v>
      </c>
      <c r="CJ668" s="65">
        <v>1470.4758609999999</v>
      </c>
      <c r="CK668" s="65">
        <v>1470.4758609999999</v>
      </c>
      <c r="CL668" s="65">
        <v>1029.901586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945.57661689999998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1029.901586</v>
      </c>
      <c r="DC668" s="65">
        <v>1470.4758609999999</v>
      </c>
      <c r="DD668" s="65">
        <v>1470.4758609999999</v>
      </c>
      <c r="DE668" s="65">
        <v>1470.4758609999999</v>
      </c>
      <c r="DF668" s="65">
        <v>1029.901586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1029.901586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965.47351960000003</v>
      </c>
      <c r="EF668" s="65">
        <v>1470.4758609999999</v>
      </c>
      <c r="EG668" s="65">
        <v>1470.4758609999999</v>
      </c>
      <c r="EH668" s="65">
        <v>1029.901586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1029.901586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524.8992442</v>
      </c>
      <c r="AT677" s="65">
        <v>0</v>
      </c>
      <c r="AU677" s="65">
        <v>760.81966269999998</v>
      </c>
      <c r="AV677" s="65">
        <v>843.24968839999997</v>
      </c>
      <c r="AW677" s="65">
        <v>843.24968839999997</v>
      </c>
      <c r="AX677" s="65">
        <v>607.32926999999995</v>
      </c>
      <c r="AY677" s="65">
        <v>843.24968839999997</v>
      </c>
      <c r="AZ677" s="65">
        <v>1615.4390100000001</v>
      </c>
      <c r="BA677" s="65">
        <v>1174.864734</v>
      </c>
      <c r="BB677" s="65">
        <v>1533.0089840000001</v>
      </c>
      <c r="BC677" s="65">
        <v>1615.4390100000001</v>
      </c>
      <c r="BD677" s="65">
        <v>4227.618101</v>
      </c>
      <c r="BE677" s="65">
        <v>4227.618101</v>
      </c>
      <c r="BF677" s="65">
        <v>4227.618101</v>
      </c>
      <c r="BG677" s="65">
        <v>4227.618101</v>
      </c>
      <c r="BH677" s="65">
        <v>4420.9022990000003</v>
      </c>
      <c r="BI677" s="65">
        <v>3219.5083610000001</v>
      </c>
      <c r="BJ677" s="65">
        <v>954.10386089999997</v>
      </c>
      <c r="BK677" s="65">
        <v>4420.9022990000003</v>
      </c>
      <c r="BL677" s="65">
        <v>4420.9022990000003</v>
      </c>
      <c r="BM677" s="65">
        <v>2976.9556419999999</v>
      </c>
      <c r="BN677" s="65">
        <v>3391.0007129999999</v>
      </c>
      <c r="BO677" s="65">
        <v>4420.9022990000003</v>
      </c>
      <c r="BP677" s="65">
        <v>4589.5522369999999</v>
      </c>
      <c r="BQ677" s="65">
        <v>4064.6529919999998</v>
      </c>
      <c r="BR677" s="65">
        <v>4002.1198690000001</v>
      </c>
      <c r="BS677" s="65">
        <v>4589.5522369999999</v>
      </c>
      <c r="BT677" s="65">
        <v>4589.5522369999999</v>
      </c>
      <c r="BU677" s="65">
        <v>3643.9756200000002</v>
      </c>
      <c r="BV677" s="65">
        <v>3894.0649119999998</v>
      </c>
      <c r="BW677" s="65">
        <v>4589.5522369999999</v>
      </c>
      <c r="BX677" s="65">
        <v>4589.5522369999999</v>
      </c>
      <c r="BY677" s="65">
        <v>3896.0030550000001</v>
      </c>
      <c r="BZ677" s="65">
        <v>4148.9779609999996</v>
      </c>
      <c r="CA677" s="65">
        <v>4064.6529919999998</v>
      </c>
      <c r="CB677" s="65">
        <v>4589.5522369999999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1205.183824</v>
      </c>
      <c r="CI677" s="65">
        <v>4589.5522369999999</v>
      </c>
      <c r="CJ677" s="65">
        <v>4589.5522369999999</v>
      </c>
      <c r="CK677" s="65">
        <v>4507.1222109999999</v>
      </c>
      <c r="CL677" s="65">
        <v>3744.4076049999999</v>
      </c>
      <c r="CM677" s="65">
        <v>4589.5522369999999</v>
      </c>
      <c r="CN677" s="65">
        <v>4589.5522369999999</v>
      </c>
      <c r="CO677" s="65">
        <v>4589.5522369999999</v>
      </c>
      <c r="CP677" s="65">
        <v>4184.9818809999997</v>
      </c>
      <c r="CQ677" s="65">
        <v>4589.5522369999999</v>
      </c>
      <c r="CR677" s="65">
        <v>4589.5522369999999</v>
      </c>
      <c r="CS677" s="65">
        <v>4064.6529919999998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4148.9779609999996</v>
      </c>
      <c r="DC677" s="65">
        <v>4589.5522369999999</v>
      </c>
      <c r="DD677" s="65">
        <v>4589.5522369999999</v>
      </c>
      <c r="DE677" s="65">
        <v>4589.5522369999999</v>
      </c>
      <c r="DF677" s="65">
        <v>3955.6937630000002</v>
      </c>
      <c r="DG677" s="65">
        <v>4589.5522369999999</v>
      </c>
      <c r="DH677" s="65">
        <v>4589.5522369999999</v>
      </c>
      <c r="DI677" s="65">
        <v>4257.937191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4148.9779609999996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4420.9022990000003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2482.3754869999998</v>
      </c>
      <c r="EE677" s="65">
        <v>4084.5498950000001</v>
      </c>
      <c r="EF677" s="65">
        <v>4589.5522369999999</v>
      </c>
      <c r="EG677" s="65">
        <v>4589.5522369999999</v>
      </c>
      <c r="EH677" s="65">
        <v>4148.9779609999996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3734.93289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1460.053674</v>
      </c>
      <c r="BJ678" s="65">
        <v>1864.6240299999999</v>
      </c>
      <c r="BK678" s="65">
        <v>1864.6240299999999</v>
      </c>
      <c r="BL678" s="65">
        <v>1864.6240299999999</v>
      </c>
      <c r="BM678" s="65">
        <v>1650.4954580000001</v>
      </c>
      <c r="BN678" s="65">
        <v>1498.9000080000001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1498.9000080000001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1498.9000080000001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1498.9000080000001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K680" s="65">
        <v>211.28615790000001</v>
      </c>
      <c r="BL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0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1195.7091089999999</v>
      </c>
      <c r="BG689" s="65">
        <v>1195.7091089999999</v>
      </c>
      <c r="BH689" s="65">
        <v>2075.9101879999998</v>
      </c>
      <c r="BI689" s="65">
        <v>1671.3398319999999</v>
      </c>
      <c r="BJ689" s="65">
        <v>1864.6240299999999</v>
      </c>
      <c r="BK689" s="65">
        <v>2075.9101879999998</v>
      </c>
      <c r="BL689" s="65">
        <v>2075.9101879999998</v>
      </c>
      <c r="BM689" s="65">
        <v>1650.4954580000001</v>
      </c>
      <c r="BN689" s="65">
        <v>1710.186166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1710.186166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1710.186166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1498.9000080000001</v>
      </c>
      <c r="DC689" s="65">
        <v>2075.9101879999998</v>
      </c>
      <c r="DD689" s="65">
        <v>2075.9101879999998</v>
      </c>
      <c r="DE689" s="65">
        <v>2075.9101879999998</v>
      </c>
      <c r="DF689" s="65">
        <v>1864.6240299999999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1864.6240299999999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1864.6240299999999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1864.6240299999999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834.62293969999996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1535.04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6367.68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4450.68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834.62293969999996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1535.04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6367.68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4450.68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378.98862400000002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568.482936</v>
      </c>
      <c r="CU751" s="65">
        <v>947.47155999999995</v>
      </c>
      <c r="CV751" s="65">
        <v>1136.965872</v>
      </c>
      <c r="CW751" s="65">
        <v>757.97724800000003</v>
      </c>
      <c r="CX751" s="65">
        <v>1136.965872</v>
      </c>
      <c r="CY751" s="65">
        <v>1136.965872</v>
      </c>
      <c r="CZ751" s="65">
        <v>1326.460184</v>
      </c>
      <c r="DA751" s="65">
        <v>947.47155999999995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1705.4488080000001</v>
      </c>
      <c r="DW751" s="65">
        <v>2273.931744</v>
      </c>
      <c r="DX751" s="65">
        <v>2417.9845919999998</v>
      </c>
      <c r="DY751" s="65">
        <v>2417.9845919999998</v>
      </c>
      <c r="DZ751" s="65">
        <v>2038.9959679999999</v>
      </c>
      <c r="EA751" s="65">
        <v>2417.9845919999998</v>
      </c>
      <c r="EB751" s="65">
        <v>2417.9845919999998</v>
      </c>
      <c r="EC751" s="65">
        <v>2228.49028</v>
      </c>
      <c r="ED751" s="65">
        <v>1849.5016559999999</v>
      </c>
      <c r="EE751" s="65">
        <v>2417.9845919999998</v>
      </c>
      <c r="EF751" s="65">
        <v>2417.9845919999998</v>
      </c>
      <c r="EG751" s="65">
        <v>2417.9845919999998</v>
      </c>
      <c r="EH751" s="65">
        <v>947.47155999999995</v>
      </c>
      <c r="EI751" s="65">
        <v>2417.9845919999998</v>
      </c>
      <c r="EJ751" s="65">
        <v>2417.9845919999998</v>
      </c>
      <c r="EK751" s="65">
        <v>2417.9845919999998</v>
      </c>
      <c r="EL751" s="65">
        <v>2038.9959679999999</v>
      </c>
      <c r="EM751" s="65">
        <v>2417.9845919999998</v>
      </c>
      <c r="EN751" s="65">
        <v>2417.9845919999998</v>
      </c>
      <c r="EO751" s="65">
        <v>2417.9845919999998</v>
      </c>
      <c r="EP751" s="65">
        <v>2417.9845919999998</v>
      </c>
      <c r="EQ751" s="65">
        <v>2417.9845919999998</v>
      </c>
      <c r="ER751" s="65">
        <v>2417.9845919999998</v>
      </c>
      <c r="ES751" s="65">
        <v>2417.9845919999998</v>
      </c>
      <c r="ET751" s="65">
        <v>2228.49028</v>
      </c>
      <c r="EU751" s="65">
        <v>2417.9845919999998</v>
      </c>
      <c r="EV751" s="65">
        <v>2417.9845919999998</v>
      </c>
      <c r="EW751" s="65">
        <v>2417.9845919999998</v>
      </c>
      <c r="EX751" s="65">
        <v>2417.9845919999998</v>
      </c>
      <c r="EY751" s="65">
        <v>2038.9959679999999</v>
      </c>
      <c r="EZ751" s="65">
        <v>2417.9845919999998</v>
      </c>
      <c r="FA751" s="65">
        <v>2417.9845919999998</v>
      </c>
      <c r="FB751" s="65">
        <v>2228.49028</v>
      </c>
      <c r="FC751" s="65">
        <v>2417.9845919999998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491.7377396</v>
      </c>
      <c r="CT753" s="65">
        <v>1185.286922</v>
      </c>
      <c r="CU753" s="65">
        <v>1185.286922</v>
      </c>
      <c r="CV753" s="65">
        <v>1185.286922</v>
      </c>
      <c r="CW753" s="65">
        <v>746.51972750000004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693.54918190000001</v>
      </c>
      <c r="DC753" s="65">
        <v>1185.286922</v>
      </c>
      <c r="DD753" s="65">
        <v>1185.286922</v>
      </c>
      <c r="DE753" s="65">
        <v>693.54918190000001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497.42256900000001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1060.2206759999999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1439.2093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1805.880793</v>
      </c>
      <c r="CT761" s="65">
        <v>2120.4413509999999</v>
      </c>
      <c r="CU761" s="65">
        <v>2499.429975</v>
      </c>
      <c r="CV761" s="65">
        <v>2688.9242869999998</v>
      </c>
      <c r="CW761" s="65">
        <v>1871.168469</v>
      </c>
      <c r="CX761" s="65">
        <v>2688.9242869999998</v>
      </c>
      <c r="CY761" s="65">
        <v>2688.9242869999998</v>
      </c>
      <c r="CZ761" s="65">
        <v>3438.3742910000001</v>
      </c>
      <c r="DA761" s="65">
        <v>3059.385667</v>
      </c>
      <c r="DB761" s="65">
        <v>2946.6365519999999</v>
      </c>
      <c r="DC761" s="65">
        <v>3438.3742910000001</v>
      </c>
      <c r="DD761" s="65">
        <v>3627.8686029999999</v>
      </c>
      <c r="DE761" s="65">
        <v>3136.1308640000002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3823.0477449999998</v>
      </c>
      <c r="DW761" s="65">
        <v>4391.5306810000002</v>
      </c>
      <c r="DX761" s="65">
        <v>4535.5835290000005</v>
      </c>
      <c r="DY761" s="65">
        <v>4535.5835290000005</v>
      </c>
      <c r="DZ761" s="65">
        <v>4156.5949049999999</v>
      </c>
      <c r="EA761" s="65">
        <v>4535.5835290000005</v>
      </c>
      <c r="EB761" s="65">
        <v>4535.5835290000005</v>
      </c>
      <c r="EC761" s="65">
        <v>4346.0892169999997</v>
      </c>
      <c r="ED761" s="65">
        <v>3967.1005930000001</v>
      </c>
      <c r="EE761" s="65">
        <v>4535.5835290000005</v>
      </c>
      <c r="EF761" s="65">
        <v>4535.5835290000005</v>
      </c>
      <c r="EG761" s="65">
        <v>4535.5835290000005</v>
      </c>
      <c r="EH761" s="65">
        <v>3065.0704970000002</v>
      </c>
      <c r="EI761" s="65">
        <v>4535.5835290000005</v>
      </c>
      <c r="EJ761" s="65">
        <v>4535.5835290000005</v>
      </c>
      <c r="EK761" s="65">
        <v>4535.5835290000005</v>
      </c>
      <c r="EL761" s="65">
        <v>4156.5949049999999</v>
      </c>
      <c r="EM761" s="65">
        <v>4535.5835290000005</v>
      </c>
      <c r="EN761" s="65">
        <v>4535.5835290000005</v>
      </c>
      <c r="EO761" s="65">
        <v>4535.5835290000005</v>
      </c>
      <c r="EP761" s="65">
        <v>4535.5835290000005</v>
      </c>
      <c r="EQ761" s="65">
        <v>3842.0343469999998</v>
      </c>
      <c r="ER761" s="65">
        <v>4535.5835290000005</v>
      </c>
      <c r="ES761" s="65">
        <v>4535.5835290000005</v>
      </c>
      <c r="ET761" s="65">
        <v>4346.0892169999997</v>
      </c>
      <c r="EU761" s="65">
        <v>4535.5835290000005</v>
      </c>
      <c r="EV761" s="65">
        <v>4535.5835290000005</v>
      </c>
      <c r="EW761" s="65">
        <v>4535.5835290000005</v>
      </c>
      <c r="EX761" s="65">
        <v>4535.5835290000005</v>
      </c>
      <c r="EY761" s="65">
        <v>4156.5949049999999</v>
      </c>
      <c r="EZ761" s="65">
        <v>4535.5835290000005</v>
      </c>
      <c r="FA761" s="65">
        <v>4535.5835290000005</v>
      </c>
      <c r="FB761" s="65">
        <v>4346.0892169999997</v>
      </c>
      <c r="FC761" s="65">
        <v>4535.5835290000005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63708.974779999997</v>
      </c>
      <c r="D4" s="1">
        <f>PLANEL_GerPT_Trim_Resultado!Q245</f>
        <v>56170.545570000002</v>
      </c>
      <c r="E4" s="1">
        <f>PLANEL_GerPT_Trim_Resultado!R245</f>
        <v>53605.059079999999</v>
      </c>
      <c r="F4" s="1">
        <f>PLANEL_GerPT_Trim_Resultado!S245</f>
        <v>58789.768649999998</v>
      </c>
      <c r="G4" s="1">
        <f>PLANEL_GerPT_Trim_Resultado!T245</f>
        <v>60539.498749999999</v>
      </c>
      <c r="H4" s="1">
        <f>PLANEL_GerPT_Trim_Resultado!U245</f>
        <v>57087.286999999997</v>
      </c>
      <c r="I4" s="1">
        <f>PLANEL_GerPT_Trim_Resultado!V245</f>
        <v>52495.974269999999</v>
      </c>
      <c r="J4" s="1">
        <f>PLANEL_GerPT_Trim_Resultado!W245</f>
        <v>56414.4018</v>
      </c>
      <c r="K4" s="1">
        <f>PLANEL_GerPT_Trim_Resultado!X245</f>
        <v>64237.014320000002</v>
      </c>
      <c r="L4" s="1">
        <f>PLANEL_GerPT_Trim_Resultado!Y245</f>
        <v>57539.501880000003</v>
      </c>
      <c r="M4" s="1">
        <f>PLANEL_GerPT_Trim_Resultado!Z245</f>
        <v>54166.589890000003</v>
      </c>
      <c r="N4" s="1">
        <f>PLANEL_GerPT_Trim_Resultado!AA245</f>
        <v>58583.554470000003</v>
      </c>
      <c r="O4" s="1">
        <f>PLANEL_GerPT_Trim_Resultado!AB245</f>
        <v>67685.350560000006</v>
      </c>
      <c r="P4" s="1">
        <f>PLANEL_GerPT_Trim_Resultado!AC245</f>
        <v>63409.06654</v>
      </c>
      <c r="Q4" s="1">
        <f>PLANEL_GerPT_Trim_Resultado!AD245</f>
        <v>53679.723230000003</v>
      </c>
      <c r="R4" s="1">
        <f>PLANEL_GerPT_Trim_Resultado!AE245</f>
        <v>62338.069969999997</v>
      </c>
      <c r="S4" s="1">
        <f>PLANEL_GerPT_Trim_Resultado!AF245</f>
        <v>68879.761549999996</v>
      </c>
      <c r="T4" s="1">
        <f>PLANEL_GerPT_Trim_Resultado!AG245</f>
        <v>66948.63665</v>
      </c>
      <c r="U4" s="1">
        <f>PLANEL_GerPT_Trim_Resultado!AH245</f>
        <v>60754.910239999997</v>
      </c>
      <c r="V4" s="1">
        <f>PLANEL_GerPT_Trim_Resultado!AI245</f>
        <v>68302.86361</v>
      </c>
      <c r="W4" s="1">
        <f>PLANEL_GerPT_Trim_Resultado!AJ245</f>
        <v>72023.850059999997</v>
      </c>
      <c r="X4" s="1">
        <f>PLANEL_GerPT_Trim_Resultado!AK245</f>
        <v>70611.089980000004</v>
      </c>
      <c r="Y4" s="1">
        <f>PLANEL_GerPT_Trim_Resultado!AL245</f>
        <v>66364.116670000003</v>
      </c>
      <c r="Z4" s="1">
        <f>PLANEL_GerPT_Trim_Resultado!AM245</f>
        <v>71064.069589999999</v>
      </c>
      <c r="AA4" s="1">
        <f>PLANEL_GerPT_Trim_Resultado!AN245</f>
        <v>77606.760840000003</v>
      </c>
      <c r="AB4" s="1">
        <f>PLANEL_GerPT_Trim_Resultado!AO245</f>
        <v>70416.827290000001</v>
      </c>
      <c r="AC4" s="1">
        <f>PLANEL_GerPT_Trim_Resultado!AP245</f>
        <v>70113.094729999997</v>
      </c>
      <c r="AD4" s="1">
        <f>PLANEL_GerPT_Trim_Resultado!AQ245</f>
        <v>71528.685809999995</v>
      </c>
      <c r="AE4" s="1">
        <f>PLANEL_GerPT_Trim_Resultado!AR245</f>
        <v>77721.136719999995</v>
      </c>
      <c r="AF4" s="1">
        <f>PLANEL_GerPT_Trim_Resultado!AS245</f>
        <v>71887.561480000004</v>
      </c>
      <c r="AG4" s="1">
        <f>PLANEL_GerPT_Trim_Resultado!AT245</f>
        <v>70290.160489999995</v>
      </c>
      <c r="AH4" s="1">
        <f>PLANEL_GerPT_Trim_Resultado!AU245</f>
        <v>71791.281780000005</v>
      </c>
      <c r="AI4" s="1">
        <f>PLANEL_GerPT_Trim_Resultado!AV245</f>
        <v>79136.173880000002</v>
      </c>
      <c r="AJ4" s="1">
        <f>PLANEL_GerPT_Trim_Resultado!AW245</f>
        <v>73427.235560000001</v>
      </c>
      <c r="AK4" s="1">
        <f>PLANEL_GerPT_Trim_Resultado!AX245</f>
        <v>71568.252250000005</v>
      </c>
      <c r="AL4" s="1">
        <f>PLANEL_GerPT_Trim_Resultado!AY245</f>
        <v>72833.641329999999</v>
      </c>
      <c r="AM4" s="1">
        <f>PLANEL_GerPT_Trim_Resultado!AZ245</f>
        <v>80428.420169999998</v>
      </c>
      <c r="AN4" s="1">
        <f>PLANEL_GerPT_Trim_Resultado!BA245</f>
        <v>74201.164560000005</v>
      </c>
      <c r="AO4" s="1">
        <f>PLANEL_GerPT_Trim_Resultado!BB245</f>
        <v>71087.021120000005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75736.067859999996</v>
      </c>
      <c r="AS4" s="1">
        <f>PLANEL_GerPT_Trim_Resultado!BF245</f>
        <v>69823.065369999997</v>
      </c>
      <c r="AT4" s="1">
        <f>PLANEL_GerPT_Trim_Resultado!BG245</f>
        <v>72891.742549999995</v>
      </c>
      <c r="AU4" s="1">
        <f>PLANEL_GerPT_Trim_Resultado!BH245</f>
        <v>81323.064570000002</v>
      </c>
      <c r="AV4" s="1">
        <f>PLANEL_GerPT_Trim_Resultado!BI245</f>
        <v>78168.380309999993</v>
      </c>
      <c r="AW4" s="1">
        <f>PLANEL_GerPT_Trim_Resultado!BJ245</f>
        <v>71473.385800000004</v>
      </c>
      <c r="AX4" s="1">
        <f>PLANEL_GerPT_Trim_Resultado!BK245</f>
        <v>73773.585579999999</v>
      </c>
      <c r="AY4" s="1">
        <f>PLANEL_GerPT_Trim_Resultado!BL245</f>
        <v>81493.427909999999</v>
      </c>
      <c r="AZ4" s="1">
        <f>PLANEL_GerPT_Trim_Resultado!BM245</f>
        <v>73137.941439999995</v>
      </c>
      <c r="BA4" s="1">
        <f>PLANEL_GerPT_Trim_Resultado!BN245</f>
        <v>71663.080679999999</v>
      </c>
      <c r="BB4" s="1">
        <f>PLANEL_GerPT_Trim_Resultado!BO245</f>
        <v>73680.911210000006</v>
      </c>
      <c r="BC4" s="1">
        <f>PLANEL_GerPT_Trim_Resultado!BP245</f>
        <v>84455.655650000001</v>
      </c>
      <c r="BD4" s="1">
        <f>PLANEL_GerPT_Trim_Resultado!BQ245</f>
        <v>79603.47954</v>
      </c>
      <c r="BE4" s="1">
        <f>PLANEL_GerPT_Trim_Resultado!BR245</f>
        <v>72950.443910000002</v>
      </c>
      <c r="BF4" s="1">
        <f>PLANEL_GerPT_Trim_Resultado!BS245</f>
        <v>77253.761280000006</v>
      </c>
      <c r="BG4" s="1">
        <f>PLANEL_GerPT_Trim_Resultado!BT245</f>
        <v>86292.255050000007</v>
      </c>
      <c r="BH4" s="1">
        <f>PLANEL_GerPT_Trim_Resultado!BU245</f>
        <v>78556.972850000006</v>
      </c>
      <c r="BI4" s="1">
        <f>PLANEL_GerPT_Trim_Resultado!BV245</f>
        <v>70756.973859999998</v>
      </c>
      <c r="BJ4" s="1">
        <f>PLANEL_GerPT_Trim_Resultado!BW245</f>
        <v>78956.761799999993</v>
      </c>
      <c r="BK4" s="1">
        <f>PLANEL_GerPT_Trim_Resultado!BX245</f>
        <v>90567.158580000003</v>
      </c>
      <c r="BL4" s="1">
        <f>PLANEL_GerPT_Trim_Resultado!BY245</f>
        <v>81388.971290000001</v>
      </c>
      <c r="BM4" s="1">
        <f>PLANEL_GerPT_Trim_Resultado!BZ245</f>
        <v>73291.48156</v>
      </c>
      <c r="BN4" s="1">
        <f>PLANEL_GerPT_Trim_Resultado!CA245</f>
        <v>80519.9476</v>
      </c>
      <c r="BO4" s="1">
        <f>PLANEL_GerPT_Trim_Resultado!CB245</f>
        <v>96851.375629999995</v>
      </c>
      <c r="BP4" s="1">
        <f>PLANEL_GerPT_Trim_Resultado!CC245</f>
        <v>83179.332989999995</v>
      </c>
      <c r="BQ4" s="1">
        <f>PLANEL_GerPT_Trim_Resultado!CD245</f>
        <v>76994.519570000004</v>
      </c>
      <c r="BR4" s="1">
        <f>PLANEL_GerPT_Trim_Resultado!CE245</f>
        <v>86055.886780000001</v>
      </c>
      <c r="BS4" s="1">
        <f>PLANEL_GerPT_Trim_Resultado!CF245</f>
        <v>97754.815879999995</v>
      </c>
      <c r="BT4" s="1">
        <f>PLANEL_GerPT_Trim_Resultado!CG245</f>
        <v>82188.669840000002</v>
      </c>
      <c r="BU4" s="1">
        <f>PLANEL_GerPT_Trim_Resultado!CH245</f>
        <v>79145.463170000003</v>
      </c>
      <c r="BV4" s="1">
        <f>PLANEL_GerPT_Trim_Resultado!CI245</f>
        <v>86528.781289999999</v>
      </c>
      <c r="BW4" s="1">
        <f>PLANEL_GerPT_Trim_Resultado!CJ245</f>
        <v>98757.076490000007</v>
      </c>
      <c r="BX4" s="1">
        <f>PLANEL_GerPT_Trim_Resultado!CK245</f>
        <v>86141.154550000007</v>
      </c>
      <c r="BY4" s="1">
        <f>PLANEL_GerPT_Trim_Resultado!CL245</f>
        <v>76659.436029999997</v>
      </c>
      <c r="BZ4" s="1">
        <f>PLANEL_GerPT_Trim_Resultado!CM245</f>
        <v>87140.180080000006</v>
      </c>
      <c r="CA4" s="1">
        <f>PLANEL_GerPT_Trim_Resultado!CN245</f>
        <v>100018.99189999999</v>
      </c>
      <c r="CB4" s="1">
        <f>PLANEL_GerPT_Trim_Resultado!CO245</f>
        <v>87323.821840000004</v>
      </c>
      <c r="CC4" s="1">
        <f>PLANEL_GerPT_Trim_Resultado!CP245</f>
        <v>78664.835399999996</v>
      </c>
      <c r="CD4" s="1">
        <f>PLANEL_GerPT_Trim_Resultado!CQ245</f>
        <v>87858.378490000003</v>
      </c>
      <c r="CE4" s="1">
        <f>PLANEL_GerPT_Trim_Resultado!CR245</f>
        <v>101476.6915</v>
      </c>
      <c r="CF4" s="1">
        <f>PLANEL_GerPT_Trim_Resultado!CS245</f>
        <v>86317.537349999999</v>
      </c>
      <c r="CG4" s="1">
        <f>PLANEL_GerPT_Trim_Resultado!CT245</f>
        <v>79745.520329999999</v>
      </c>
      <c r="CH4" s="1">
        <f>PLANEL_GerPT_Trim_Resultado!CU245</f>
        <v>88691.456659999996</v>
      </c>
      <c r="CI4" s="1">
        <f>PLANEL_GerPT_Trim_Resultado!CV245</f>
        <v>103005.0604</v>
      </c>
      <c r="CJ4" s="1">
        <f>PLANEL_GerPT_Trim_Resultado!CW245</f>
        <v>87547.657430000007</v>
      </c>
      <c r="CK4" s="1">
        <f>PLANEL_GerPT_Trim_Resultado!CX245</f>
        <v>80441.236399999994</v>
      </c>
      <c r="CL4" s="1">
        <f>PLANEL_GerPT_Trim_Resultado!CY245</f>
        <v>89569.085770000005</v>
      </c>
      <c r="CM4" s="1">
        <f>PLANEL_GerPT_Trim_Resultado!CZ245</f>
        <v>104561.1023</v>
      </c>
      <c r="CN4" s="1">
        <f>PLANEL_GerPT_Trim_Resultado!DA245</f>
        <v>89443.157430000007</v>
      </c>
      <c r="CO4" s="1">
        <f>PLANEL_GerPT_Trim_Resultado!DB245</f>
        <v>79446.773879999993</v>
      </c>
      <c r="CP4" s="1">
        <f>PLANEL_GerPT_Trim_Resultado!DC245</f>
        <v>90596.368350000004</v>
      </c>
      <c r="CQ4" s="1">
        <f>PLANEL_GerPT_Trim_Resultado!DD245</f>
        <v>105694.2117</v>
      </c>
      <c r="CR4" s="1">
        <f>PLANEL_GerPT_Trim_Resultado!DE245</f>
        <v>89221.073869999993</v>
      </c>
      <c r="CS4" s="1">
        <f>PLANEL_GerPT_Trim_Resultado!DF245</f>
        <v>79869.733760000003</v>
      </c>
      <c r="CT4" s="1">
        <f>PLANEL_GerPT_Trim_Resultado!DG245</f>
        <v>91388.191189999998</v>
      </c>
      <c r="CU4" s="1">
        <f>PLANEL_GerPT_Trim_Resultado!DH245</f>
        <v>106857.55009999999</v>
      </c>
      <c r="CV4" s="1">
        <f>PLANEL_GerPT_Trim_Resultado!DI245</f>
        <v>88950.028340000004</v>
      </c>
      <c r="CW4" s="1">
        <f>PLANEL_GerPT_Trim_Resultado!DJ245</f>
        <v>81349.010219999996</v>
      </c>
      <c r="CX4" s="1">
        <f>PLANEL_GerPT_Trim_Resultado!DK245</f>
        <v>92377.954169999997</v>
      </c>
      <c r="CY4" s="68">
        <f>PLANEL_GerPT_Trim_Resultado!DL245</f>
        <v>106877.25079999999</v>
      </c>
      <c r="CZ4" s="68">
        <f>PLANEL_GerPT_Trim_Resultado!DM245</f>
        <v>88776.597640000007</v>
      </c>
      <c r="DA4" s="68">
        <f>PLANEL_GerPT_Trim_Resultado!DN245</f>
        <v>81518.845849999998</v>
      </c>
      <c r="DB4" s="68">
        <f>PLANEL_GerPT_Trim_Resultado!DO245</f>
        <v>91175.851280000003</v>
      </c>
      <c r="DC4" s="1">
        <f>PLANEL_GerPT_Trim_Resultado!DP245</f>
        <v>106877.25079999999</v>
      </c>
      <c r="DD4" s="1">
        <f>PLANEL_GerPT_Trim_Resultado!DQ245</f>
        <v>89800.506340000007</v>
      </c>
      <c r="DE4" s="1">
        <f>PLANEL_GerPT_Trim_Resultado!DR245</f>
        <v>76935.219490000003</v>
      </c>
      <c r="DF4" s="1">
        <f>PLANEL_GerPT_Trim_Resultado!DS245</f>
        <v>91011.250780000002</v>
      </c>
      <c r="DG4" s="1">
        <f>PLANEL_GerPT_Trim_Resultado!DT245</f>
        <v>106877.25079999999</v>
      </c>
      <c r="DH4" s="1">
        <f>PLANEL_GerPT_Trim_Resultado!DU245</f>
        <v>89918.007740000001</v>
      </c>
      <c r="DI4" s="1">
        <f>PLANEL_GerPT_Trim_Resultado!DV245</f>
        <v>77630.696039999995</v>
      </c>
      <c r="DJ4" s="1">
        <f>PLANEL_GerPT_Trim_Resultado!DW245</f>
        <v>90691.225709999999</v>
      </c>
      <c r="DK4" s="1">
        <f>PLANEL_GerPT_Trim_Resultado!DX245</f>
        <v>106877.25079999999</v>
      </c>
      <c r="DL4" s="1">
        <f>PLANEL_GerPT_Trim_Resultado!DY245</f>
        <v>90783.453510000007</v>
      </c>
      <c r="DM4" s="1">
        <f>PLANEL_GerPT_Trim_Resultado!DZ245</f>
        <v>75244.333360000004</v>
      </c>
      <c r="DN4" s="1">
        <f>PLANEL_GerPT_Trim_Resultado!EA245</f>
        <v>91099.857980000001</v>
      </c>
      <c r="DO4" s="1">
        <f>PLANEL_GerPT_Trim_Resultado!EB245</f>
        <v>106877.25079999999</v>
      </c>
      <c r="DP4" s="1">
        <f>PLANEL_GerPT_Trim_Resultado!EC245</f>
        <v>91582.137780000005</v>
      </c>
      <c r="DQ4" s="1">
        <f>PLANEL_GerPT_Trim_Resultado!ED245</f>
        <v>80497.909440000003</v>
      </c>
      <c r="DR4" s="1">
        <f>PLANEL_GerPT_Trim_Resultado!EE245</f>
        <v>90903.156759999998</v>
      </c>
      <c r="DS4" s="1">
        <f>PLANEL_GerPT_Trim_Resultado!EF245</f>
        <v>107482.4759</v>
      </c>
      <c r="DT4" s="1">
        <f>PLANEL_GerPT_Trim_Resultado!EG245</f>
        <v>92859.473440000002</v>
      </c>
      <c r="DU4" s="1">
        <f>PLANEL_GerPT_Trim_Resultado!EH245</f>
        <v>82323.408009999999</v>
      </c>
      <c r="DV4" s="1">
        <f>PLANEL_GerPT_Trim_Resultado!EI245</f>
        <v>92104.972179999997</v>
      </c>
      <c r="DW4" s="1">
        <f>PLANEL_GerPT_Trim_Resultado!EJ245</f>
        <v>107482.4759</v>
      </c>
      <c r="DX4" s="1">
        <f>PLANEL_GerPT_Trim_Resultado!EK245</f>
        <v>93415.857799999998</v>
      </c>
      <c r="DY4" s="1">
        <f>PLANEL_GerPT_Trim_Resultado!EL245</f>
        <v>78705.097540000002</v>
      </c>
      <c r="DZ4" s="1">
        <f>PLANEL_GerPT_Trim_Resultado!EM245</f>
        <v>90936.341929999995</v>
      </c>
      <c r="EA4" s="1">
        <f>PLANEL_GerPT_Trim_Resultado!EN245</f>
        <v>106885.1439</v>
      </c>
      <c r="EB4" s="1">
        <f>PLANEL_GerPT_Trim_Resultado!EO245</f>
        <v>93509.871249999997</v>
      </c>
      <c r="EC4" s="1">
        <f>PLANEL_GerPT_Trim_Resultado!EP245</f>
        <v>76718.859660000002</v>
      </c>
      <c r="ED4" s="1">
        <f>PLANEL_GerPT_Trim_Resultado!EQ245</f>
        <v>90627.844370000006</v>
      </c>
      <c r="EE4" s="1">
        <f>PLANEL_GerPT_Trim_Resultado!ER245</f>
        <v>106848.3256</v>
      </c>
      <c r="EF4" s="1">
        <f>PLANEL_GerPT_Trim_Resultado!ES245</f>
        <v>94293.870859999995</v>
      </c>
      <c r="EG4" s="1">
        <f>PLANEL_GerPT_Trim_Resultado!ET245</f>
        <v>76120.712459999995</v>
      </c>
      <c r="EH4" s="1">
        <f>PLANEL_GerPT_Trim_Resultado!EU245</f>
        <v>89864.827690000006</v>
      </c>
      <c r="EI4" s="1">
        <f>PLANEL_GerPT_Trim_Resultado!EV245</f>
        <v>107236.4847</v>
      </c>
      <c r="EJ4" s="1">
        <f>PLANEL_GerPT_Trim_Resultado!EW245</f>
        <v>94487.489520000003</v>
      </c>
      <c r="EK4" s="1">
        <f>PLANEL_GerPT_Trim_Resultado!EX245</f>
        <v>84119.773230000006</v>
      </c>
      <c r="EL4" s="1">
        <f>PLANEL_GerPT_Trim_Resultado!EY245</f>
        <v>89694.205960000007</v>
      </c>
      <c r="EM4" s="1">
        <f>PLANEL_GerPT_Trim_Resultado!EZ245</f>
        <v>107199.5505</v>
      </c>
      <c r="EN4" s="1">
        <f>PLANEL_GerPT_Trim_Resultado!FA245</f>
        <v>95897.48792</v>
      </c>
      <c r="EO4" s="1">
        <f>PLANEL_GerPT_Trim_Resultado!FB245</f>
        <v>82117.383249999999</v>
      </c>
      <c r="EP4" s="1">
        <f>PLANEL_GerPT_Trim_Resultado!FC245</f>
        <v>95030.639880000002</v>
      </c>
    </row>
    <row r="5" spans="2:258" x14ac:dyDescent="0.25">
      <c r="B5" s="16" t="s">
        <v>2</v>
      </c>
      <c r="C5" s="1">
        <f>PLANEL_GerPT_Trim_Resultado!P257</f>
        <v>4532.2725330000003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4855.4785380000003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4831.910226</v>
      </c>
      <c r="K5" s="1">
        <f>PLANEL_GerPT_Trim_Resultado!X257</f>
        <v>5040.3185380000004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4920.132826</v>
      </c>
      <c r="O5" s="1">
        <f>PLANEL_GerPT_Trim_Resultado!AB257</f>
        <v>4910.4867880000002</v>
      </c>
      <c r="P5" s="1">
        <f>PLANEL_GerPT_Trim_Resultado!AC257</f>
        <v>5155.5242319999998</v>
      </c>
      <c r="Q5" s="1">
        <f>PLANEL_GerPT_Trim_Resultado!AD257</f>
        <v>5020.8841380000003</v>
      </c>
      <c r="R5" s="1">
        <f>PLANEL_GerPT_Trim_Resultado!AE257</f>
        <v>5059.8664259999996</v>
      </c>
      <c r="S5" s="1">
        <f>PLANEL_GerPT_Trim_Resultado!AF257</f>
        <v>5163.6204889999999</v>
      </c>
      <c r="T5" s="1">
        <f>PLANEL_GerPT_Trim_Resultado!AG257</f>
        <v>5022.3957410000003</v>
      </c>
      <c r="U5" s="1">
        <f>PLANEL_GerPT_Trim_Resultado!AH257</f>
        <v>5215.4791439999999</v>
      </c>
      <c r="V5" s="1">
        <f>PLANEL_GerPT_Trim_Resultado!AI257</f>
        <v>5169.5107070000004</v>
      </c>
      <c r="W5" s="1">
        <f>PLANEL_GerPT_Trim_Resultado!AJ257</f>
        <v>5255.227108</v>
      </c>
      <c r="X5" s="1">
        <f>PLANEL_GerPT_Trim_Resultado!AK257</f>
        <v>5428.8141500000002</v>
      </c>
      <c r="Y5" s="1">
        <f>PLANEL_GerPT_Trim_Resultado!AL257</f>
        <v>3803.8001640000002</v>
      </c>
      <c r="Z5" s="1">
        <f>PLANEL_GerPT_Trim_Resultado!AM257</f>
        <v>5183.581126</v>
      </c>
      <c r="AA5" s="1">
        <f>PLANEL_GerPT_Trim_Resultado!AN257</f>
        <v>7402.5967300000002</v>
      </c>
      <c r="AB5" s="1">
        <f>PLANEL_GerPT_Trim_Resultado!AO257</f>
        <v>7762.7003610000002</v>
      </c>
      <c r="AC5" s="1">
        <f>PLANEL_GerPT_Trim_Resultado!AP257</f>
        <v>5478.0988180000004</v>
      </c>
      <c r="AD5" s="1">
        <f>PLANEL_GerPT_Trim_Resultado!AQ257</f>
        <v>7568.548691</v>
      </c>
      <c r="AE5" s="1">
        <f>PLANEL_GerPT_Trim_Resultado!AR257</f>
        <v>9177.6881080000003</v>
      </c>
      <c r="AF5" s="1">
        <f>PLANEL_GerPT_Trim_Resultado!AS257</f>
        <v>9432.4864319999997</v>
      </c>
      <c r="AG5" s="1">
        <f>PLANEL_GerPT_Trim_Resultado!AT257</f>
        <v>5471.7611569999999</v>
      </c>
      <c r="AH5" s="1">
        <f>PLANEL_GerPT_Trim_Resultado!AU257</f>
        <v>9177.7268260000001</v>
      </c>
      <c r="AI5" s="1">
        <f>PLANEL_GerPT_Trim_Resultado!AV257</f>
        <v>9177.6881080000003</v>
      </c>
      <c r="AJ5" s="1">
        <f>PLANEL_GerPT_Trim_Resultado!AW257</f>
        <v>9332.6777290000009</v>
      </c>
      <c r="AK5" s="1">
        <f>PLANEL_GerPT_Trim_Resultado!AX257</f>
        <v>9343.3378379999995</v>
      </c>
      <c r="AL5" s="1">
        <f>PLANEL_GerPT_Trim_Resultado!AY257</f>
        <v>9177.7252069999995</v>
      </c>
      <c r="AM5" s="1">
        <f>PLANEL_GerPT_Trim_Resultado!AZ257</f>
        <v>12064.309209999999</v>
      </c>
      <c r="AN5" s="1">
        <f>PLANEL_GerPT_Trim_Resultado!BA257</f>
        <v>12126.18211</v>
      </c>
      <c r="AO5" s="1">
        <f>PLANEL_GerPT_Trim_Resultado!BB257</f>
        <v>11843.412319999999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9316.8206829999999</v>
      </c>
      <c r="AS5" s="1">
        <f>PLANEL_GerPT_Trim_Resultado!BF257</f>
        <v>11688.559579999999</v>
      </c>
      <c r="AT5" s="1">
        <f>PLANEL_GerPT_Trim_Resultado!BG257</f>
        <v>11834.70026</v>
      </c>
      <c r="AU5" s="1">
        <f>PLANEL_GerPT_Trim_Resultado!BH257</f>
        <v>12072.83035</v>
      </c>
      <c r="AV5" s="1">
        <f>PLANEL_GerPT_Trim_Resultado!BI257</f>
        <v>7960.4413500000001</v>
      </c>
      <c r="AW5" s="1">
        <f>PLANEL_GerPT_Trim_Resultado!BJ257</f>
        <v>10777.34419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12074.38365</v>
      </c>
      <c r="BA5" s="1">
        <f>PLANEL_GerPT_Trim_Resultado!BN257</f>
        <v>8027.0359399999998</v>
      </c>
      <c r="BB5" s="1">
        <f>PLANEL_GerPT_Trim_Resultado!BO257</f>
        <v>11429.257460000001</v>
      </c>
      <c r="BC5" s="1">
        <f>PLANEL_GerPT_Trim_Resultado!BP257</f>
        <v>12072.83035</v>
      </c>
      <c r="BD5" s="1">
        <f>PLANEL_GerPT_Trim_Resultado!BQ257</f>
        <v>8314.6246879999999</v>
      </c>
      <c r="BE5" s="1">
        <f>PLANEL_GerPT_Trim_Resultado!BR257</f>
        <v>9199.8945779999995</v>
      </c>
      <c r="BF5" s="1">
        <f>PLANEL_GerPT_Trim_Resultado!BS257</f>
        <v>10403.281349999999</v>
      </c>
      <c r="BG5" s="1">
        <f>PLANEL_GerPT_Trim_Resultado!BT257</f>
        <v>13881.923349999999</v>
      </c>
      <c r="BH5" s="1">
        <f>PLANEL_GerPT_Trim_Resultado!BU257</f>
        <v>11292.081389999999</v>
      </c>
      <c r="BI5" s="1">
        <f>PLANEL_GerPT_Trim_Resultado!BV257</f>
        <v>11026.34492</v>
      </c>
      <c r="BJ5" s="1">
        <f>PLANEL_GerPT_Trim_Resultado!BW257</f>
        <v>10551.81854</v>
      </c>
      <c r="BK5" s="1">
        <f>PLANEL_GerPT_Trim_Resultado!BX257</f>
        <v>13881.923349999999</v>
      </c>
      <c r="BL5" s="1">
        <f>PLANEL_GerPT_Trim_Resultado!BY257</f>
        <v>12694.771940000001</v>
      </c>
      <c r="BM5" s="1">
        <f>PLANEL_GerPT_Trim_Resultado!BZ257</f>
        <v>13661.714239999999</v>
      </c>
      <c r="BN5" s="1">
        <f>PLANEL_GerPT_Trim_Resultado!CA257</f>
        <v>13642.13673</v>
      </c>
      <c r="BO5" s="1">
        <f>PLANEL_GerPT_Trim_Resultado!CB257</f>
        <v>13881.923349999999</v>
      </c>
      <c r="BP5" s="1">
        <f>PLANEL_GerPT_Trim_Resultado!CC257</f>
        <v>12670.45707</v>
      </c>
      <c r="BQ5" s="1">
        <f>PLANEL_GerPT_Trim_Resultado!CD257</f>
        <v>10566.30949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14026.16761</v>
      </c>
      <c r="BU5" s="1">
        <f>PLANEL_GerPT_Trim_Resultado!CH257</f>
        <v>12296.10621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14038.15011</v>
      </c>
      <c r="BY5" s="1">
        <f>PLANEL_GerPT_Trim_Resultado!CL257</f>
        <v>13707.196040000001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10405.552170000001</v>
      </c>
      <c r="CC5" s="1">
        <f>PLANEL_GerPT_Trim_Resultado!CP257</f>
        <v>9311.9438460000001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13975.764349999999</v>
      </c>
      <c r="CG5" s="1">
        <f>PLANEL_GerPT_Trim_Resultado!CT257</f>
        <v>13661.95724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14038.891310000001</v>
      </c>
      <c r="CK5" s="1">
        <f>PLANEL_GerPT_Trim_Resultado!CX257</f>
        <v>13602.923699999999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11886.347449999999</v>
      </c>
      <c r="CO5" s="1">
        <f>PLANEL_GerPT_Trim_Resultado!DB257</f>
        <v>11139.90344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12957.26267</v>
      </c>
      <c r="CS5" s="1">
        <f>PLANEL_GerPT_Trim_Resultado!DF257</f>
        <v>11110.206920000001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14038.891310000001</v>
      </c>
      <c r="CW5" s="1">
        <f>PLANEL_GerPT_Trim_Resultado!DJ257</f>
        <v>7915.6561789999996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14038.15011</v>
      </c>
      <c r="DA5" s="68">
        <f>PLANEL_GerPT_Trim_Resultado!DN257</f>
        <v>7203.4132380000001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14038.891310000001</v>
      </c>
      <c r="DE5" s="1">
        <f>PLANEL_GerPT_Trim_Resultado!DR257</f>
        <v>10950.67058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14038.891310000001</v>
      </c>
      <c r="DI5" s="1">
        <f>PLANEL_GerPT_Trim_Resultado!DV257</f>
        <v>11658.00236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13906.21271</v>
      </c>
      <c r="DM5" s="1">
        <f>PLANEL_GerPT_Trim_Resultado!DZ257</f>
        <v>13518.238579999999</v>
      </c>
      <c r="DN5" s="1">
        <f>PLANEL_GerPT_Trim_Resultado!EA257</f>
        <v>13089.436460000001</v>
      </c>
      <c r="DO5" s="1">
        <f>PLANEL_GerPT_Trim_Resultado!EB257</f>
        <v>13881.923349999999</v>
      </c>
      <c r="DP5" s="1">
        <f>PLANEL_GerPT_Trim_Resultado!EC257</f>
        <v>14038.891310000001</v>
      </c>
      <c r="DQ5" s="1">
        <f>PLANEL_GerPT_Trim_Resultado!ED257</f>
        <v>10984.73223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13739.97961</v>
      </c>
      <c r="DV5" s="1">
        <f>PLANEL_GerPT_Trim_Resultado!EI257</f>
        <v>13193.153910000001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12027.727440000001</v>
      </c>
      <c r="DZ5" s="1">
        <f>PLANEL_GerPT_Trim_Resultado!EM257</f>
        <v>13611.639450000001</v>
      </c>
      <c r="EA5" s="1">
        <f>PLANEL_GerPT_Trim_Resultado!EN257</f>
        <v>13881.923349999999</v>
      </c>
      <c r="EB5" s="1">
        <f>PLANEL_GerPT_Trim_Resultado!EO257</f>
        <v>14038.891310000001</v>
      </c>
      <c r="EC5" s="1">
        <f>PLANEL_GerPT_Trim_Resultado!EP257</f>
        <v>12317.233539999999</v>
      </c>
      <c r="ED5" s="1">
        <f>PLANEL_GerPT_Trim_Resultado!EQ257</f>
        <v>13560.154130000001</v>
      </c>
      <c r="EE5" s="1">
        <f>PLANEL_GerPT_Trim_Resultado!ER257</f>
        <v>13765.964400000001</v>
      </c>
      <c r="EF5" s="1">
        <f>PLANEL_GerPT_Trim_Resultado!ES257</f>
        <v>14038.891310000001</v>
      </c>
      <c r="EG5" s="1">
        <f>PLANEL_GerPT_Trim_Resultado!ET257</f>
        <v>13745.57624</v>
      </c>
      <c r="EH5" s="1">
        <f>PLANEL_GerPT_Trim_Resultado!EU257</f>
        <v>13640.54213</v>
      </c>
      <c r="EI5" s="1">
        <f>PLANEL_GerPT_Trim_Resultado!EV257</f>
        <v>13878.87695</v>
      </c>
      <c r="EJ5" s="1">
        <f>PLANEL_GerPT_Trim_Resultado!EW257</f>
        <v>14038.891310000001</v>
      </c>
      <c r="EK5" s="1">
        <f>PLANEL_GerPT_Trim_Resultado!EX257</f>
        <v>13678.05032</v>
      </c>
      <c r="EL5" s="1">
        <f>PLANEL_GerPT_Trim_Resultado!EY257</f>
        <v>13642.13673</v>
      </c>
      <c r="EM5" s="1">
        <f>PLANEL_GerPT_Trim_Resultado!EZ257</f>
        <v>13863.221310000001</v>
      </c>
      <c r="EN5" s="1">
        <f>PLANEL_GerPT_Trim_Resultado!FA257</f>
        <v>14038.891310000001</v>
      </c>
      <c r="EO5" s="1">
        <f>PLANEL_GerPT_Trim_Resultado!FB257</f>
        <v>9276.0873179999999</v>
      </c>
      <c r="EP5" s="1">
        <f>PLANEL_GerPT_Trim_Resultado!FC257</f>
        <v>13642.13673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3476.6372449999999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3741.4057029999999</v>
      </c>
      <c r="P7" s="18">
        <f>PLANEL_GerPT_Trim_Resultado!AC149</f>
        <v>3488.0218009999999</v>
      </c>
      <c r="Q7" s="18">
        <f>PLANEL_GerPT_Trim_Resultado!AD149</f>
        <v>3699.3079590000002</v>
      </c>
      <c r="R7" s="18">
        <f>PLANEL_GerPT_Trim_Resultado!AE149</f>
        <v>3699.3079590000002</v>
      </c>
      <c r="S7" s="18">
        <f>PLANEL_GerPT_Trim_Resultado!AF149</f>
        <v>4015.011739</v>
      </c>
      <c r="T7" s="18">
        <f>PLANEL_GerPT_Trim_Resultado!AG149</f>
        <v>2607.0627439999998</v>
      </c>
      <c r="U7" s="18">
        <f>PLANEL_GerPT_Trim_Resultado!AH149</f>
        <v>3488.0218009999999</v>
      </c>
      <c r="V7" s="18">
        <f>PLANEL_GerPT_Trim_Resultado!AI149</f>
        <v>1943.2641699999999</v>
      </c>
      <c r="W7" s="18">
        <f>PLANEL_GerPT_Trim_Resultado!AJ149</f>
        <v>4305.6897570000001</v>
      </c>
      <c r="X7" s="18">
        <f>PLANEL_GerPT_Trim_Resultado!AK149</f>
        <v>2848.8574870000002</v>
      </c>
      <c r="Y7" s="18">
        <f>PLANEL_GerPT_Trim_Resultado!AL149</f>
        <v>2390.0917570000001</v>
      </c>
      <c r="Z7" s="18">
        <f>PLANEL_GerPT_Trim_Resultado!AM149</f>
        <v>4094.4035990000002</v>
      </c>
      <c r="AA7" s="18">
        <f>PLANEL_GerPT_Trim_Resultado!AN149</f>
        <v>4094.4035990000002</v>
      </c>
      <c r="AB7" s="18">
        <f>PLANEL_GerPT_Trim_Resultado!AO149</f>
        <v>3488.0218009999999</v>
      </c>
      <c r="AC7" s="18">
        <f>PLANEL_GerPT_Trim_Resultado!AP149</f>
        <v>3488.0218009999999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3028.498094</v>
      </c>
      <c r="AG7" s="18">
        <f>PLANEL_GerPT_Trim_Resultado!AT149</f>
        <v>4094.4035990000002</v>
      </c>
      <c r="AH7" s="18">
        <f>PLANEL_GerPT_Trim_Resultado!AU149</f>
        <v>3678.9273819999999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4003.7917189999998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2448.7402470000002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2642.9359899999999</v>
      </c>
      <c r="AS7" s="18">
        <f>PLANEL_GerPT_Trim_Resultado!BF149</f>
        <v>2044.359385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1539.6412849999999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1164.4425470000001</v>
      </c>
      <c r="BA7" s="18">
        <f>PLANEL_GerPT_Trim_Resultado!BN149</f>
        <v>1164.4425470000001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1770.8243460000001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1770.8243460000001</v>
      </c>
      <c r="BM7" s="18">
        <f>PLANEL_GerPT_Trim_Resultado!BZ149</f>
        <v>1770.8243460000001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6043.8263340000003</v>
      </c>
      <c r="H8" s="18">
        <f>PLANEL_GerPT_Trim_Resultado!U113+PLANEL_GerPT_Trim_Resultado!U125+PLANEL_GerPT_Trim_Resultado!U137</f>
        <v>6359.8282239999999</v>
      </c>
      <c r="I8" s="18">
        <f>PLANEL_GerPT_Trim_Resultado!V113+PLANEL_GerPT_Trim_Resultado!V125+PLANEL_GerPT_Trim_Resultado!V137</f>
        <v>6008.7432349999999</v>
      </c>
      <c r="J8" s="18">
        <f>PLANEL_GerPT_Trim_Resultado!W113+PLANEL_GerPT_Trim_Resultado!W125+PLANEL_GerPT_Trim_Resultado!W137</f>
        <v>6656.9351809999998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5833.9394929999999</v>
      </c>
      <c r="M8" s="18">
        <f>PLANEL_GerPT_Trim_Resultado!Z113+PLANEL_GerPT_Trim_Resultado!Z125+PLANEL_GerPT_Trim_Resultado!Z137</f>
        <v>5955.7114789999996</v>
      </c>
      <c r="N8" s="18">
        <f>PLANEL_GerPT_Trim_Resultado!AA113+PLANEL_GerPT_Trim_Resultado!AA125+PLANEL_GerPT_Trim_Resultado!AA137</f>
        <v>7221.1544949999998</v>
      </c>
      <c r="O8" s="18">
        <f>PLANEL_GerPT_Trim_Resultado!AB113+PLANEL_GerPT_Trim_Resultado!AB125+PLANEL_GerPT_Trim_Resultado!AB137</f>
        <v>4574.1084499999997</v>
      </c>
      <c r="P8" s="18">
        <f>PLANEL_GerPT_Trim_Resultado!AC113+PLANEL_GerPT_Trim_Resultado!AC125+PLANEL_GerPT_Trim_Resultado!AC137</f>
        <v>4237.2823109999999</v>
      </c>
      <c r="Q8" s="18">
        <f>PLANEL_GerPT_Trim_Resultado!AD113+PLANEL_GerPT_Trim_Resultado!AD125+PLANEL_GerPT_Trim_Resultado!AD137</f>
        <v>7423.8186610000002</v>
      </c>
      <c r="R8" s="18">
        <f>PLANEL_GerPT_Trim_Resultado!AE113+PLANEL_GerPT_Trim_Resultado!AE125+PLANEL_GerPT_Trim_Resultado!AE137</f>
        <v>6892.4766099999997</v>
      </c>
      <c r="S8" s="18">
        <f>PLANEL_GerPT_Trim_Resultado!AF113+PLANEL_GerPT_Trim_Resultado!AF125+PLANEL_GerPT_Trim_Resultado!AF137</f>
        <v>7090.4034190000002</v>
      </c>
      <c r="T8" s="18">
        <f>PLANEL_GerPT_Trim_Resultado!AG113+PLANEL_GerPT_Trim_Resultado!AG125+PLANEL_GerPT_Trim_Resultado!AG137</f>
        <v>4412.2659510000003</v>
      </c>
      <c r="U8" s="18">
        <f>PLANEL_GerPT_Trim_Resultado!AH113+PLANEL_GerPT_Trim_Resultado!AH125+PLANEL_GerPT_Trim_Resultado!AH137</f>
        <v>4574.1084499999997</v>
      </c>
      <c r="V8" s="18">
        <f>PLANEL_GerPT_Trim_Resultado!AI113+PLANEL_GerPT_Trim_Resultado!AI125+PLANEL_GerPT_Trim_Resultado!AI137</f>
        <v>4252.5711259999998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4868.6773579999999</v>
      </c>
      <c r="Y8" s="18">
        <f>PLANEL_GerPT_Trim_Resultado!AL113+PLANEL_GerPT_Trim_Resultado!AL125+PLANEL_GerPT_Trim_Resultado!AL137</f>
        <v>6816.1104029999997</v>
      </c>
      <c r="Z8" s="18">
        <f>PLANEL_GerPT_Trim_Resultado!AM113+PLANEL_GerPT_Trim_Resultado!AM125+PLANEL_GerPT_Trim_Resultado!AM137</f>
        <v>4742.9478820000004</v>
      </c>
      <c r="AA8" s="18">
        <f>PLANEL_GerPT_Trim_Resultado!AN113+PLANEL_GerPT_Trim_Resultado!AN125+PLANEL_GerPT_Trim_Resultado!AN137</f>
        <v>7413.4912210000002</v>
      </c>
      <c r="AB8" s="18">
        <f>PLANEL_GerPT_Trim_Resultado!AO113+PLANEL_GerPT_Trim_Resultado!AO125+PLANEL_GerPT_Trim_Resultado!AO137</f>
        <v>4382.331518</v>
      </c>
      <c r="AC8" s="18">
        <f>PLANEL_GerPT_Trim_Resultado!AP113+PLANEL_GerPT_Trim_Resultado!AP125+PLANEL_GerPT_Trim_Resultado!AP137</f>
        <v>5676.0526440000003</v>
      </c>
      <c r="AD8" s="18">
        <f>PLANEL_GerPT_Trim_Resultado!AQ113+PLANEL_GerPT_Trim_Resultado!AQ125+PLANEL_GerPT_Trim_Resultado!AQ137</f>
        <v>5851.8685960000003</v>
      </c>
      <c r="AE8" s="18">
        <f>PLANEL_GerPT_Trim_Resultado!AR113+PLANEL_GerPT_Trim_Resultado!AR125+PLANEL_GerPT_Trim_Resultado!AR137</f>
        <v>6213.7760770000004</v>
      </c>
      <c r="AF8" s="18">
        <f>PLANEL_GerPT_Trim_Resultado!AS113+PLANEL_GerPT_Trim_Resultado!AS125+PLANEL_GerPT_Trim_Resultado!AS137</f>
        <v>6014.6442100000004</v>
      </c>
      <c r="AG8" s="18">
        <f>PLANEL_GerPT_Trim_Resultado!AT113+PLANEL_GerPT_Trim_Resultado!AT125+PLANEL_GerPT_Trim_Resultado!AT137</f>
        <v>5697.2412370000002</v>
      </c>
      <c r="AH8" s="18">
        <f>PLANEL_GerPT_Trim_Resultado!AU113+PLANEL_GerPT_Trim_Resultado!AU125+PLANEL_GerPT_Trim_Resultado!AU137</f>
        <v>6841.9763759999996</v>
      </c>
      <c r="AI8" s="18">
        <f>PLANEL_GerPT_Trim_Resultado!AV113+PLANEL_GerPT_Trim_Resultado!AV125+PLANEL_GerPT_Trim_Resultado!AV137</f>
        <v>8381.9457500000008</v>
      </c>
      <c r="AJ8" s="18">
        <f>PLANEL_GerPT_Trim_Resultado!AW113+PLANEL_GerPT_Trim_Resultado!AW125+PLANEL_GerPT_Trim_Resultado!AW137</f>
        <v>5411.8119040000001</v>
      </c>
      <c r="AK8" s="18">
        <f>PLANEL_GerPT_Trim_Resultado!AX113+PLANEL_GerPT_Trim_Resultado!AX125+PLANEL_GerPT_Trim_Resultado!AX137</f>
        <v>6895.0643890000001</v>
      </c>
      <c r="AL8" s="18">
        <f>PLANEL_GerPT_Trim_Resultado!AY113+PLANEL_GerPT_Trim_Resultado!AY125+PLANEL_GerPT_Trim_Resultado!AY137</f>
        <v>7759.60754</v>
      </c>
      <c r="AM8" s="18">
        <f>PLANEL_GerPT_Trim_Resultado!AZ113+PLANEL_GerPT_Trim_Resultado!AZ125+PLANEL_GerPT_Trim_Resultado!AZ137</f>
        <v>8698.8517520000005</v>
      </c>
      <c r="AN8" s="18">
        <f>PLANEL_GerPT_Trim_Resultado!BA113+PLANEL_GerPT_Trim_Resultado!BA125+PLANEL_GerPT_Trim_Resultado!BA137</f>
        <v>6988.1730459999999</v>
      </c>
      <c r="AO8" s="18">
        <f>PLANEL_GerPT_Trim_Resultado!BB113+PLANEL_GerPT_Trim_Resultado!BB125+PLANEL_GerPT_Trim_Resultado!BB137</f>
        <v>7769.3911449999996</v>
      </c>
      <c r="AP8" s="18">
        <f>PLANEL_GerPT_Trim_Resultado!BC113+PLANEL_GerPT_Trim_Resultado!BC125+PLANEL_GerPT_Trim_Resultado!BC137</f>
        <v>8698.8517520000005</v>
      </c>
      <c r="AQ8" s="18">
        <f>PLANEL_GerPT_Trim_Resultado!BD113+PLANEL_GerPT_Trim_Resultado!BD125+PLANEL_GerPT_Trim_Resultado!BD137</f>
        <v>6251.4272929999997</v>
      </c>
      <c r="AR8" s="18">
        <f>PLANEL_GerPT_Trim_Resultado!BE113+PLANEL_GerPT_Trim_Resultado!BE125+PLANEL_GerPT_Trim_Resultado!BE137</f>
        <v>6251.4272929999997</v>
      </c>
      <c r="AS8" s="18">
        <f>PLANEL_GerPT_Trim_Resultado!BF113+PLANEL_GerPT_Trim_Resultado!BF125+PLANEL_GerPT_Trim_Resultado!BF137</f>
        <v>5080.1629499999999</v>
      </c>
      <c r="AT8" s="18">
        <f>PLANEL_GerPT_Trim_Resultado!BG113+PLANEL_GerPT_Trim_Resultado!BG125+PLANEL_GerPT_Trim_Resultado!BG137</f>
        <v>6251.4272929999997</v>
      </c>
      <c r="AU8" s="18">
        <f>PLANEL_GerPT_Trim_Resultado!BH113+PLANEL_GerPT_Trim_Resultado!BH125+PLANEL_GerPT_Trim_Resultado!BH137</f>
        <v>6494.2304789999998</v>
      </c>
      <c r="AV8" s="18">
        <f>PLANEL_GerPT_Trim_Resultado!BI113+PLANEL_GerPT_Trim_Resultado!BI125+PLANEL_GerPT_Trim_Resultado!BI137</f>
        <v>6232.6033530000004</v>
      </c>
      <c r="AW8" s="18">
        <f>PLANEL_GerPT_Trim_Resultado!BJ113+PLANEL_GerPT_Trim_Resultado!BJ125+PLANEL_GerPT_Trim_Resultado!BJ137</f>
        <v>4266.3045460000003</v>
      </c>
      <c r="AX8" s="18">
        <f>PLANEL_GerPT_Trim_Resultado!BK113+PLANEL_GerPT_Trim_Resultado!BK125+PLANEL_GerPT_Trim_Resultado!BK137</f>
        <v>6494.2304789999998</v>
      </c>
      <c r="AY8" s="18">
        <f>PLANEL_GerPT_Trim_Resultado!BL113+PLANEL_GerPT_Trim_Resultado!BL125+PLANEL_GerPT_Trim_Resultado!BL137</f>
        <v>7171.1209870000002</v>
      </c>
      <c r="AZ8" s="18">
        <f>PLANEL_GerPT_Trim_Resultado!BM113+PLANEL_GerPT_Trim_Resultado!BM125+PLANEL_GerPT_Trim_Resultado!BM137</f>
        <v>7167.3648560000001</v>
      </c>
      <c r="BA8" s="18">
        <f>PLANEL_GerPT_Trim_Resultado!BN113+PLANEL_GerPT_Trim_Resultado!BN125+PLANEL_GerPT_Trim_Resultado!BN137</f>
        <v>4964.0226030000003</v>
      </c>
      <c r="BB8" s="18">
        <f>PLANEL_GerPT_Trim_Resultado!BO113+PLANEL_GerPT_Trim_Resultado!BO125+PLANEL_GerPT_Trim_Resultado!BO137</f>
        <v>7171.1209870000002</v>
      </c>
      <c r="BC8" s="18">
        <f>PLANEL_GerPT_Trim_Resultado!BP113+PLANEL_GerPT_Trim_Resultado!BP125+PLANEL_GerPT_Trim_Resultado!BP137</f>
        <v>7350.1737839999996</v>
      </c>
      <c r="BD8" s="18">
        <f>PLANEL_GerPT_Trim_Resultado!BQ113+PLANEL_GerPT_Trim_Resultado!BQ125+PLANEL_GerPT_Trim_Resultado!BQ137</f>
        <v>7350.1737839999996</v>
      </c>
      <c r="BE8" s="18">
        <f>PLANEL_GerPT_Trim_Resultado!BR113+PLANEL_GerPT_Trim_Resultado!BR125+PLANEL_GerPT_Trim_Resultado!BR137</f>
        <v>6205.4386450000002</v>
      </c>
      <c r="BF8" s="18">
        <f>PLANEL_GerPT_Trim_Resultado!BS113+PLANEL_GerPT_Trim_Resultado!BS125+PLANEL_GerPT_Trim_Resultado!BS137</f>
        <v>7350.1737839999996</v>
      </c>
      <c r="BG8" s="18">
        <f>PLANEL_GerPT_Trim_Resultado!BT113+PLANEL_GerPT_Trim_Resultado!BT125+PLANEL_GerPT_Trim_Resultado!BT137</f>
        <v>7635.3443669999997</v>
      </c>
      <c r="BH8" s="18">
        <f>PLANEL_GerPT_Trim_Resultado!BU113+PLANEL_GerPT_Trim_Resultado!BU125+PLANEL_GerPT_Trim_Resultado!BU137</f>
        <v>6101.3879120000001</v>
      </c>
      <c r="BI8" s="18">
        <f>PLANEL_GerPT_Trim_Resultado!BV113+PLANEL_GerPT_Trim_Resultado!BV125+PLANEL_GerPT_Trim_Resultado!BV137</f>
        <v>7608.8151639999996</v>
      </c>
      <c r="BJ8" s="18">
        <f>PLANEL_GerPT_Trim_Resultado!BW113+PLANEL_GerPT_Trim_Resultado!BW125+PLANEL_GerPT_Trim_Resultado!BW137</f>
        <v>7635.3443669999997</v>
      </c>
      <c r="BK8" s="18">
        <f>PLANEL_GerPT_Trim_Resultado!BX113+PLANEL_GerPT_Trim_Resultado!BX125+PLANEL_GerPT_Trim_Resultado!BX137</f>
        <v>7635.3443669999997</v>
      </c>
      <c r="BL8" s="18">
        <f>PLANEL_GerPT_Trim_Resultado!BY113+PLANEL_GerPT_Trim_Resultado!BY125+PLANEL_GerPT_Trim_Resultado!BY137</f>
        <v>6040.7958410000001</v>
      </c>
      <c r="BM8" s="18">
        <f>PLANEL_GerPT_Trim_Resultado!BZ113+PLANEL_GerPT_Trim_Resultado!BZ125+PLANEL_GerPT_Trim_Resultado!BZ137</f>
        <v>6464.0800250000002</v>
      </c>
      <c r="BN8" s="18">
        <f>PLANEL_GerPT_Trim_Resultado!CA113+PLANEL_GerPT_Trim_Resultado!CA125+PLANEL_GerPT_Trim_Resultado!CA137</f>
        <v>7635.3443669999997</v>
      </c>
      <c r="BO8" s="18">
        <f>PLANEL_GerPT_Trim_Resultado!CB113+PLANEL_GerPT_Trim_Resultado!CB125+PLANEL_GerPT_Trim_Resultado!CB137</f>
        <v>7067.2404200000001</v>
      </c>
      <c r="BP8" s="18">
        <f>PLANEL_GerPT_Trim_Resultado!CC113+PLANEL_GerPT_Trim_Resultado!CC125+PLANEL_GerPT_Trim_Resultado!CC137</f>
        <v>7067.2404200000001</v>
      </c>
      <c r="BQ8" s="18">
        <f>PLANEL_GerPT_Trim_Resultado!CD113+PLANEL_GerPT_Trim_Resultado!CD125+PLANEL_GerPT_Trim_Resultado!CD137</f>
        <v>7067.2404200000001</v>
      </c>
      <c r="BR8" s="18">
        <f>PLANEL_GerPT_Trim_Resultado!CE113+PLANEL_GerPT_Trim_Resultado!CE125+PLANEL_GerPT_Trim_Resultado!CE137</f>
        <v>7067.2404200000001</v>
      </c>
      <c r="BS8" s="18">
        <f>PLANEL_GerPT_Trim_Resultado!CF113+PLANEL_GerPT_Trim_Resultado!CF125+PLANEL_GerPT_Trim_Resultado!CF137</f>
        <v>7754.1573010000002</v>
      </c>
      <c r="BT8" s="18">
        <f>PLANEL_GerPT_Trim_Resultado!CG113+PLANEL_GerPT_Trim_Resultado!CG125+PLANEL_GerPT_Trim_Resultado!CG137</f>
        <v>7754.1573010000002</v>
      </c>
      <c r="BU8" s="18">
        <f>PLANEL_GerPT_Trim_Resultado!CH113+PLANEL_GerPT_Trim_Resultado!CH125+PLANEL_GerPT_Trim_Resultado!CH137</f>
        <v>7067.2404200000001</v>
      </c>
      <c r="BV8" s="18">
        <f>PLANEL_GerPT_Trim_Resultado!CI113+PLANEL_GerPT_Trim_Resultado!CI125+PLANEL_GerPT_Trim_Resultado!CI137</f>
        <v>7754.1573010000002</v>
      </c>
      <c r="BW8" s="18">
        <f>PLANEL_GerPT_Trim_Resultado!CJ113+PLANEL_GerPT_Trim_Resultado!CJ125+PLANEL_GerPT_Trim_Resultado!CJ137</f>
        <v>8441.0741820000003</v>
      </c>
      <c r="BX8" s="18">
        <f>PLANEL_GerPT_Trim_Resultado!CK113+PLANEL_GerPT_Trim_Resultado!CK125+PLANEL_GerPT_Trim_Resultado!CK137</f>
        <v>8441.0741820000003</v>
      </c>
      <c r="BY8" s="18">
        <f>PLANEL_GerPT_Trim_Resultado!CL113+PLANEL_GerPT_Trim_Resultado!CL125+PLANEL_GerPT_Trim_Resultado!CL137</f>
        <v>7093.2958870000002</v>
      </c>
      <c r="BZ8" s="18">
        <f>PLANEL_GerPT_Trim_Resultado!CM113+PLANEL_GerPT_Trim_Resultado!CM125+PLANEL_GerPT_Trim_Resultado!CM137</f>
        <v>8441.0741820000003</v>
      </c>
      <c r="CA8" s="18">
        <f>PLANEL_GerPT_Trim_Resultado!CN113+PLANEL_GerPT_Trim_Resultado!CN125+PLANEL_GerPT_Trim_Resultado!CN137</f>
        <v>8134.2828910000007</v>
      </c>
      <c r="CB8" s="18">
        <f>PLANEL_GerPT_Trim_Resultado!CO113+PLANEL_GerPT_Trim_Resultado!CO125+PLANEL_GerPT_Trim_Resultado!CO137</f>
        <v>8134.2828910000007</v>
      </c>
      <c r="CC8" s="18">
        <f>PLANEL_GerPT_Trim_Resultado!CP113+PLANEL_GerPT_Trim_Resultado!CP125+PLANEL_GerPT_Trim_Resultado!CP137</f>
        <v>8134.2828910000007</v>
      </c>
      <c r="CD8" s="18">
        <f>PLANEL_GerPT_Trim_Resultado!CQ113+PLANEL_GerPT_Trim_Resultado!CQ125+PLANEL_GerPT_Trim_Resultado!CQ137</f>
        <v>8134.2828910000007</v>
      </c>
      <c r="CE8" s="18">
        <f>PLANEL_GerPT_Trim_Resultado!CR113+PLANEL_GerPT_Trim_Resultado!CR125+PLANEL_GerPT_Trim_Resultado!CR137</f>
        <v>8821.1997719999999</v>
      </c>
      <c r="CF8" s="18">
        <f>PLANEL_GerPT_Trim_Resultado!CS113+PLANEL_GerPT_Trim_Resultado!CS125+PLANEL_GerPT_Trim_Resultado!CS137</f>
        <v>8821.1997719999999</v>
      </c>
      <c r="CG8" s="18">
        <f>PLANEL_GerPT_Trim_Resultado!CT113+PLANEL_GerPT_Trim_Resultado!CT125+PLANEL_GerPT_Trim_Resultado!CT137</f>
        <v>6693.9203729999999</v>
      </c>
      <c r="CH8" s="18">
        <f>PLANEL_GerPT_Trim_Resultado!CU113+PLANEL_GerPT_Trim_Resultado!CU125+PLANEL_GerPT_Trim_Resultado!CU137</f>
        <v>8821.1997719999999</v>
      </c>
      <c r="CI8" s="18">
        <f>PLANEL_GerPT_Trim_Resultado!CV113+PLANEL_GerPT_Trim_Resultado!CV125+PLANEL_GerPT_Trim_Resultado!CV137</f>
        <v>9508.116653000001</v>
      </c>
      <c r="CJ8" s="18">
        <f>PLANEL_GerPT_Trim_Resultado!CW113+PLANEL_GerPT_Trim_Resultado!CW125+PLANEL_GerPT_Trim_Resultado!CW137</f>
        <v>8550.5757350000003</v>
      </c>
      <c r="CK8" s="18">
        <f>PLANEL_GerPT_Trim_Resultado!CX113+PLANEL_GerPT_Trim_Resultado!CX125+PLANEL_GerPT_Trim_Resultado!CX137</f>
        <v>6667.9554559999997</v>
      </c>
      <c r="CL8" s="18">
        <f>PLANEL_GerPT_Trim_Resultado!CY113+PLANEL_GerPT_Trim_Resultado!CY125+PLANEL_GerPT_Trim_Resultado!CY137</f>
        <v>9508.116653000001</v>
      </c>
      <c r="CM8" s="18">
        <f>PLANEL_GerPT_Trim_Resultado!CZ113+PLANEL_GerPT_Trim_Resultado!CZ125+PLANEL_GerPT_Trim_Resultado!CZ137</f>
        <v>9635.2673360000008</v>
      </c>
      <c r="CN8" s="18">
        <f>PLANEL_GerPT_Trim_Resultado!DA113+PLANEL_GerPT_Trim_Resultado!DA125+PLANEL_GerPT_Trim_Resultado!DA137</f>
        <v>9635.2673360000008</v>
      </c>
      <c r="CO8" s="18">
        <f>PLANEL_GerPT_Trim_Resultado!DB113+PLANEL_GerPT_Trim_Resultado!DB125+PLANEL_GerPT_Trim_Resultado!DB137</f>
        <v>9105.914976</v>
      </c>
      <c r="CP8" s="18">
        <f>PLANEL_GerPT_Trim_Resultado!DC113+PLANEL_GerPT_Trim_Resultado!DC125+PLANEL_GerPT_Trim_Resultado!DC137</f>
        <v>9635.2673360000008</v>
      </c>
      <c r="CQ8" s="18">
        <f>PLANEL_GerPT_Trim_Resultado!DD113+PLANEL_GerPT_Trim_Resultado!DD125+PLANEL_GerPT_Trim_Resultado!DD137</f>
        <v>10322.184217</v>
      </c>
      <c r="CR8" s="18">
        <f>PLANEL_GerPT_Trim_Resultado!DE113+PLANEL_GerPT_Trim_Resultado!DE125+PLANEL_GerPT_Trim_Resultado!DE137</f>
        <v>10142.164621</v>
      </c>
      <c r="CS8" s="18">
        <f>PLANEL_GerPT_Trim_Resultado!DF113+PLANEL_GerPT_Trim_Resultado!DF125+PLANEL_GerPT_Trim_Resultado!DF137</f>
        <v>9602.1058310000008</v>
      </c>
      <c r="CT8" s="18">
        <f>PLANEL_GerPT_Trim_Resultado!DG113+PLANEL_GerPT_Trim_Resultado!DG125+PLANEL_GerPT_Trim_Resultado!DG137</f>
        <v>10322.184217</v>
      </c>
      <c r="CU8" s="18">
        <f>PLANEL_GerPT_Trim_Resultado!DH113+PLANEL_GerPT_Trim_Resultado!DH125+PLANEL_GerPT_Trim_Resultado!DH137</f>
        <v>10982.571894000001</v>
      </c>
      <c r="CV8" s="18">
        <f>PLANEL_GerPT_Trim_Resultado!DI113+PLANEL_GerPT_Trim_Resultado!DI125+PLANEL_GerPT_Trim_Resultado!DI137</f>
        <v>10479.654343999999</v>
      </c>
      <c r="CW8" s="18">
        <f>PLANEL_GerPT_Trim_Resultado!DJ113+PLANEL_GerPT_Trim_Resultado!DJ125+PLANEL_GerPT_Trim_Resultado!DJ137</f>
        <v>10982.571894000001</v>
      </c>
      <c r="CX8" s="18">
        <f>PLANEL_GerPT_Trim_Resultado!DK113+PLANEL_GerPT_Trim_Resultado!DK125+PLANEL_GerPT_Trim_Resultado!DK137</f>
        <v>10982.571894000001</v>
      </c>
      <c r="CY8" s="69">
        <f>PLANEL_GerPT_Trim_Resultado!DL113+PLANEL_GerPT_Trim_Resultado!DL125+PLANEL_GerPT_Trim_Resultado!DL137</f>
        <v>10982.571894000001</v>
      </c>
      <c r="CZ8" s="69">
        <f>PLANEL_GerPT_Trim_Resultado!DM113+PLANEL_GerPT_Trim_Resultado!DM125+PLANEL_GerPT_Trim_Resultado!DM137</f>
        <v>10982.571894000001</v>
      </c>
      <c r="DA8" s="69">
        <f>PLANEL_GerPT_Trim_Resultado!DN113+PLANEL_GerPT_Trim_Resultado!DN125+PLANEL_GerPT_Trim_Resultado!DN137</f>
        <v>10622.532701</v>
      </c>
      <c r="DB8" s="69">
        <f>PLANEL_GerPT_Trim_Resultado!DO113+PLANEL_GerPT_Trim_Resultado!DO125+PLANEL_GerPT_Trim_Resultado!DO137</f>
        <v>10982.571894000001</v>
      </c>
      <c r="DC8" s="18">
        <f>PLANEL_GerPT_Trim_Resultado!DP113+PLANEL_GerPT_Trim_Resultado!DP125+PLANEL_GerPT_Trim_Resultado!DP137</f>
        <v>10339.5229466</v>
      </c>
      <c r="DD8" s="18">
        <f>PLANEL_GerPT_Trim_Resultado!DQ113+PLANEL_GerPT_Trim_Resultado!DQ125+PLANEL_GerPT_Trim_Resultado!DQ137</f>
        <v>10159.5033506</v>
      </c>
      <c r="DE8" s="18">
        <f>PLANEL_GerPT_Trim_Resultado!DR113+PLANEL_GerPT_Trim_Resultado!DR125+PLANEL_GerPT_Trim_Resultado!DR137</f>
        <v>10339.5229466</v>
      </c>
      <c r="DF8" s="18">
        <f>PLANEL_GerPT_Trim_Resultado!DS113+PLANEL_GerPT_Trim_Resultado!DS125+PLANEL_GerPT_Trim_Resultado!DS137</f>
        <v>10159.5033506</v>
      </c>
      <c r="DG8" s="18">
        <f>PLANEL_GerPT_Trim_Resultado!DT113+PLANEL_GerPT_Trim_Resultado!DT125+PLANEL_GerPT_Trim_Resultado!DT137</f>
        <v>10653.3751441</v>
      </c>
      <c r="DH8" s="18">
        <f>PLANEL_GerPT_Trim_Resultado!DU113+PLANEL_GerPT_Trim_Resultado!DU125+PLANEL_GerPT_Trim_Resultado!DU137</f>
        <v>10653.3751441</v>
      </c>
      <c r="DI8" s="18">
        <f>PLANEL_GerPT_Trim_Resultado!DV113+PLANEL_GerPT_Trim_Resultado!DV125+PLANEL_GerPT_Trim_Resultado!DV137</f>
        <v>10309.2534731</v>
      </c>
      <c r="DJ8" s="18">
        <f>PLANEL_GerPT_Trim_Resultado!DW113+PLANEL_GerPT_Trim_Resultado!DW125+PLANEL_GerPT_Trim_Resultado!DW137</f>
        <v>10653.3751441</v>
      </c>
      <c r="DK8" s="18">
        <f>PLANEL_GerPT_Trim_Resultado!DX113+PLANEL_GerPT_Trim_Resultado!DX125+PLANEL_GerPT_Trim_Resultado!DX137</f>
        <v>10653.3751441</v>
      </c>
      <c r="DL8" s="18">
        <f>PLANEL_GerPT_Trim_Resultado!DY113+PLANEL_GerPT_Trim_Resultado!DY125+PLANEL_GerPT_Trim_Resultado!DY137</f>
        <v>10653.3751441</v>
      </c>
      <c r="DM8" s="18">
        <f>PLANEL_GerPT_Trim_Resultado!DZ113+PLANEL_GerPT_Trim_Resultado!DZ125+PLANEL_GerPT_Trim_Resultado!DZ137</f>
        <v>10653.3751441</v>
      </c>
      <c r="DN8" s="18">
        <f>PLANEL_GerPT_Trim_Resultado!EA113+PLANEL_GerPT_Trim_Resultado!EA125+PLANEL_GerPT_Trim_Resultado!EA137</f>
        <v>10653.3751441</v>
      </c>
      <c r="DO8" s="18">
        <f>PLANEL_GerPT_Trim_Resultado!EB113+PLANEL_GerPT_Trim_Resultado!EB125+PLANEL_GerPT_Trim_Resultado!EB137</f>
        <v>10653.3751441</v>
      </c>
      <c r="DP8" s="18">
        <f>PLANEL_GerPT_Trim_Resultado!EC113+PLANEL_GerPT_Trim_Resultado!EC125+PLANEL_GerPT_Trim_Resultado!EC137</f>
        <v>10653.3751441</v>
      </c>
      <c r="DQ8" s="18">
        <f>PLANEL_GerPT_Trim_Resultado!ED113+PLANEL_GerPT_Trim_Resultado!ED125+PLANEL_GerPT_Trim_Resultado!ED137</f>
        <v>10473.3555481</v>
      </c>
      <c r="DR8" s="18">
        <f>PLANEL_GerPT_Trim_Resultado!EE113+PLANEL_GerPT_Trim_Resultado!EE125+PLANEL_GerPT_Trim_Resultado!EE137</f>
        <v>10653.3751441</v>
      </c>
      <c r="DS8" s="18">
        <f>PLANEL_GerPT_Trim_Resultado!EF113+PLANEL_GerPT_Trim_Resultado!EF125+PLANEL_GerPT_Trim_Resultado!EF137</f>
        <v>10309.2534731</v>
      </c>
      <c r="DT8" s="18">
        <f>PLANEL_GerPT_Trim_Resultado!EG113+PLANEL_GerPT_Trim_Resultado!EG125+PLANEL_GerPT_Trim_Resultado!EG137</f>
        <v>10309.2534731</v>
      </c>
      <c r="DU8" s="18">
        <f>PLANEL_GerPT_Trim_Resultado!EH113+PLANEL_GerPT_Trim_Resultado!EH125+PLANEL_GerPT_Trim_Resultado!EH137</f>
        <v>7109.0530839000003</v>
      </c>
      <c r="DV8" s="18">
        <f>PLANEL_GerPT_Trim_Resultado!EI113+PLANEL_GerPT_Trim_Resultado!EI125+PLANEL_GerPT_Trim_Resultado!EI137</f>
        <v>9802.3561880999987</v>
      </c>
      <c r="DW8" s="18">
        <f>PLANEL_GerPT_Trim_Resultado!EJ113+PLANEL_GerPT_Trim_Resultado!EJ125+PLANEL_GerPT_Trim_Resultado!EJ137</f>
        <v>10309.2534731</v>
      </c>
      <c r="DX8" s="18">
        <f>PLANEL_GerPT_Trim_Resultado!EK113+PLANEL_GerPT_Trim_Resultado!EK125+PLANEL_GerPT_Trim_Resultado!EK137</f>
        <v>10309.2534731</v>
      </c>
      <c r="DY8" s="18">
        <f>PLANEL_GerPT_Trim_Resultado!EL113+PLANEL_GerPT_Trim_Resultado!EL125+PLANEL_GerPT_Trim_Resultado!EL137</f>
        <v>9769.194684099999</v>
      </c>
      <c r="DZ8" s="18">
        <f>PLANEL_GerPT_Trim_Resultado!EM113+PLANEL_GerPT_Trim_Resultado!EM125+PLANEL_GerPT_Trim_Resultado!EM137</f>
        <v>10129.2338771</v>
      </c>
      <c r="EA8" s="18">
        <f>PLANEL_GerPT_Trim_Resultado!EN113+PLANEL_GerPT_Trim_Resultado!EN125+PLANEL_GerPT_Trim_Resultado!EN137</f>
        <v>10309.2534731</v>
      </c>
      <c r="EB8" s="18">
        <f>PLANEL_GerPT_Trim_Resultado!EO113+PLANEL_GerPT_Trim_Resultado!EO125+PLANEL_GerPT_Trim_Resultado!EO137</f>
        <v>10309.2534731</v>
      </c>
      <c r="EC8" s="18">
        <f>PLANEL_GerPT_Trim_Resultado!EP113+PLANEL_GerPT_Trim_Resultado!EP125+PLANEL_GerPT_Trim_Resultado!EP137</f>
        <v>10309.2534731</v>
      </c>
      <c r="ED8" s="18">
        <f>PLANEL_GerPT_Trim_Resultado!EQ113+PLANEL_GerPT_Trim_Resultado!EQ125+PLANEL_GerPT_Trim_Resultado!EQ137</f>
        <v>10309.2534731</v>
      </c>
      <c r="EE8" s="18">
        <f>PLANEL_GerPT_Trim_Resultado!ER113+PLANEL_GerPT_Trim_Resultado!ER125+PLANEL_GerPT_Trim_Resultado!ER137</f>
        <v>10309.2534731</v>
      </c>
      <c r="EF8" s="18">
        <f>PLANEL_GerPT_Trim_Resultado!ES113+PLANEL_GerPT_Trim_Resultado!ES125+PLANEL_GerPT_Trim_Resultado!ES137</f>
        <v>10309.2534731</v>
      </c>
      <c r="EG8" s="18">
        <f>PLANEL_GerPT_Trim_Resultado!ET113+PLANEL_GerPT_Trim_Resultado!ET125+PLANEL_GerPT_Trim_Resultado!ET137</f>
        <v>10309.2534731</v>
      </c>
      <c r="EH8" s="18">
        <f>PLANEL_GerPT_Trim_Resultado!EU113+PLANEL_GerPT_Trim_Resultado!EU125+PLANEL_GerPT_Trim_Resultado!EU137</f>
        <v>10309.2534731</v>
      </c>
      <c r="EI8" s="18">
        <f>PLANEL_GerPT_Trim_Resultado!EV113+PLANEL_GerPT_Trim_Resultado!EV125+PLANEL_GerPT_Trim_Resultado!EV137</f>
        <v>10309.2534731</v>
      </c>
      <c r="EJ8" s="18">
        <f>PLANEL_GerPT_Trim_Resultado!EW113+PLANEL_GerPT_Trim_Resultado!EW125+PLANEL_GerPT_Trim_Resultado!EW137</f>
        <v>10309.2534731</v>
      </c>
      <c r="EK8" s="18">
        <f>PLANEL_GerPT_Trim_Resultado!EX113+PLANEL_GerPT_Trim_Resultado!EX125+PLANEL_GerPT_Trim_Resultado!EX137</f>
        <v>8788.5616195000002</v>
      </c>
      <c r="EL8" s="18">
        <f>PLANEL_GerPT_Trim_Resultado!EY113+PLANEL_GerPT_Trim_Resultado!EY125+PLANEL_GerPT_Trim_Resultado!EY137</f>
        <v>10309.2534731</v>
      </c>
      <c r="EM8" s="18">
        <f>PLANEL_GerPT_Trim_Resultado!EZ113+PLANEL_GerPT_Trim_Resultado!EZ125+PLANEL_GerPT_Trim_Resultado!EZ137</f>
        <v>10309.2534731</v>
      </c>
      <c r="EN8" s="18">
        <f>PLANEL_GerPT_Trim_Resultado!FA113+PLANEL_GerPT_Trim_Resultado!FA125+PLANEL_GerPT_Trim_Resultado!FA137</f>
        <v>10309.2534731</v>
      </c>
      <c r="EO8" s="18">
        <f>PLANEL_GerPT_Trim_Resultado!FB113+PLANEL_GerPT_Trim_Resultado!FB125+PLANEL_GerPT_Trim_Resultado!FB137</f>
        <v>10129.2338771</v>
      </c>
      <c r="EP8" s="18">
        <f>PLANEL_GerPT_Trim_Resultado!FC113+PLANEL_GerPT_Trim_Resultado!FC125+PLANEL_GerPT_Trim_Resultado!FC137</f>
        <v>9769.194684099999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1221.27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769.02</v>
      </c>
      <c r="Q10" s="20">
        <f>PLANEL_GerPT_Trim_Resultado!AD65+PLANEL_GerPT_Trim_Resultado!AD77+PLANEL_GerPT_Trim_Resultado!AD89</f>
        <v>1281.27</v>
      </c>
      <c r="R10" s="20">
        <f>PLANEL_GerPT_Trim_Resultado!AE65+PLANEL_GerPT_Trim_Resultado!AE77+PLANEL_GerPT_Trim_Resultado!AE89</f>
        <v>752.25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1260.27</v>
      </c>
      <c r="U10" s="20">
        <f>PLANEL_GerPT_Trim_Resultado!AH65+PLANEL_GerPT_Trim_Resultado!AH77+PLANEL_GerPT_Trim_Resultado!AH89</f>
        <v>1476.27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1352.5297720000001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1215.5453809999999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1279.77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495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109.5</v>
      </c>
      <c r="BM10" s="20">
        <f>PLANEL_GerPT_Trim_Resultado!BZ65+PLANEL_GerPT_Trim_Resultado!BZ77+PLANEL_GerPT_Trim_Resultado!BZ89</f>
        <v>349.5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0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0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813.97500000000002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459.13449839999998</v>
      </c>
      <c r="L11" s="20">
        <f>PLANEL_GerPT_Trim_Resultado!Y41+PLANEL_GerPT_Trim_Resultado!Y53</f>
        <v>341.39210059999999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1059.9942799999999</v>
      </c>
      <c r="Z11" s="20">
        <f>PLANEL_GerPT_Trim_Resultado!AM41+PLANEL_GerPT_Trim_Resultado!AM53</f>
        <v>1084.05</v>
      </c>
      <c r="AA11" s="20">
        <f>PLANEL_GerPT_Trim_Resultado!AN41+PLANEL_GerPT_Trim_Resultado!AN53</f>
        <v>810.3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810.3</v>
      </c>
      <c r="AS11" s="20">
        <f>PLANEL_GerPT_Trim_Resultado!BF41+PLANEL_GerPT_Trim_Resultado!BF53</f>
        <v>810.3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270.07499999999999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531.29521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1433.0893369999999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531.29521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1303.4119000000001</v>
      </c>
      <c r="W12" s="1">
        <f>PLANEL_GerPT_Trim_Resultado!AJ161</f>
        <v>1813.1387500000001</v>
      </c>
      <c r="X12" s="1">
        <f>PLANEL_GerPT_Trim_Resultado!AK161</f>
        <v>0</v>
      </c>
      <c r="Y12" s="1">
        <f>PLANEL_GerPT_Trim_Resultado!AL161</f>
        <v>0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3887.6915640000002</v>
      </c>
      <c r="D13" s="1">
        <f>PLANEL_GerPT_Trim_Resultado!Q173+PLANEL_GerPT_Trim_Resultado!Q185</f>
        <v>4022.1119699999999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4558.4066810000004</v>
      </c>
      <c r="H13" s="1">
        <f>PLANEL_GerPT_Trim_Resultado!U173+PLANEL_GerPT_Trim_Resultado!U185</f>
        <v>2850.6259528000001</v>
      </c>
      <c r="I13" s="1">
        <f>PLANEL_GerPT_Trim_Resultado!V173+PLANEL_GerPT_Trim_Resultado!V185</f>
        <v>4142.7988179999993</v>
      </c>
      <c r="J13" s="1">
        <f>PLANEL_GerPT_Trim_Resultado!W173+PLANEL_GerPT_Trim_Resultado!W185</f>
        <v>3923.3644040999998</v>
      </c>
      <c r="K13" s="1">
        <f>PLANEL_GerPT_Trim_Resultado!X173+PLANEL_GerPT_Trim_Resultado!X185</f>
        <v>4349.9483540000001</v>
      </c>
      <c r="L13" s="1">
        <f>PLANEL_GerPT_Trim_Resultado!Y173+PLANEL_GerPT_Trim_Resultado!Y185</f>
        <v>4160.8007770000004</v>
      </c>
      <c r="M13" s="1">
        <f>PLANEL_GerPT_Trim_Resultado!Z173+PLANEL_GerPT_Trim_Resultado!Z185</f>
        <v>4499.9529359999997</v>
      </c>
      <c r="N13" s="1">
        <f>PLANEL_GerPT_Trim_Resultado!AA173+PLANEL_GerPT_Trim_Resultado!AA185</f>
        <v>4667.603314</v>
      </c>
      <c r="O13" s="1">
        <f>PLANEL_GerPT_Trim_Resultado!AB173+PLANEL_GerPT_Trim_Resultado!AB185</f>
        <v>4396.1048019999998</v>
      </c>
      <c r="P13" s="1">
        <f>PLANEL_GerPT_Trim_Resultado!AC173+PLANEL_GerPT_Trim_Resultado!AC185</f>
        <v>3631.6379103999998</v>
      </c>
      <c r="Q13" s="1">
        <f>PLANEL_GerPT_Trim_Resultado!AD173+PLANEL_GerPT_Trim_Resultado!AD185</f>
        <v>4737.7162100000005</v>
      </c>
      <c r="R13" s="1">
        <f>PLANEL_GerPT_Trim_Resultado!AE173+PLANEL_GerPT_Trim_Resultado!AE185</f>
        <v>3995.6119319999998</v>
      </c>
      <c r="S13" s="1">
        <f>PLANEL_GerPT_Trim_Resultado!AF173+PLANEL_GerPT_Trim_Resultado!AF185</f>
        <v>4341.3263630000001</v>
      </c>
      <c r="T13" s="1">
        <f>PLANEL_GerPT_Trim_Resultado!AG173+PLANEL_GerPT_Trim_Resultado!AG185</f>
        <v>3810.0468055000001</v>
      </c>
      <c r="U13" s="1">
        <f>PLANEL_GerPT_Trim_Resultado!AH173+PLANEL_GerPT_Trim_Resultado!AH185</f>
        <v>4365.6441279999999</v>
      </c>
      <c r="V13" s="1">
        <f>PLANEL_GerPT_Trim_Resultado!AI173+PLANEL_GerPT_Trim_Resultado!AI185</f>
        <v>4728.1467469999998</v>
      </c>
      <c r="W13" s="1">
        <f>PLANEL_GerPT_Trim_Resultado!AJ173+PLANEL_GerPT_Trim_Resultado!AJ185</f>
        <v>4477.6821039999995</v>
      </c>
      <c r="X13" s="1">
        <f>PLANEL_GerPT_Trim_Resultado!AK173+PLANEL_GerPT_Trim_Resultado!AK185</f>
        <v>4180.416166</v>
      </c>
      <c r="Y13" s="1">
        <f>PLANEL_GerPT_Trim_Resultado!AL173+PLANEL_GerPT_Trim_Resultado!AL185</f>
        <v>4680.0151919999998</v>
      </c>
      <c r="Z13" s="1">
        <f>PLANEL_GerPT_Trim_Resultado!AM173+PLANEL_GerPT_Trim_Resultado!AM185</f>
        <v>4428.0825050000003</v>
      </c>
      <c r="AA13" s="1">
        <f>PLANEL_GerPT_Trim_Resultado!AN173+PLANEL_GerPT_Trim_Resultado!AN185</f>
        <v>4641.205473</v>
      </c>
      <c r="AB13" s="1">
        <f>PLANEL_GerPT_Trim_Resultado!AO173+PLANEL_GerPT_Trim_Resultado!AO185</f>
        <v>4555.8964180000003</v>
      </c>
      <c r="AC13" s="1">
        <f>PLANEL_GerPT_Trim_Resultado!AP173+PLANEL_GerPT_Trim_Resultado!AP185</f>
        <v>4198.2113209999998</v>
      </c>
      <c r="AD13" s="1">
        <f>PLANEL_GerPT_Trim_Resultado!AQ173+PLANEL_GerPT_Trim_Resultado!AQ185</f>
        <v>4638.5999759999995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4211.1115159999999</v>
      </c>
      <c r="AG13" s="1">
        <f>PLANEL_GerPT_Trim_Resultado!AT173+PLANEL_GerPT_Trim_Resultado!AT185</f>
        <v>4870.2674809999999</v>
      </c>
      <c r="AH13" s="1">
        <f>PLANEL_GerPT_Trim_Resultado!AU173+PLANEL_GerPT_Trim_Resultado!AU185</f>
        <v>4715.7348689999999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4137.2888990000001</v>
      </c>
      <c r="AK13" s="1">
        <f>PLANEL_GerPT_Trim_Resultado!AX173+PLANEL_GerPT_Trim_Resultado!AX185</f>
        <v>4030.2246132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3521.9061209000001</v>
      </c>
      <c r="AO13" s="1">
        <f>PLANEL_GerPT_Trim_Resultado!BB173+PLANEL_GerPT_Trim_Resultado!BB185</f>
        <v>3521.9061209000001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1788.3174079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440.47262009999997</v>
      </c>
      <c r="D15" s="22">
        <f>PLANEL_GerPT_Trim_Resultado!Q17+PLANEL_GerPT_Trim_Resultado!Q29</f>
        <v>4455.9198130000004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3741.8072710000001</v>
      </c>
      <c r="G15" s="22">
        <f>PLANEL_GerPT_Trim_Resultado!T17+PLANEL_GerPT_Trim_Resultado!T29</f>
        <v>499.22401669999999</v>
      </c>
      <c r="H15" s="22">
        <f>PLANEL_GerPT_Trim_Resultado!U17+PLANEL_GerPT_Trim_Resultado!U29</f>
        <v>4247.5489719999996</v>
      </c>
      <c r="I15" s="22">
        <f>PLANEL_GerPT_Trim_Resultado!V17+PLANEL_GerPT_Trim_Resultado!V29</f>
        <v>6378.6578280000003</v>
      </c>
      <c r="J15" s="22">
        <f>PLANEL_GerPT_Trim_Resultado!W17+PLANEL_GerPT_Trim_Resultado!W29</f>
        <v>4063.9327910000002</v>
      </c>
      <c r="K15" s="22">
        <f>PLANEL_GerPT_Trim_Resultado!X17+PLANEL_GerPT_Trim_Resultado!X29</f>
        <v>465.73258010000001</v>
      </c>
      <c r="L15" s="22">
        <f>PLANEL_GerPT_Trim_Resultado!Y17+PLANEL_GerPT_Trim_Resultado!Y29</f>
        <v>4654.898983</v>
      </c>
      <c r="M15" s="22">
        <f>PLANEL_GerPT_Trim_Resultado!Z17+PLANEL_GerPT_Trim_Resultado!Z29</f>
        <v>6579.2676540000002</v>
      </c>
      <c r="N15" s="22">
        <f>PLANEL_GerPT_Trim_Resultado!AA17+PLANEL_GerPT_Trim_Resultado!AA29</f>
        <v>4199.540062</v>
      </c>
      <c r="O15" s="22">
        <f>PLANEL_GerPT_Trim_Resultado!AB17+PLANEL_GerPT_Trim_Resultado!AB29</f>
        <v>476.71724510000001</v>
      </c>
      <c r="P15" s="22">
        <f>PLANEL_GerPT_Trim_Resultado!AC17+PLANEL_GerPT_Trim_Resultado!AC29</f>
        <v>4318.8671100000001</v>
      </c>
      <c r="Q15" s="22">
        <f>PLANEL_GerPT_Trim_Resultado!AD17+PLANEL_GerPT_Trim_Resultado!AD29</f>
        <v>6368.7637510000004</v>
      </c>
      <c r="R15" s="22">
        <f>PLANEL_GerPT_Trim_Resultado!AE17+PLANEL_GerPT_Trim_Resultado!AE29</f>
        <v>3816.0286019999999</v>
      </c>
      <c r="S15" s="22">
        <f>PLANEL_GerPT_Trim_Resultado!AF17+PLANEL_GerPT_Trim_Resultado!AF29</f>
        <v>503.95571790000002</v>
      </c>
      <c r="T15" s="22">
        <f>PLANEL_GerPT_Trim_Resultado!AG17+PLANEL_GerPT_Trim_Resultado!AG29</f>
        <v>4442.0215889999999</v>
      </c>
      <c r="U15" s="22">
        <f>PLANEL_GerPT_Trim_Resultado!AH17+PLANEL_GerPT_Trim_Resultado!AH29</f>
        <v>6531.3825909999996</v>
      </c>
      <c r="V15" s="22">
        <f>PLANEL_GerPT_Trim_Resultado!AI17+PLANEL_GerPT_Trim_Resultado!AI29</f>
        <v>4116.8196189999999</v>
      </c>
      <c r="W15" s="22">
        <f>PLANEL_GerPT_Trim_Resultado!AJ17+PLANEL_GerPT_Trim_Resultado!AJ29</f>
        <v>489.56851790000002</v>
      </c>
      <c r="X15" s="22">
        <f>PLANEL_GerPT_Trim_Resultado!AK17+PLANEL_GerPT_Trim_Resultado!AK29</f>
        <v>4612.5873069999998</v>
      </c>
      <c r="Y15" s="22">
        <f>PLANEL_GerPT_Trim_Resultado!AL17+PLANEL_GerPT_Trim_Resultado!AL29</f>
        <v>6546.6898190000002</v>
      </c>
      <c r="Z15" s="22">
        <f>PLANEL_GerPT_Trim_Resultado!AM17+PLANEL_GerPT_Trim_Resultado!AM29</f>
        <v>4179.9576020000004</v>
      </c>
      <c r="AA15" s="22">
        <f>PLANEL_GerPT_Trim_Resultado!AN17+PLANEL_GerPT_Trim_Resultado!AN29</f>
        <v>478.17996119999998</v>
      </c>
      <c r="AB15" s="22">
        <f>PLANEL_GerPT_Trim_Resultado!AO17+PLANEL_GerPT_Trim_Resultado!AO29</f>
        <v>4856.3630489999996</v>
      </c>
      <c r="AC15" s="22">
        <f>PLANEL_GerPT_Trim_Resultado!AP17+PLANEL_GerPT_Trim_Resultado!AP29</f>
        <v>6295.2222760000004</v>
      </c>
      <c r="AD15" s="22">
        <f>PLANEL_GerPT_Trim_Resultado!AQ17+PLANEL_GerPT_Trim_Resultado!AQ29</f>
        <v>4235.1368819999998</v>
      </c>
      <c r="AE15" s="22">
        <f>PLANEL_GerPT_Trim_Resultado!AR17+PLANEL_GerPT_Trim_Resultado!AR29</f>
        <v>644.24386349999997</v>
      </c>
      <c r="AF15" s="22">
        <f>PLANEL_GerPT_Trim_Resultado!AS17+PLANEL_GerPT_Trim_Resultado!AS29</f>
        <v>5296.7284289999998</v>
      </c>
      <c r="AG15" s="22">
        <f>PLANEL_GerPT_Trim_Resultado!AT17+PLANEL_GerPT_Trim_Resultado!AT29</f>
        <v>7417.1996710000003</v>
      </c>
      <c r="AH15" s="22">
        <f>PLANEL_GerPT_Trim_Resultado!AU17+PLANEL_GerPT_Trim_Resultado!AU29</f>
        <v>5389.7094399999996</v>
      </c>
      <c r="AI15" s="22">
        <f>PLANEL_GerPT_Trim_Resultado!AV17+PLANEL_GerPT_Trim_Resultado!AV29</f>
        <v>644.24386349999997</v>
      </c>
      <c r="AJ15" s="22">
        <f>PLANEL_GerPT_Trim_Resultado!AW17+PLANEL_GerPT_Trim_Resultado!AW29</f>
        <v>6145.9306690000003</v>
      </c>
      <c r="AK15" s="22">
        <f>PLANEL_GerPT_Trim_Resultado!AX17+PLANEL_GerPT_Trim_Resultado!AX29</f>
        <v>7138.5251559999997</v>
      </c>
      <c r="AL15" s="22">
        <f>PLANEL_GerPT_Trim_Resultado!AY17+PLANEL_GerPT_Trim_Resultado!AY29</f>
        <v>5476.0728399999998</v>
      </c>
      <c r="AM15" s="22">
        <f>PLANEL_GerPT_Trim_Resultado!AZ17+PLANEL_GerPT_Trim_Resultado!AZ29</f>
        <v>331.21904089999998</v>
      </c>
      <c r="AN15" s="22">
        <f>PLANEL_GerPT_Trim_Resultado!BA17+PLANEL_GerPT_Trim_Resultado!BA29</f>
        <v>3120.185649</v>
      </c>
      <c r="AO15" s="22">
        <f>PLANEL_GerPT_Trim_Resultado!BB17+PLANEL_GerPT_Trim_Resultado!BB29</f>
        <v>4333.2213190000002</v>
      </c>
      <c r="AP15" s="22">
        <f>PLANEL_GerPT_Trim_Resultado!BC17+PLANEL_GerPT_Trim_Resultado!BC29</f>
        <v>2815.361848</v>
      </c>
      <c r="AQ15" s="22">
        <f>PLANEL_GerPT_Trim_Resultado!BD17+PLANEL_GerPT_Trim_Resultado!BD29</f>
        <v>331.21904089999998</v>
      </c>
      <c r="AR15" s="22">
        <f>PLANEL_GerPT_Trim_Resultado!BE17+PLANEL_GerPT_Trim_Resultado!BE29</f>
        <v>3097.2567300000001</v>
      </c>
      <c r="AS15" s="22">
        <f>PLANEL_GerPT_Trim_Resultado!BF17+PLANEL_GerPT_Trim_Resultado!BF29</f>
        <v>4288.5093189999998</v>
      </c>
      <c r="AT15" s="22">
        <f>PLANEL_GerPT_Trim_Resultado!BG17+PLANEL_GerPT_Trim_Resultado!BG29</f>
        <v>2815.361848</v>
      </c>
      <c r="AU15" s="22">
        <f>PLANEL_GerPT_Trim_Resultado!BH17+PLANEL_GerPT_Trim_Resultado!BH29</f>
        <v>331.21904089999998</v>
      </c>
      <c r="AV15" s="22">
        <f>PLANEL_GerPT_Trim_Resultado!BI17+PLANEL_GerPT_Trim_Resultado!BI29</f>
        <v>3229.3856489999998</v>
      </c>
      <c r="AW15" s="22">
        <f>PLANEL_GerPT_Trim_Resultado!BJ17+PLANEL_GerPT_Trim_Resultado!BJ29</f>
        <v>4471.4570519999997</v>
      </c>
      <c r="AX15" s="22">
        <f>PLANEL_GerPT_Trim_Resultado!BK17+PLANEL_GerPT_Trim_Resultado!BK29</f>
        <v>2815.361848</v>
      </c>
      <c r="AY15" s="22">
        <f>PLANEL_GerPT_Trim_Resultado!BL17+PLANEL_GerPT_Trim_Resultado!BL29</f>
        <v>331.21904089999998</v>
      </c>
      <c r="AZ15" s="22">
        <f>PLANEL_GerPT_Trim_Resultado!BM17+PLANEL_GerPT_Trim_Resultado!BM29</f>
        <v>3116.8306389999998</v>
      </c>
      <c r="BA15" s="22">
        <f>PLANEL_GerPT_Trim_Resultado!BN17+PLANEL_GerPT_Trim_Resultado!BN29</f>
        <v>4444.4570519999997</v>
      </c>
      <c r="BB15" s="22">
        <f>PLANEL_GerPT_Trim_Resultado!BO17+PLANEL_GerPT_Trim_Resultado!BO29</f>
        <v>2815.361848</v>
      </c>
      <c r="BC15" s="22">
        <f>PLANEL_GerPT_Trim_Resultado!BP17+PLANEL_GerPT_Trim_Resultado!BP29</f>
        <v>371.16027750000001</v>
      </c>
      <c r="BD15" s="22">
        <f>PLANEL_GerPT_Trim_Resultado!BQ17+PLANEL_GerPT_Trim_Resultado!BQ29</f>
        <v>3486.6837869999999</v>
      </c>
      <c r="BE15" s="22">
        <f>PLANEL_GerPT_Trim_Resultado!BR17+PLANEL_GerPT_Trim_Resultado!BR29</f>
        <v>4823.3960129999996</v>
      </c>
      <c r="BF15" s="22">
        <f>PLANEL_GerPT_Trim_Resultado!BS17+PLANEL_GerPT_Trim_Resultado!BS29</f>
        <v>3154.8623590000002</v>
      </c>
      <c r="BG15" s="22">
        <f>PLANEL_GerPT_Trim_Resultado!BT17+PLANEL_GerPT_Trim_Resultado!BT29</f>
        <v>607.65947240000003</v>
      </c>
      <c r="BH15" s="22">
        <f>PLANEL_GerPT_Trim_Resultado!BU17+PLANEL_GerPT_Trim_Resultado!BU29</f>
        <v>5447.3118260000001</v>
      </c>
      <c r="BI15" s="22">
        <f>PLANEL_GerPT_Trim_Resultado!BV17+PLANEL_GerPT_Trim_Resultado!BV29</f>
        <v>7805.5351449999998</v>
      </c>
      <c r="BJ15" s="22">
        <f>PLANEL_GerPT_Trim_Resultado!BW17+PLANEL_GerPT_Trim_Resultado!BW29</f>
        <v>5165.1055159999996</v>
      </c>
      <c r="BK15" s="22">
        <f>PLANEL_GerPT_Trim_Resultado!BX17+PLANEL_GerPT_Trim_Resultado!BX29</f>
        <v>607.65947240000003</v>
      </c>
      <c r="BL15" s="22">
        <f>PLANEL_GerPT_Trim_Resultado!BY17+PLANEL_GerPT_Trim_Resultado!BY29</f>
        <v>5797.5710559999998</v>
      </c>
      <c r="BM15" s="22">
        <f>PLANEL_GerPT_Trim_Resultado!BZ17+PLANEL_GerPT_Trim_Resultado!BZ29</f>
        <v>7993.4551449999999</v>
      </c>
      <c r="BN15" s="22">
        <f>PLANEL_GerPT_Trim_Resultado!CA17+PLANEL_GerPT_Trim_Resultado!CA29</f>
        <v>5165.1055159999996</v>
      </c>
      <c r="BO15" s="22">
        <f>PLANEL_GerPT_Trim_Resultado!CB17+PLANEL_GerPT_Trim_Resultado!CB29</f>
        <v>462.22323249999999</v>
      </c>
      <c r="BP15" s="22">
        <f>PLANEL_GerPT_Trim_Resultado!CC17+PLANEL_GerPT_Trim_Resultado!CC29</f>
        <v>4506.6765169999999</v>
      </c>
      <c r="BQ15" s="22">
        <f>PLANEL_GerPT_Trim_Resultado!CD17+PLANEL_GerPT_Trim_Resultado!CD29</f>
        <v>6150.9136390000003</v>
      </c>
      <c r="BR15" s="22">
        <f>PLANEL_GerPT_Trim_Resultado!CE17+PLANEL_GerPT_Trim_Resultado!CE29</f>
        <v>3928.8974760000001</v>
      </c>
      <c r="BS15" s="22">
        <f>PLANEL_GerPT_Trim_Resultado!CF17+PLANEL_GerPT_Trim_Resultado!CF29</f>
        <v>462.22323249999999</v>
      </c>
      <c r="BT15" s="22">
        <f>PLANEL_GerPT_Trim_Resultado!CG17+PLANEL_GerPT_Trim_Resultado!CG29</f>
        <v>4506.6765169999999</v>
      </c>
      <c r="BU15" s="22">
        <f>PLANEL_GerPT_Trim_Resultado!CH17+PLANEL_GerPT_Trim_Resultado!CH29</f>
        <v>6240.0136389999998</v>
      </c>
      <c r="BV15" s="22">
        <f>PLANEL_GerPT_Trim_Resultado!CI17+PLANEL_GerPT_Trim_Resultado!CI29</f>
        <v>3928.8974760000001</v>
      </c>
      <c r="BW15" s="22">
        <f>PLANEL_GerPT_Trim_Resultado!CJ17+PLANEL_GerPT_Trim_Resultado!CJ29</f>
        <v>462.22323249999999</v>
      </c>
      <c r="BX15" s="22">
        <f>PLANEL_GerPT_Trim_Resultado!CK17+PLANEL_GerPT_Trim_Resultado!CK29</f>
        <v>4351.4565169999996</v>
      </c>
      <c r="BY15" s="22">
        <f>PLANEL_GerPT_Trim_Resultado!CL17+PLANEL_GerPT_Trim_Resultado!CL29</f>
        <v>6019.6936390000001</v>
      </c>
      <c r="BZ15" s="22">
        <f>PLANEL_GerPT_Trim_Resultado!CM17+PLANEL_GerPT_Trim_Resultado!CM29</f>
        <v>3928.8974760000001</v>
      </c>
      <c r="CA15" s="22">
        <f>PLANEL_GerPT_Trim_Resultado!CN17+PLANEL_GerPT_Trim_Resultado!CN29</f>
        <v>462.22323249999999</v>
      </c>
      <c r="CB15" s="22">
        <f>PLANEL_GerPT_Trim_Resultado!CO17+PLANEL_GerPT_Trim_Resultado!CO29</f>
        <v>4506.6765169999999</v>
      </c>
      <c r="CC15" s="22">
        <f>PLANEL_GerPT_Trim_Resultado!CP17+PLANEL_GerPT_Trim_Resultado!CP29</f>
        <v>6240.0136389999998</v>
      </c>
      <c r="CD15" s="22">
        <f>PLANEL_GerPT_Trim_Resultado!CQ17+PLANEL_GerPT_Trim_Resultado!CQ29</f>
        <v>3928.8974760000001</v>
      </c>
      <c r="CE15" s="22">
        <f>PLANEL_GerPT_Trim_Resultado!CR17+PLANEL_GerPT_Trim_Resultado!CR29</f>
        <v>462.22323249999999</v>
      </c>
      <c r="CF15" s="22">
        <f>PLANEL_GerPT_Trim_Resultado!CS17+PLANEL_GerPT_Trim_Resultado!CS29</f>
        <v>4506.6765169999999</v>
      </c>
      <c r="CG15" s="22">
        <f>PLANEL_GerPT_Trim_Resultado!CT17+PLANEL_GerPT_Trim_Resultado!CT29</f>
        <v>6221.6536390000001</v>
      </c>
      <c r="CH15" s="22">
        <f>PLANEL_GerPT_Trim_Resultado!CU17+PLANEL_GerPT_Trim_Resultado!CU29</f>
        <v>3928.8974760000001</v>
      </c>
      <c r="CI15" s="22">
        <f>PLANEL_GerPT_Trim_Resultado!CV17+PLANEL_GerPT_Trim_Resultado!CV29</f>
        <v>413.86969720000002</v>
      </c>
      <c r="CJ15" s="22">
        <f>PLANEL_GerPT_Trim_Resultado!CW17+PLANEL_GerPT_Trim_Resultado!CW29</f>
        <v>4035.2295479999998</v>
      </c>
      <c r="CK15" s="22">
        <f>PLANEL_GerPT_Trim_Resultado!CX17+PLANEL_GerPT_Trim_Resultado!CX29</f>
        <v>5587.2409120000002</v>
      </c>
      <c r="CL15" s="22">
        <f>PLANEL_GerPT_Trim_Resultado!CY17+PLANEL_GerPT_Trim_Resultado!CY29</f>
        <v>3517.8924259999999</v>
      </c>
      <c r="CM15" s="22">
        <f>PLANEL_GerPT_Trim_Resultado!CZ17+PLANEL_GerPT_Trim_Resultado!CZ29</f>
        <v>413.86969720000002</v>
      </c>
      <c r="CN15" s="22">
        <f>PLANEL_GerPT_Trim_Resultado!DA17+PLANEL_GerPT_Trim_Resultado!DA29</f>
        <v>4035.2295479999998</v>
      </c>
      <c r="CO15" s="22">
        <f>PLANEL_GerPT_Trim_Resultado!DB17+PLANEL_GerPT_Trim_Resultado!DB29</f>
        <v>5587.2409120000002</v>
      </c>
      <c r="CP15" s="22">
        <f>PLANEL_GerPT_Trim_Resultado!DC17+PLANEL_GerPT_Trim_Resultado!DC29</f>
        <v>3517.8924259999999</v>
      </c>
      <c r="CQ15" s="22">
        <f>PLANEL_GerPT_Trim_Resultado!DD17+PLANEL_GerPT_Trim_Resultado!DD29</f>
        <v>413.86969720000002</v>
      </c>
      <c r="CR15" s="22">
        <f>PLANEL_GerPT_Trim_Resultado!DE17+PLANEL_GerPT_Trim_Resultado!DE29</f>
        <v>4035.2295479999998</v>
      </c>
      <c r="CS15" s="22">
        <f>PLANEL_GerPT_Trim_Resultado!DF17+PLANEL_GerPT_Trim_Resultado!DF29</f>
        <v>5587.2409120000002</v>
      </c>
      <c r="CT15" s="22">
        <f>PLANEL_GerPT_Trim_Resultado!DG17+PLANEL_GerPT_Trim_Resultado!DG29</f>
        <v>3517.8924259999999</v>
      </c>
      <c r="CU15" s="22">
        <f>PLANEL_GerPT_Trim_Resultado!DH17+PLANEL_GerPT_Trim_Resultado!DH29</f>
        <v>413.86969720000002</v>
      </c>
      <c r="CV15" s="22">
        <f>PLANEL_GerPT_Trim_Resultado!DI17+PLANEL_GerPT_Trim_Resultado!DI29</f>
        <v>4035.2295479999998</v>
      </c>
      <c r="CW15" s="22">
        <f>PLANEL_GerPT_Trim_Resultado!DJ17+PLANEL_GerPT_Trim_Resultado!DJ29</f>
        <v>5587.2409120000002</v>
      </c>
      <c r="CX15" s="22">
        <f>PLANEL_GerPT_Trim_Resultado!DK17+PLANEL_GerPT_Trim_Resultado!DK29</f>
        <v>3517.8924259999999</v>
      </c>
      <c r="CY15" s="71">
        <f>PLANEL_GerPT_Trim_Resultado!DL17+PLANEL_GerPT_Trim_Resultado!DL29</f>
        <v>413.86969720000002</v>
      </c>
      <c r="CZ15" s="71">
        <f>PLANEL_GerPT_Trim_Resultado!DM17+PLANEL_GerPT_Trim_Resultado!DM29</f>
        <v>4035.2295479999998</v>
      </c>
      <c r="DA15" s="71">
        <f>PLANEL_GerPT_Trim_Resultado!DN17+PLANEL_GerPT_Trim_Resultado!DN29</f>
        <v>5587.2409120000002</v>
      </c>
      <c r="DB15" s="71">
        <f>PLANEL_GerPT_Trim_Resultado!DO17+PLANEL_GerPT_Trim_Resultado!DO29</f>
        <v>3517.8924259999999</v>
      </c>
      <c r="DC15" s="22">
        <f>PLANEL_GerPT_Trim_Resultado!DP17+PLANEL_GerPT_Trim_Resultado!DP29</f>
        <v>413.86969720000002</v>
      </c>
      <c r="DD15" s="22">
        <f>PLANEL_GerPT_Trim_Resultado!DQ17+PLANEL_GerPT_Trim_Resultado!DQ29</f>
        <v>4035.2295479999998</v>
      </c>
      <c r="DE15" s="22">
        <f>PLANEL_GerPT_Trim_Resultado!DR17+PLANEL_GerPT_Trim_Resultado!DR29</f>
        <v>5587.2409120000002</v>
      </c>
      <c r="DF15" s="22">
        <f>PLANEL_GerPT_Trim_Resultado!DS17+PLANEL_GerPT_Trim_Resultado!DS29</f>
        <v>3517.8924259999999</v>
      </c>
      <c r="DG15" s="22">
        <f>PLANEL_GerPT_Trim_Resultado!DT17+PLANEL_GerPT_Trim_Resultado!DT29</f>
        <v>413.86969720000002</v>
      </c>
      <c r="DH15" s="22">
        <f>PLANEL_GerPT_Trim_Resultado!DU17+PLANEL_GerPT_Trim_Resultado!DU29</f>
        <v>4035.2295479999998</v>
      </c>
      <c r="DI15" s="22">
        <f>PLANEL_GerPT_Trim_Resultado!DV17+PLANEL_GerPT_Trim_Resultado!DV29</f>
        <v>5368.5409120000004</v>
      </c>
      <c r="DJ15" s="22">
        <f>PLANEL_GerPT_Trim_Resultado!DW17+PLANEL_GerPT_Trim_Resultado!DW29</f>
        <v>3517.8924259999999</v>
      </c>
      <c r="DK15" s="22">
        <f>PLANEL_GerPT_Trim_Resultado!DX17+PLANEL_GerPT_Trim_Resultado!DX29</f>
        <v>413.86969720000002</v>
      </c>
      <c r="DL15" s="22">
        <f>PLANEL_GerPT_Trim_Resultado!DY17+PLANEL_GerPT_Trim_Resultado!DY29</f>
        <v>4035.2295479999998</v>
      </c>
      <c r="DM15" s="22">
        <f>PLANEL_GerPT_Trim_Resultado!DZ17+PLANEL_GerPT_Trim_Resultado!DZ29</f>
        <v>5587.2409120000002</v>
      </c>
      <c r="DN15" s="22">
        <f>PLANEL_GerPT_Trim_Resultado!EA17+PLANEL_GerPT_Trim_Resultado!EA29</f>
        <v>3517.8924259999999</v>
      </c>
      <c r="DO15" s="22">
        <f>PLANEL_GerPT_Trim_Resultado!EB17+PLANEL_GerPT_Trim_Resultado!EB29</f>
        <v>413.86969720000002</v>
      </c>
      <c r="DP15" s="22">
        <f>PLANEL_GerPT_Trim_Resultado!EC17+PLANEL_GerPT_Trim_Resultado!EC29</f>
        <v>4035.2295479999998</v>
      </c>
      <c r="DQ15" s="22">
        <f>PLANEL_GerPT_Trim_Resultado!ED17+PLANEL_GerPT_Trim_Resultado!ED29</f>
        <v>5587.2409120000002</v>
      </c>
      <c r="DR15" s="22">
        <f>PLANEL_GerPT_Trim_Resultado!EE17+PLANEL_GerPT_Trim_Resultado!EE29</f>
        <v>3517.8924259999999</v>
      </c>
      <c r="DS15" s="22">
        <f>PLANEL_GerPT_Trim_Resultado!EF17+PLANEL_GerPT_Trim_Resultado!EF29</f>
        <v>413.86969720000002</v>
      </c>
      <c r="DT15" s="22">
        <f>PLANEL_GerPT_Trim_Resultado!EG17+PLANEL_GerPT_Trim_Resultado!EG29</f>
        <v>4035.2295479999998</v>
      </c>
      <c r="DU15" s="22">
        <f>PLANEL_GerPT_Trim_Resultado!EH17+PLANEL_GerPT_Trim_Resultado!EH29</f>
        <v>5587.2409120000002</v>
      </c>
      <c r="DV15" s="22">
        <f>PLANEL_GerPT_Trim_Resultado!EI17+PLANEL_GerPT_Trim_Resultado!EI29</f>
        <v>3517.8924259999999</v>
      </c>
      <c r="DW15" s="22">
        <f>PLANEL_GerPT_Trim_Resultado!EJ17+PLANEL_GerPT_Trim_Resultado!EJ29</f>
        <v>413.86969720000002</v>
      </c>
      <c r="DX15" s="22">
        <f>PLANEL_GerPT_Trim_Resultado!EK17+PLANEL_GerPT_Trim_Resultado!EK29</f>
        <v>4035.2295479999998</v>
      </c>
      <c r="DY15" s="22">
        <f>PLANEL_GerPT_Trim_Resultado!EL17+PLANEL_GerPT_Trim_Resultado!EL29</f>
        <v>5587.2409120000002</v>
      </c>
      <c r="DZ15" s="22">
        <f>PLANEL_GerPT_Trim_Resultado!EM17+PLANEL_GerPT_Trim_Resultado!EM29</f>
        <v>3517.8924259999999</v>
      </c>
      <c r="EA15" s="22">
        <f>PLANEL_GerPT_Trim_Resultado!EN17+PLANEL_GerPT_Trim_Resultado!EN29</f>
        <v>413.86969720000002</v>
      </c>
      <c r="EB15" s="22">
        <f>PLANEL_GerPT_Trim_Resultado!EO17+PLANEL_GerPT_Trim_Resultado!EO29</f>
        <v>4035.2295479999998</v>
      </c>
      <c r="EC15" s="22">
        <f>PLANEL_GerPT_Trim_Resultado!EP17+PLANEL_GerPT_Trim_Resultado!EP29</f>
        <v>5587.2409120000002</v>
      </c>
      <c r="ED15" s="22">
        <f>PLANEL_GerPT_Trim_Resultado!EQ17+PLANEL_GerPT_Trim_Resultado!EQ29</f>
        <v>3517.8924259999999</v>
      </c>
      <c r="EE15" s="22">
        <f>PLANEL_GerPT_Trim_Resultado!ER17+PLANEL_GerPT_Trim_Resultado!ER29</f>
        <v>413.86969720000002</v>
      </c>
      <c r="EF15" s="22">
        <f>PLANEL_GerPT_Trim_Resultado!ES17+PLANEL_GerPT_Trim_Resultado!ES29</f>
        <v>4035.2295479999998</v>
      </c>
      <c r="EG15" s="22">
        <f>PLANEL_GerPT_Trim_Resultado!ET17+PLANEL_GerPT_Trim_Resultado!ET29</f>
        <v>5587.2409120000002</v>
      </c>
      <c r="EH15" s="22">
        <f>PLANEL_GerPT_Trim_Resultado!EU17+PLANEL_GerPT_Trim_Resultado!EU29</f>
        <v>3517.8924259999999</v>
      </c>
      <c r="EI15" s="22">
        <f>PLANEL_GerPT_Trim_Resultado!EV17+PLANEL_GerPT_Trim_Resultado!EV29</f>
        <v>413.86969720000002</v>
      </c>
      <c r="EJ15" s="22">
        <f>PLANEL_GerPT_Trim_Resultado!EW17+PLANEL_GerPT_Trim_Resultado!EW29</f>
        <v>4035.2295479999998</v>
      </c>
      <c r="EK15" s="22">
        <f>PLANEL_GerPT_Trim_Resultado!EX17+PLANEL_GerPT_Trim_Resultado!EX29</f>
        <v>1823.2733459999999</v>
      </c>
      <c r="EL15" s="22">
        <f>PLANEL_GerPT_Trim_Resultado!EY17+PLANEL_GerPT_Trim_Resultado!EY29</f>
        <v>3517.8924259999999</v>
      </c>
      <c r="EM15" s="22">
        <f>PLANEL_GerPT_Trim_Resultado!EZ17+PLANEL_GerPT_Trim_Resultado!EZ29</f>
        <v>413.86969720000002</v>
      </c>
      <c r="EN15" s="22">
        <f>PLANEL_GerPT_Trim_Resultado!FA17+PLANEL_GerPT_Trim_Resultado!FA29</f>
        <v>4035.2295479999998</v>
      </c>
      <c r="EO15" s="22">
        <f>PLANEL_GerPT_Trim_Resultado!FB17+PLANEL_GerPT_Trim_Resultado!FB29</f>
        <v>5587.2409120000002</v>
      </c>
      <c r="EP15" s="22">
        <f>PLANEL_GerPT_Trim_Resultado!FC17+PLANEL_GerPT_Trim_Resultado!FC29</f>
        <v>3387.3324259999999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270.93049999999999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305.22550000000001</v>
      </c>
      <c r="P16" s="22">
        <f>PLANEL_GerPT_Trim_Resultado!AC377</f>
        <v>301.6155</v>
      </c>
      <c r="Q16" s="22">
        <f>PLANEL_GerPT_Trim_Resultado!AD377</f>
        <v>440.60050000000001</v>
      </c>
      <c r="R16" s="22">
        <f>PLANEL_GerPT_Trim_Resultado!AE377</f>
        <v>301.6155</v>
      </c>
      <c r="S16" s="22">
        <f>PLANEL_GerPT_Trim_Resultado!AF377</f>
        <v>453.2355</v>
      </c>
      <c r="T16" s="22">
        <f>PLANEL_GerPT_Trim_Resultado!AG377</f>
        <v>426.16050000000001</v>
      </c>
      <c r="U16" s="22">
        <f>PLANEL_GerPT_Trim_Resultado!AH377</f>
        <v>373.81549999999999</v>
      </c>
      <c r="V16" s="22">
        <f>PLANEL_GerPT_Trim_Resultado!AI377</f>
        <v>482.31535550000001</v>
      </c>
      <c r="W16" s="22">
        <f>PLANEL_GerPT_Trim_Resultado!AJ377</f>
        <v>498.3605</v>
      </c>
      <c r="X16" s="22">
        <f>PLANEL_GerPT_Trim_Resultado!AK377</f>
        <v>513.52250000000004</v>
      </c>
      <c r="Y16" s="22">
        <f>PLANEL_GerPT_Trim_Resultado!AL377</f>
        <v>648.89750000000004</v>
      </c>
      <c r="Z16" s="22">
        <f>PLANEL_GerPT_Trim_Resultado!AM377</f>
        <v>513.52250000000004</v>
      </c>
      <c r="AA16" s="22">
        <f>PLANEL_GerPT_Trim_Resultado!AN377</f>
        <v>475.798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518.03499999999997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518.03499999999997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490.96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475.798</v>
      </c>
      <c r="AS16" s="22">
        <f>PLANEL_GerPT_Trim_Resultado!BF377</f>
        <v>475.798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475.798</v>
      </c>
      <c r="BE16" s="22">
        <f>PLANEL_GerPT_Trim_Resultado!BR377</f>
        <v>475.798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619.11500000000001</v>
      </c>
      <c r="BI16" s="22">
        <f>PLANEL_GerPT_Trim_Resultado!BV377</f>
        <v>475.798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472.18799999999999</v>
      </c>
      <c r="BM16" s="22">
        <f>PLANEL_GerPT_Trim_Resultado!BZ377</f>
        <v>475.798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204.86750000000001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197.64750000000001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197.64750000000001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197.64750000000001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910.83996115000002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1254.4716596600001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1581.5694379499998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1865.3639042699999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945.99126593999995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2911.72034867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1897.0915240100001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1069.47122427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1894.81617431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2935.1580502700003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2401.7311264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2272.6171330699999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2392.6613355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3262.18156107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3002.8689188499998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2639.76959807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2513.1531320899999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4238.6958419900002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4075.2923356000001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2567.9700370700002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3139.5672737999998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4537.3404966399994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3623.0683396000004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1503.9701770699999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3596.7356528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3081.7580290700002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4278.3533055999997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3353.6888253700004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3313.1877790600001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4784.2690370700002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4326.5000168999995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4632.7118340699999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4683.1243987999997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3597.6206370700002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6328.4858015999998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5219.5834810699998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5303.3658516599999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3248.1842290700001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7128.7653196000001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7018.2673796700001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5882.8516950000003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8093.6445966699994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9581.4906900000005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7496.8954616699993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8487.6754920000003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11878.666126669999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9977.920345999999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8574.8148266699991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9706.869454560001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13595.437672669999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11703.213962000002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8836.1170556800007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7992.41048151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11031.534208679999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12059.524076000002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8832.3419416800007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9997.6977261899992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11080.156343679999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12054.376192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9172.7422706800007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9552.1898681399998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11741.592513919999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12518.5584588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9469.7814042200007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10732.553685289999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15005.566987319999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12923.418823400001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10591.58493692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12006.648728889999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16813.193745919998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14451.62152538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11608.542628120002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13170.25275009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18435.600879119997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15837.338960180001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13038.924823320001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14799.362092490001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20716.829550319999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17786.563066980001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14692.109863720001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16352.863694539999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21490.693535719998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20037.902696080004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16406.043388919999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18634.789650940002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22951.78206292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22374.856692879999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17794.575415799998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20216.623716599999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28302.692827799998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24266.912948199999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18498.416035800001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21016.442606600001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29422.4392778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25226.6956082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18746.294927000003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21302.33798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29823.238249000002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25563.224705000001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18997.141615100001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21587.660926600001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29912.682921499996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25905.193114599999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19667.335658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22349.245067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31288.943097000003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26819.094082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19892.267400000001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22604.849318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31646.789050000003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27125.819184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20118.160578999999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22861.546113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32006.164563000002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27433.855338999998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20349.956488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23124.950555000003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32374.930782000003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27749.940669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20591.871068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23399.853486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32759.794885000003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28079.824185999998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22082.247253000001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25093.462788000001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35130.847907000003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30112.155348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23477.782033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26679.297765000003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37351.016875000001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32015.157319999998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23726.059558000001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26961.431316000002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37746.003847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32353.717581999997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23972.248961999998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27241.192003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38137.668808000002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32689.430405999999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24220.823902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27523.663526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38533.128940000002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33028.396232999999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5.1227799999999997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126.75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169.27459999999999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422.28550000000001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330.62139999999999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488.97550000000001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417.46899999999999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495.99549999999999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400.46899999999999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419.58981999999997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428.66899999999998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7777.4185450000004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5982.6296499999999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8876.6519659999994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6828.1938200000004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10096.87103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7766.8238689999998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11260.722589999999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8662.0943000000007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11794.5098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9072.6998459999995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4498.7561219999998</v>
      </c>
      <c r="AR24" s="32">
        <f>PLANEL_GerPT_Trim_Resultado!BE101</f>
        <v>4498.7561219999998</v>
      </c>
      <c r="AS24" s="32">
        <f>PLANEL_GerPT_Trim_Resultado!BF101</f>
        <v>4498.7561219999998</v>
      </c>
      <c r="AT24" s="32">
        <f>PLANEL_GerPT_Trim_Resultado!BG101</f>
        <v>4498.7561219999998</v>
      </c>
      <c r="AU24" s="32">
        <f>PLANEL_GerPT_Trim_Resultado!BH101</f>
        <v>6013.0565839999999</v>
      </c>
      <c r="AV24" s="32">
        <f>PLANEL_GerPT_Trim_Resultado!BI101</f>
        <v>6013.0565839999999</v>
      </c>
      <c r="AW24" s="32">
        <f>PLANEL_GerPT_Trim_Resultado!BJ101</f>
        <v>6013.0565839999999</v>
      </c>
      <c r="AX24" s="32">
        <f>PLANEL_GerPT_Trim_Resultado!BK101</f>
        <v>6013.0565839999999</v>
      </c>
      <c r="AY24" s="32">
        <f>PLANEL_GerPT_Trim_Resultado!BL101</f>
        <v>10261.165279999999</v>
      </c>
      <c r="AZ24" s="32">
        <f>PLANEL_GerPT_Trim_Resultado!BM101</f>
        <v>10261.165279999999</v>
      </c>
      <c r="BA24" s="32">
        <f>PLANEL_GerPT_Trim_Resultado!BN101</f>
        <v>10261.165279999999</v>
      </c>
      <c r="BB24" s="32">
        <f>PLANEL_GerPT_Trim_Resultado!BO101</f>
        <v>10261.165279999999</v>
      </c>
      <c r="BC24" s="32">
        <f>PLANEL_GerPT_Trim_Resultado!BP101</f>
        <v>11220.16741</v>
      </c>
      <c r="BD24" s="32">
        <f>PLANEL_GerPT_Trim_Resultado!BQ101</f>
        <v>11220.16741</v>
      </c>
      <c r="BE24" s="32">
        <f>PLANEL_GerPT_Trim_Resultado!BR101</f>
        <v>11220.16741</v>
      </c>
      <c r="BF24" s="32">
        <f>PLANEL_GerPT_Trim_Resultado!BS101</f>
        <v>11220.16741</v>
      </c>
      <c r="BG24" s="32">
        <f>PLANEL_GerPT_Trim_Resultado!BT101</f>
        <v>12482.45559</v>
      </c>
      <c r="BH24" s="32">
        <f>PLANEL_GerPT_Trim_Resultado!BU101</f>
        <v>12482.45559</v>
      </c>
      <c r="BI24" s="32">
        <f>PLANEL_GerPT_Trim_Resultado!BV101</f>
        <v>12482.45559</v>
      </c>
      <c r="BJ24" s="32">
        <f>PLANEL_GerPT_Trim_Resultado!BW101</f>
        <v>12482.45559</v>
      </c>
      <c r="BK24" s="32">
        <f>PLANEL_GerPT_Trim_Resultado!BX101</f>
        <v>12482.45559</v>
      </c>
      <c r="BL24" s="32">
        <f>PLANEL_GerPT_Trim_Resultado!BY101</f>
        <v>12482.45559</v>
      </c>
      <c r="BM24" s="32">
        <f>PLANEL_GerPT_Trim_Resultado!BZ101</f>
        <v>12482.45559</v>
      </c>
      <c r="BN24" s="32">
        <f>PLANEL_GerPT_Trim_Resultado!CA101</f>
        <v>12482.45559</v>
      </c>
      <c r="BO24" s="32">
        <f>PLANEL_GerPT_Trim_Resultado!CB101</f>
        <v>12482.45559</v>
      </c>
      <c r="BP24" s="32">
        <f>PLANEL_GerPT_Trim_Resultado!CC101</f>
        <v>12482.45559</v>
      </c>
      <c r="BQ24" s="32">
        <f>PLANEL_GerPT_Trim_Resultado!CD101</f>
        <v>12482.45559</v>
      </c>
      <c r="BR24" s="32">
        <f>PLANEL_GerPT_Trim_Resultado!CE101</f>
        <v>12482.45559</v>
      </c>
      <c r="BS24" s="32">
        <f>PLANEL_GerPT_Trim_Resultado!CF101</f>
        <v>12482.45559</v>
      </c>
      <c r="BT24" s="32">
        <f>PLANEL_GerPT_Trim_Resultado!CG101</f>
        <v>12482.45559</v>
      </c>
      <c r="BU24" s="32">
        <f>PLANEL_GerPT_Trim_Resultado!CH101</f>
        <v>12482.45559</v>
      </c>
      <c r="BV24" s="32">
        <f>PLANEL_GerPT_Trim_Resultado!CI101</f>
        <v>12482.45559</v>
      </c>
      <c r="BW24" s="32">
        <f>PLANEL_GerPT_Trim_Resultado!CJ101</f>
        <v>12482.45559</v>
      </c>
      <c r="BX24" s="32">
        <f>PLANEL_GerPT_Trim_Resultado!CK101</f>
        <v>12482.45559</v>
      </c>
      <c r="BY24" s="32">
        <f>PLANEL_GerPT_Trim_Resultado!CL101</f>
        <v>12482.45559</v>
      </c>
      <c r="BZ24" s="32">
        <f>PLANEL_GerPT_Trim_Resultado!CM101</f>
        <v>12482.45559</v>
      </c>
      <c r="CA24" s="32">
        <f>PLANEL_GerPT_Trim_Resultado!CN101</f>
        <v>12482.45559</v>
      </c>
      <c r="CB24" s="32">
        <f>PLANEL_GerPT_Trim_Resultado!CO101</f>
        <v>12482.45559</v>
      </c>
      <c r="CC24" s="32">
        <f>PLANEL_GerPT_Trim_Resultado!CP101</f>
        <v>12482.45559</v>
      </c>
      <c r="CD24" s="32">
        <f>PLANEL_GerPT_Trim_Resultado!CQ101</f>
        <v>12482.45559</v>
      </c>
      <c r="CE24" s="32">
        <f>PLANEL_GerPT_Trim_Resultado!CR101</f>
        <v>12482.45559</v>
      </c>
      <c r="CF24" s="32">
        <f>PLANEL_GerPT_Trim_Resultado!CS101</f>
        <v>12482.45559</v>
      </c>
      <c r="CG24" s="32">
        <f>PLANEL_GerPT_Trim_Resultado!CT101</f>
        <v>11423.6283</v>
      </c>
      <c r="CH24" s="32">
        <f>PLANEL_GerPT_Trim_Resultado!CU101</f>
        <v>12482.45559</v>
      </c>
      <c r="CI24" s="32">
        <f>PLANEL_GerPT_Trim_Resultado!CV101</f>
        <v>12482.45559</v>
      </c>
      <c r="CJ24" s="32">
        <f>PLANEL_GerPT_Trim_Resultado!CW101</f>
        <v>12482.45559</v>
      </c>
      <c r="CK24" s="32">
        <f>PLANEL_GerPT_Trim_Resultado!CX101</f>
        <v>12482.45559</v>
      </c>
      <c r="CL24" s="32">
        <f>PLANEL_GerPT_Trim_Resultado!CY101</f>
        <v>12482.45559</v>
      </c>
      <c r="CM24" s="32">
        <f>PLANEL_GerPT_Trim_Resultado!CZ101</f>
        <v>12482.45559</v>
      </c>
      <c r="CN24" s="32">
        <f>PLANEL_GerPT_Trim_Resultado!DA101</f>
        <v>12482.45559</v>
      </c>
      <c r="CO24" s="32">
        <f>PLANEL_GerPT_Trim_Resultado!DB101</f>
        <v>12482.45559</v>
      </c>
      <c r="CP24" s="32">
        <f>PLANEL_GerPT_Trim_Resultado!DC101</f>
        <v>12482.45559</v>
      </c>
      <c r="CQ24" s="32">
        <f>PLANEL_GerPT_Trim_Resultado!DD101</f>
        <v>12482.45559</v>
      </c>
      <c r="CR24" s="32">
        <f>PLANEL_GerPT_Trim_Resultado!DE101</f>
        <v>12482.45559</v>
      </c>
      <c r="CS24" s="32">
        <f>PLANEL_GerPT_Trim_Resultado!DF101</f>
        <v>12482.45559</v>
      </c>
      <c r="CT24" s="32">
        <f>PLANEL_GerPT_Trim_Resultado!DG101</f>
        <v>12482.45559</v>
      </c>
      <c r="CU24" s="32">
        <f>PLANEL_GerPT_Trim_Resultado!DH101</f>
        <v>12482.45559</v>
      </c>
      <c r="CV24" s="32">
        <f>PLANEL_GerPT_Trim_Resultado!DI101</f>
        <v>12482.45559</v>
      </c>
      <c r="CW24" s="32">
        <f>PLANEL_GerPT_Trim_Resultado!DJ101</f>
        <v>12482.45559</v>
      </c>
      <c r="CX24" s="32">
        <f>PLANEL_GerPT_Trim_Resultado!DK101</f>
        <v>12482.45559</v>
      </c>
      <c r="CY24" s="75">
        <f>PLANEL_GerPT_Trim_Resultado!DL101</f>
        <v>12482.45559</v>
      </c>
      <c r="CZ24" s="75">
        <f>PLANEL_GerPT_Trim_Resultado!DM101</f>
        <v>12482.45559</v>
      </c>
      <c r="DA24" s="75">
        <f>PLANEL_GerPT_Trim_Resultado!DN101</f>
        <v>12482.45559</v>
      </c>
      <c r="DB24" s="75">
        <f>PLANEL_GerPT_Trim_Resultado!DO101</f>
        <v>12482.45559</v>
      </c>
      <c r="DC24" s="32">
        <f>PLANEL_GerPT_Trim_Resultado!DP101</f>
        <v>12482.45559</v>
      </c>
      <c r="DD24" s="32">
        <f>PLANEL_GerPT_Trim_Resultado!DQ101</f>
        <v>12482.45559</v>
      </c>
      <c r="DE24" s="32">
        <f>PLANEL_GerPT_Trim_Resultado!DR101</f>
        <v>12482.45559</v>
      </c>
      <c r="DF24" s="32">
        <f>PLANEL_GerPT_Trim_Resultado!DS101</f>
        <v>12482.45559</v>
      </c>
      <c r="DG24" s="32">
        <f>PLANEL_GerPT_Trim_Resultado!DT101</f>
        <v>12482.45559</v>
      </c>
      <c r="DH24" s="32">
        <f>PLANEL_GerPT_Trim_Resultado!DU101</f>
        <v>12482.45559</v>
      </c>
      <c r="DI24" s="32">
        <f>PLANEL_GerPT_Trim_Resultado!DV101</f>
        <v>12482.45559</v>
      </c>
      <c r="DJ24" s="32">
        <f>PLANEL_GerPT_Trim_Resultado!DW101</f>
        <v>12482.45559</v>
      </c>
      <c r="DK24" s="32">
        <f>PLANEL_GerPT_Trim_Resultado!DX101</f>
        <v>12482.45559</v>
      </c>
      <c r="DL24" s="32">
        <f>PLANEL_GerPT_Trim_Resultado!DY101</f>
        <v>12482.45559</v>
      </c>
      <c r="DM24" s="32">
        <f>PLANEL_GerPT_Trim_Resultado!DZ101</f>
        <v>12482.45559</v>
      </c>
      <c r="DN24" s="32">
        <f>PLANEL_GerPT_Trim_Resultado!EA101</f>
        <v>12482.45559</v>
      </c>
      <c r="DO24" s="32">
        <f>PLANEL_GerPT_Trim_Resultado!EB101</f>
        <v>12482.45559</v>
      </c>
      <c r="DP24" s="32">
        <f>PLANEL_GerPT_Trim_Resultado!EC101</f>
        <v>12482.45559</v>
      </c>
      <c r="DQ24" s="32">
        <f>PLANEL_GerPT_Trim_Resultado!ED101</f>
        <v>12482.45559</v>
      </c>
      <c r="DR24" s="32">
        <f>PLANEL_GerPT_Trim_Resultado!EE101</f>
        <v>12482.45559</v>
      </c>
      <c r="DS24" s="32">
        <f>PLANEL_GerPT_Trim_Resultado!EF101</f>
        <v>12482.45559</v>
      </c>
      <c r="DT24" s="32">
        <f>PLANEL_GerPT_Trim_Resultado!EG101</f>
        <v>12482.45559</v>
      </c>
      <c r="DU24" s="32">
        <f>PLANEL_GerPT_Trim_Resultado!EH101</f>
        <v>12482.45559</v>
      </c>
      <c r="DV24" s="32">
        <f>PLANEL_GerPT_Trim_Resultado!EI101</f>
        <v>12482.45559</v>
      </c>
      <c r="DW24" s="32">
        <f>PLANEL_GerPT_Trim_Resultado!EJ101</f>
        <v>12482.45559</v>
      </c>
      <c r="DX24" s="32">
        <f>PLANEL_GerPT_Trim_Resultado!EK101</f>
        <v>12482.45559</v>
      </c>
      <c r="DY24" s="32">
        <f>PLANEL_GerPT_Trim_Resultado!EL101</f>
        <v>12482.45559</v>
      </c>
      <c r="DZ24" s="32">
        <f>PLANEL_GerPT_Trim_Resultado!EM101</f>
        <v>12482.45559</v>
      </c>
      <c r="EA24" s="32">
        <f>PLANEL_GerPT_Trim_Resultado!EN101</f>
        <v>12482.45559</v>
      </c>
      <c r="EB24" s="32">
        <f>PLANEL_GerPT_Trim_Resultado!EO101</f>
        <v>12482.45559</v>
      </c>
      <c r="EC24" s="32">
        <f>PLANEL_GerPT_Trim_Resultado!EP101</f>
        <v>12482.45559</v>
      </c>
      <c r="ED24" s="32">
        <f>PLANEL_GerPT_Trim_Resultado!EQ101</f>
        <v>12482.45559</v>
      </c>
      <c r="EE24" s="32">
        <f>PLANEL_GerPT_Trim_Resultado!ER101</f>
        <v>12482.45559</v>
      </c>
      <c r="EF24" s="32">
        <f>PLANEL_GerPT_Trim_Resultado!ES101</f>
        <v>12482.45559</v>
      </c>
      <c r="EG24" s="32">
        <f>PLANEL_GerPT_Trim_Resultado!ET101</f>
        <v>12482.45559</v>
      </c>
      <c r="EH24" s="32">
        <f>PLANEL_GerPT_Trim_Resultado!EU101</f>
        <v>12482.45559</v>
      </c>
      <c r="EI24" s="32">
        <f>PLANEL_GerPT_Trim_Resultado!EV101</f>
        <v>12482.45559</v>
      </c>
      <c r="EJ24" s="32">
        <f>PLANEL_GerPT_Trim_Resultado!EW101</f>
        <v>12482.45559</v>
      </c>
      <c r="EK24" s="32">
        <f>PLANEL_GerPT_Trim_Resultado!EX101</f>
        <v>12482.45559</v>
      </c>
      <c r="EL24" s="32">
        <f>PLANEL_GerPT_Trim_Resultado!EY101</f>
        <v>12482.45559</v>
      </c>
      <c r="EM24" s="32">
        <f>PLANEL_GerPT_Trim_Resultado!EZ101</f>
        <v>12482.45559</v>
      </c>
      <c r="EN24" s="32">
        <f>PLANEL_GerPT_Trim_Resultado!FA101</f>
        <v>12482.45559</v>
      </c>
      <c r="EO24" s="32">
        <f>PLANEL_GerPT_Trim_Resultado!FB101</f>
        <v>12482.45559</v>
      </c>
      <c r="EP24" s="32">
        <f>PLANEL_GerPT_Trim_Resultado!FC101</f>
        <v>12482.45559</v>
      </c>
    </row>
    <row r="25" spans="2:146" x14ac:dyDescent="0.25">
      <c r="B25" s="27" t="s">
        <v>9</v>
      </c>
      <c r="C25" s="28">
        <f>SUM(C4:C24)</f>
        <v>88575.225412250016</v>
      </c>
      <c r="D25" s="28">
        <f t="shared" ref="D25:BO25" si="0">SUM(D4:D24)</f>
        <v>84766.327465660026</v>
      </c>
      <c r="E25" s="28">
        <f t="shared" si="0"/>
        <v>83382.816414950008</v>
      </c>
      <c r="F25" s="28">
        <f t="shared" si="0"/>
        <v>87267.589858430016</v>
      </c>
      <c r="G25" s="28">
        <f t="shared" si="0"/>
        <v>87345.795010970018</v>
      </c>
      <c r="H25" s="28">
        <f t="shared" si="0"/>
        <v>83663.337549740012</v>
      </c>
      <c r="I25" s="28">
        <f t="shared" si="0"/>
        <v>83285.048985670001</v>
      </c>
      <c r="J25" s="28">
        <f t="shared" si="0"/>
        <v>86804.322827109994</v>
      </c>
      <c r="K25" s="28">
        <f t="shared" si="0"/>
        <v>91283.222979770013</v>
      </c>
      <c r="L25" s="28">
        <f t="shared" si="0"/>
        <v>87387.690640910019</v>
      </c>
      <c r="M25" s="28">
        <f t="shared" si="0"/>
        <v>86981.45072927</v>
      </c>
      <c r="N25" s="28">
        <f t="shared" si="0"/>
        <v>90710.312194400016</v>
      </c>
      <c r="O25" s="28">
        <f t="shared" si="0"/>
        <v>93429.295431170001</v>
      </c>
      <c r="P25" s="28">
        <f t="shared" si="0"/>
        <v>89500.501949900005</v>
      </c>
      <c r="Q25" s="28">
        <f t="shared" si="0"/>
        <v>89101.847054070022</v>
      </c>
      <c r="R25" s="28">
        <f t="shared" si="0"/>
        <v>92836.073361849994</v>
      </c>
      <c r="S25" s="28">
        <f t="shared" si="0"/>
        <v>98476.053625969973</v>
      </c>
      <c r="T25" s="28">
        <f t="shared" si="0"/>
        <v>94359.519156589988</v>
      </c>
      <c r="U25" s="28">
        <f t="shared" si="0"/>
        <v>93935.833739990005</v>
      </c>
      <c r="V25" s="28">
        <f t="shared" si="0"/>
        <v>97878.519570100005</v>
      </c>
      <c r="W25" s="28">
        <f t="shared" si="0"/>
        <v>103588.10222797</v>
      </c>
      <c r="X25" s="28">
        <f t="shared" si="0"/>
        <v>99290.387221800018</v>
      </c>
      <c r="Y25" s="28">
        <f t="shared" si="0"/>
        <v>98849.861281640027</v>
      </c>
      <c r="Z25" s="28">
        <f t="shared" si="0"/>
        <v>102968.9531876</v>
      </c>
      <c r="AA25" s="28">
        <f t="shared" si="0"/>
        <v>108662.23957127001</v>
      </c>
      <c r="AB25" s="28">
        <f t="shared" si="0"/>
        <v>104181.06213380002</v>
      </c>
      <c r="AC25" s="28">
        <f t="shared" si="0"/>
        <v>103722.72066306999</v>
      </c>
      <c r="AD25" s="28">
        <f t="shared" si="0"/>
        <v>108022.12690360002</v>
      </c>
      <c r="AE25" s="28">
        <f t="shared" si="0"/>
        <v>112406.95454587002</v>
      </c>
      <c r="AF25" s="28">
        <f t="shared" si="0"/>
        <v>107972.28875606001</v>
      </c>
      <c r="AG25" s="28">
        <f t="shared" si="0"/>
        <v>108017.56371607</v>
      </c>
      <c r="AH25" s="28">
        <f t="shared" si="0"/>
        <v>111742.78673390001</v>
      </c>
      <c r="AI25" s="28">
        <f t="shared" si="0"/>
        <v>116875.96910757001</v>
      </c>
      <c r="AJ25" s="28">
        <f t="shared" si="0"/>
        <v>112005.15523080002</v>
      </c>
      <c r="AK25" s="28">
        <f t="shared" si="0"/>
        <v>111953.91564627002</v>
      </c>
      <c r="AL25" s="28">
        <f t="shared" si="0"/>
        <v>116184.80472059999</v>
      </c>
      <c r="AM25" s="28">
        <f t="shared" si="0"/>
        <v>120320.95202387004</v>
      </c>
      <c r="AN25" s="28">
        <f t="shared" si="0"/>
        <v>112939.52862856002</v>
      </c>
      <c r="AO25" s="28">
        <f t="shared" si="0"/>
        <v>110879.09220797002</v>
      </c>
      <c r="AP25" s="28">
        <f t="shared" si="0"/>
        <v>117248.52652050002</v>
      </c>
      <c r="AQ25" s="28">
        <f t="shared" si="0"/>
        <v>122188.72319347004</v>
      </c>
      <c r="AR25" s="28">
        <f t="shared" si="0"/>
        <v>114155.3328249</v>
      </c>
      <c r="AS25" s="28">
        <f t="shared" si="0"/>
        <v>112429.38458157002</v>
      </c>
      <c r="AT25" s="28">
        <f t="shared" si="0"/>
        <v>119090.35153090004</v>
      </c>
      <c r="AU25" s="28">
        <f t="shared" si="0"/>
        <v>125533.43875247004</v>
      </c>
      <c r="AV25" s="28">
        <f t="shared" si="0"/>
        <v>121167.99259790001</v>
      </c>
      <c r="AW25" s="28">
        <f t="shared" si="0"/>
        <v>119265.95739157003</v>
      </c>
      <c r="AX25" s="28">
        <f t="shared" si="0"/>
        <v>122420.02592690002</v>
      </c>
      <c r="AY25" s="28">
        <f t="shared" si="0"/>
        <v>129747.25472777004</v>
      </c>
      <c r="AZ25" s="28">
        <f t="shared" si="0"/>
        <v>123244.13374076002</v>
      </c>
      <c r="BA25" s="28">
        <f t="shared" si="0"/>
        <v>121006.27764887002</v>
      </c>
      <c r="BB25" s="28">
        <f t="shared" si="0"/>
        <v>126612.28367320004</v>
      </c>
      <c r="BC25" s="28">
        <f t="shared" si="0"/>
        <v>133958.52857118004</v>
      </c>
      <c r="BD25" s="28">
        <f t="shared" si="0"/>
        <v>125929.75932750999</v>
      </c>
      <c r="BE25" s="28">
        <f t="shared" si="0"/>
        <v>124207.06940168001</v>
      </c>
      <c r="BF25" s="28">
        <f t="shared" si="0"/>
        <v>130802.77089600003</v>
      </c>
      <c r="BG25" s="28">
        <f t="shared" si="0"/>
        <v>138437.35249508003</v>
      </c>
      <c r="BH25" s="28">
        <f t="shared" si="0"/>
        <v>131011.55022519002</v>
      </c>
      <c r="BI25" s="28">
        <f t="shared" si="0"/>
        <v>128589.70565968001</v>
      </c>
      <c r="BJ25" s="28">
        <f t="shared" si="0"/>
        <v>135259.876242</v>
      </c>
      <c r="BK25" s="28">
        <f t="shared" si="0"/>
        <v>143052.65635408001</v>
      </c>
      <c r="BL25" s="28">
        <f t="shared" si="0"/>
        <v>134828.04651614002</v>
      </c>
      <c r="BM25" s="28">
        <f t="shared" si="0"/>
        <v>132749.68000492</v>
      </c>
      <c r="BN25" s="28">
        <f t="shared" si="0"/>
        <v>140377.56249880002</v>
      </c>
      <c r="BO25" s="28">
        <f t="shared" si="0"/>
        <v>144985.54379872</v>
      </c>
      <c r="BP25" s="28">
        <f t="shared" ref="BP25:EA25" si="1">SUM(BP4:BP24)</f>
        <v>134683.84935729002</v>
      </c>
      <c r="BQ25" s="28">
        <f t="shared" si="1"/>
        <v>132057.13878132001</v>
      </c>
      <c r="BR25" s="28">
        <f t="shared" si="1"/>
        <v>140579.22150440002</v>
      </c>
      <c r="BS25" s="28">
        <f t="shared" si="1"/>
        <v>147697.44446242001</v>
      </c>
      <c r="BT25" s="28">
        <f t="shared" si="1"/>
        <v>137009.90867189001</v>
      </c>
      <c r="BU25" s="28">
        <f t="shared" si="1"/>
        <v>138089.60585992</v>
      </c>
      <c r="BV25" s="28">
        <f t="shared" si="1"/>
        <v>143267.03559738002</v>
      </c>
      <c r="BW25" s="28">
        <f t="shared" si="1"/>
        <v>150403.57964462001</v>
      </c>
      <c r="BX25" s="28">
        <f t="shared" si="1"/>
        <v>142669.67678409003</v>
      </c>
      <c r="BY25" s="28">
        <f t="shared" si="1"/>
        <v>138442.81115012002</v>
      </c>
      <c r="BZ25" s="28">
        <f t="shared" si="1"/>
        <v>145951.06870318003</v>
      </c>
      <c r="CA25" s="28">
        <f t="shared" si="1"/>
        <v>152789.08595882001</v>
      </c>
      <c r="CB25" s="28">
        <f t="shared" si="1"/>
        <v>141697.28418549002</v>
      </c>
      <c r="CC25" s="28">
        <f t="shared" si="1"/>
        <v>139595.49400131998</v>
      </c>
      <c r="CD25" s="28">
        <f t="shared" si="1"/>
        <v>148311.69992898</v>
      </c>
      <c r="CE25" s="28">
        <f t="shared" si="1"/>
        <v>156584.64602021998</v>
      </c>
      <c r="CF25" s="28">
        <f t="shared" si="1"/>
        <v>146501.63035854002</v>
      </c>
      <c r="CG25" s="28">
        <f t="shared" si="1"/>
        <v>143131.96950271999</v>
      </c>
      <c r="CH25" s="28">
        <f t="shared" si="1"/>
        <v>152081.31040907998</v>
      </c>
      <c r="CI25" s="28">
        <f t="shared" si="1"/>
        <v>160455.69179112001</v>
      </c>
      <c r="CJ25" s="28">
        <f t="shared" si="1"/>
        <v>149327.51234894001</v>
      </c>
      <c r="CK25" s="28">
        <f t="shared" si="1"/>
        <v>145771.50720592</v>
      </c>
      <c r="CL25" s="28">
        <f t="shared" si="1"/>
        <v>155562.58534688002</v>
      </c>
      <c r="CM25" s="28">
        <f t="shared" si="1"/>
        <v>163527.41640099999</v>
      </c>
      <c r="CN25" s="28">
        <f t="shared" si="1"/>
        <v>151736.99415560003</v>
      </c>
      <c r="CO25" s="28">
        <f t="shared" si="1"/>
        <v>150102.89471079997</v>
      </c>
      <c r="CP25" s="28">
        <f t="shared" si="1"/>
        <v>158609.0748652</v>
      </c>
      <c r="CQ25" s="28">
        <f t="shared" si="1"/>
        <v>165806.969102</v>
      </c>
      <c r="CR25" s="28">
        <f t="shared" si="1"/>
        <v>153892.5419906</v>
      </c>
      <c r="CS25" s="28">
        <f t="shared" si="1"/>
        <v>152112.09537579998</v>
      </c>
      <c r="CT25" s="28">
        <f t="shared" si="1"/>
        <v>160859.66324620001</v>
      </c>
      <c r="CU25" s="28">
        <f t="shared" si="1"/>
        <v>167630.41135019998</v>
      </c>
      <c r="CV25" s="28">
        <f t="shared" si="1"/>
        <v>155326.51019700003</v>
      </c>
      <c r="CW25" s="28">
        <f t="shared" si="1"/>
        <v>152178.086129</v>
      </c>
      <c r="CX25" s="28">
        <f t="shared" si="1"/>
        <v>162655.4486</v>
      </c>
      <c r="CY25" s="76">
        <f t="shared" si="1"/>
        <v>169061.11011429998</v>
      </c>
      <c r="CZ25" s="76">
        <f t="shared" si="1"/>
        <v>155685.57879360003</v>
      </c>
      <c r="DA25" s="76">
        <f t="shared" si="1"/>
        <v>151365.0842975</v>
      </c>
      <c r="DB25" s="76">
        <f t="shared" si="1"/>
        <v>162687.73825520001</v>
      </c>
      <c r="DC25" s="28">
        <f t="shared" si="1"/>
        <v>170163.64124279999</v>
      </c>
      <c r="DD25" s="28">
        <f t="shared" si="1"/>
        <v>156903.74429060004</v>
      </c>
      <c r="DE25" s="28">
        <f t="shared" si="1"/>
        <v>151471.42870060002</v>
      </c>
      <c r="DF25" s="28">
        <f t="shared" si="1"/>
        <v>163441.19020460002</v>
      </c>
      <c r="DG25" s="28">
        <f t="shared" si="1"/>
        <v>171783.1231953</v>
      </c>
      <c r="DH25" s="28">
        <f t="shared" si="1"/>
        <v>157770.72173510003</v>
      </c>
      <c r="DI25" s="28">
        <f t="shared" si="1"/>
        <v>153133.65051010001</v>
      </c>
      <c r="DJ25" s="28">
        <f t="shared" si="1"/>
        <v>164753.06819410002</v>
      </c>
      <c r="DK25" s="28">
        <f t="shared" si="1"/>
        <v>173086.25438329997</v>
      </c>
      <c r="DL25" s="28">
        <f t="shared" si="1"/>
        <v>158760.18570010003</v>
      </c>
      <c r="DM25" s="28">
        <f t="shared" si="1"/>
        <v>153379.18423410002</v>
      </c>
      <c r="DN25" s="28">
        <f t="shared" si="1"/>
        <v>165745.6809711</v>
      </c>
      <c r="DO25" s="28">
        <f t="shared" si="1"/>
        <v>174412.55422429997</v>
      </c>
      <c r="DP25" s="28">
        <f t="shared" si="1"/>
        <v>159954.95301210001</v>
      </c>
      <c r="DQ25" s="28">
        <f t="shared" si="1"/>
        <v>156288.00058710002</v>
      </c>
      <c r="DR25" s="28">
        <f t="shared" si="1"/>
        <v>167259.69145310001</v>
      </c>
      <c r="DS25" s="28">
        <f t="shared" si="1"/>
        <v>175770.9858423</v>
      </c>
      <c r="DT25" s="28">
        <f t="shared" si="1"/>
        <v>160908.06993210001</v>
      </c>
      <c r="DU25" s="28">
        <f t="shared" si="1"/>
        <v>157784.8451759</v>
      </c>
      <c r="DV25" s="28">
        <f t="shared" si="1"/>
        <v>168090.55292810005</v>
      </c>
      <c r="DW25" s="28">
        <f t="shared" si="1"/>
        <v>178025.51510029999</v>
      </c>
      <c r="DX25" s="28">
        <f t="shared" si="1"/>
        <v>162809.8790941</v>
      </c>
      <c r="DY25" s="28">
        <f t="shared" si="1"/>
        <v>157137.29265810002</v>
      </c>
      <c r="DZ25" s="28">
        <f t="shared" si="1"/>
        <v>170207.0768561</v>
      </c>
      <c r="EA25" s="28">
        <f t="shared" si="1"/>
        <v>179922.95130129997</v>
      </c>
      <c r="EB25" s="28">
        <f t="shared" ref="EB25:EP25" si="2">SUM(EB4:EB24)</f>
        <v>164489.72752110002</v>
      </c>
      <c r="EC25" s="28">
        <f t="shared" si="2"/>
        <v>158200.78863510001</v>
      </c>
      <c r="ED25" s="28">
        <f t="shared" si="2"/>
        <v>172775.67971410003</v>
      </c>
      <c r="EE25" s="28">
        <f t="shared" si="2"/>
        <v>181238.6706403</v>
      </c>
      <c r="EF25" s="28">
        <f t="shared" si="2"/>
        <v>165555.8606821</v>
      </c>
      <c r="EG25" s="28">
        <f t="shared" si="2"/>
        <v>159425.97110709999</v>
      </c>
      <c r="EH25" s="28">
        <f t="shared" si="2"/>
        <v>173370.24134510005</v>
      </c>
      <c r="EI25" s="28">
        <f t="shared" si="2"/>
        <v>183149.78325429998</v>
      </c>
      <c r="EJ25" s="28">
        <f t="shared" si="2"/>
        <v>166029.24002910001</v>
      </c>
      <c r="EK25" s="28">
        <f t="shared" si="2"/>
        <v>162464.51149850001</v>
      </c>
      <c r="EL25" s="28">
        <f t="shared" si="2"/>
        <v>174432.19747010001</v>
      </c>
      <c r="EM25" s="28">
        <f t="shared" si="2"/>
        <v>183879.55556429998</v>
      </c>
      <c r="EN25" s="28">
        <f t="shared" si="2"/>
        <v>167721.70995210001</v>
      </c>
      <c r="EO25" s="28">
        <f t="shared" si="2"/>
        <v>161560.25847210002</v>
      </c>
      <c r="EP25" s="28">
        <f t="shared" si="2"/>
        <v>179847.58397410001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0.70995615451515526</v>
      </c>
      <c r="D30" s="47">
        <f>IF(PLANEL_Pot_Trim!D4&lt;&gt;0,D4/PLANEL_Pot_Trim!D4,0)</f>
        <v>0.62594987076160724</v>
      </c>
      <c r="E30" s="47">
        <f>IF(PLANEL_Pot_Trim!E4&lt;&gt;0,E4/PLANEL_Pot_Trim!E4,0)</f>
        <v>0.59736076021335893</v>
      </c>
      <c r="F30" s="47">
        <f>IF(PLANEL_Pot_Trim!F4&lt;&gt;0,F4/PLANEL_Pot_Trim!F4,0)</f>
        <v>0.65513780781624487</v>
      </c>
      <c r="G30" s="47">
        <f>IF(PLANEL_Pot_Trim!G4&lt;&gt;0,G4/PLANEL_Pot_Trim!G4,0)</f>
        <v>0.67463634248149573</v>
      </c>
      <c r="H30" s="47">
        <f>IF(PLANEL_Pot_Trim!H4&lt;&gt;0,H4/PLANEL_Pot_Trim!H4,0)</f>
        <v>0.6361657975219267</v>
      </c>
      <c r="I30" s="47">
        <f>IF(PLANEL_Pot_Trim!I4&lt;&gt;0,I4/PLANEL_Pot_Trim!I4,0)</f>
        <v>0.58500140912573229</v>
      </c>
      <c r="J30" s="47">
        <f>IF(PLANEL_Pot_Trim!J4&lt;&gt;0,J4/PLANEL_Pot_Trim!J4,0)</f>
        <v>0.62866734081827047</v>
      </c>
      <c r="K30" s="47">
        <f>IF(PLANEL_Pot_Trim!K4&lt;&gt;0,K4/PLANEL_Pot_Trim!K4,0)</f>
        <v>0.71584048906213094</v>
      </c>
      <c r="L30" s="47">
        <f>IF(PLANEL_Pot_Trim!L4&lt;&gt;0,L4/PLANEL_Pot_Trim!L4,0)</f>
        <v>0.64120516188664922</v>
      </c>
      <c r="M30" s="47">
        <f>IF(PLANEL_Pot_Trim!M4&lt;&gt;0,M4/PLANEL_Pot_Trim!M4,0)</f>
        <v>0.60361831271496558</v>
      </c>
      <c r="N30" s="47">
        <f>IF(PLANEL_Pot_Trim!N4&lt;&gt;0,N4/PLANEL_Pot_Trim!N4,0)</f>
        <v>0.6528398109210688</v>
      </c>
      <c r="O30" s="47">
        <f>IF(PLANEL_Pot_Trim!O4&lt;&gt;0,O4/PLANEL_Pot_Trim!O4,0)</f>
        <v>0.67533160395991698</v>
      </c>
      <c r="P30" s="47">
        <f>IF(PLANEL_Pot_Trim!P4&lt;&gt;0,P4/PLANEL_Pot_Trim!P4,0)</f>
        <v>0.63266491578704909</v>
      </c>
      <c r="Q30" s="47">
        <f>IF(PLANEL_Pot_Trim!Q4&lt;&gt;0,Q4/PLANEL_Pot_Trim!Q4,0)</f>
        <v>0.53559024647297793</v>
      </c>
      <c r="R30" s="47">
        <f>IF(PLANEL_Pot_Trim!R4&lt;&gt;0,R4/PLANEL_Pot_Trim!R4,0)</f>
        <v>0.6219790313900625</v>
      </c>
      <c r="S30" s="47">
        <f>IF(PLANEL_Pot_Trim!S4&lt;&gt;0,S4/PLANEL_Pot_Trim!S4,0)</f>
        <v>0.65425966146345049</v>
      </c>
      <c r="T30" s="47">
        <f>IF(PLANEL_Pot_Trim!T4&lt;&gt;0,T4/PLANEL_Pot_Trim!T4,0)</f>
        <v>0.63591672451236236</v>
      </c>
      <c r="U30" s="47">
        <f>IF(PLANEL_Pot_Trim!U4&lt;&gt;0,U4/PLANEL_Pot_Trim!U4,0)</f>
        <v>0.57708514244798115</v>
      </c>
      <c r="V30" s="47">
        <f>IF(PLANEL_Pot_Trim!V4&lt;&gt;0,V4/PLANEL_Pot_Trim!V4,0)</f>
        <v>0.64877995243964126</v>
      </c>
      <c r="W30" s="47">
        <f>IF(PLANEL_Pot_Trim!W4&lt;&gt;0,W4/PLANEL_Pot_Trim!W4,0)</f>
        <v>0.66005549228503546</v>
      </c>
      <c r="X30" s="47">
        <f>IF(PLANEL_Pot_Trim!X4&lt;&gt;0,X4/PLANEL_Pot_Trim!X4,0)</f>
        <v>0.64710839143846566</v>
      </c>
      <c r="Y30" s="47">
        <f>IF(PLANEL_Pot_Trim!Y4&lt;&gt;0,Y4/PLANEL_Pot_Trim!Y4,0)</f>
        <v>0.60818742211346855</v>
      </c>
      <c r="Z30" s="47">
        <f>IF(PLANEL_Pot_Trim!Z4&lt;&gt;0,Z4/PLANEL_Pot_Trim!Z4,0)</f>
        <v>0.6512596785360667</v>
      </c>
      <c r="AA30" s="47">
        <f>IF(PLANEL_Pot_Trim!AA4&lt;&gt;0,AA4/PLANEL_Pot_Trim!AA4,0)</f>
        <v>0.7112195292006751</v>
      </c>
      <c r="AB30" s="47">
        <f>IF(PLANEL_Pot_Trim!AB4&lt;&gt;0,AB4/PLANEL_Pot_Trim!AB4,0)</f>
        <v>0.645328090116421</v>
      </c>
      <c r="AC30" s="47">
        <f>IF(PLANEL_Pot_Trim!AC4&lt;&gt;0,AC4/PLANEL_Pot_Trim!AC4,0)</f>
        <v>0.6425445629341503</v>
      </c>
      <c r="AD30" s="47">
        <f>IF(PLANEL_Pot_Trim!AD4&lt;&gt;0,AD4/PLANEL_Pot_Trim!AD4,0)</f>
        <v>0.65551760820186822</v>
      </c>
      <c r="AE30" s="47">
        <f>IF(PLANEL_Pot_Trim!AE4&lt;&gt;0,AE4/PLANEL_Pot_Trim!AE4,0)</f>
        <v>0.71134266536216706</v>
      </c>
      <c r="AF30" s="47">
        <f>IF(PLANEL_Pot_Trim!AF4&lt;&gt;0,AF4/PLANEL_Pot_Trim!AF4,0)</f>
        <v>0.65795087086536186</v>
      </c>
      <c r="AG30" s="47">
        <f>IF(PLANEL_Pot_Trim!AG4&lt;&gt;0,AG4/PLANEL_Pot_Trim!AG4,0)</f>
        <v>0.6433306590950113</v>
      </c>
      <c r="AH30" s="47">
        <f>IF(PLANEL_Pot_Trim!AH4&lt;&gt;0,AH4/PLANEL_Pot_Trim!AH4,0)</f>
        <v>0.65706967095876501</v>
      </c>
      <c r="AI30" s="47">
        <f>IF(PLANEL_Pot_Trim!AI4&lt;&gt;0,AI4/PLANEL_Pot_Trim!AI4,0)</f>
        <v>0.72351240253378368</v>
      </c>
      <c r="AJ30" s="47">
        <f>IF(PLANEL_Pot_Trim!AJ4&lt;&gt;0,AJ4/PLANEL_Pot_Trim!AJ4,0)</f>
        <v>0.67131771738153267</v>
      </c>
      <c r="AK30" s="47">
        <f>IF(PLANEL_Pot_Trim!AK4&lt;&gt;0,AK4/PLANEL_Pot_Trim!AK4,0)</f>
        <v>0.65432172913818121</v>
      </c>
      <c r="AL30" s="47">
        <f>IF(PLANEL_Pot_Trim!AL4&lt;&gt;0,AL4/PLANEL_Pot_Trim!AL4,0)</f>
        <v>0.66589070762833524</v>
      </c>
      <c r="AM30" s="47">
        <f>IF(PLANEL_Pot_Trim!AM4&lt;&gt;0,AM4/PLANEL_Pot_Trim!AM4,0)</f>
        <v>0.73376919486640491</v>
      </c>
      <c r="AN30" s="47">
        <f>IF(PLANEL_Pot_Trim!AN4&lt;&gt;0,AN4/PLANEL_Pot_Trim!AN4,0)</f>
        <v>0.67695633784995712</v>
      </c>
      <c r="AO30" s="47">
        <f>IF(PLANEL_Pot_Trim!AO4&lt;&gt;0,AO4/PLANEL_Pot_Trim!AO4,0)</f>
        <v>0.64854520507080515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0.69041103075578014</v>
      </c>
      <c r="AS30" s="47">
        <f>IF(PLANEL_Pot_Trim!AS4&lt;&gt;0,AS4/PLANEL_Pot_Trim!AS4,0)</f>
        <v>0.63650801916124089</v>
      </c>
      <c r="AT30" s="47">
        <f>IF(PLANEL_Pot_Trim!AT4&lt;&gt;0,AT4/PLANEL_Pot_Trim!AT4,0)</f>
        <v>0.66448212231664783</v>
      </c>
      <c r="AU30" s="47">
        <f>IF(PLANEL_Pot_Trim!AU4&lt;&gt;0,AU4/PLANEL_Pot_Trim!AU4,0)</f>
        <v>0.73510334072443517</v>
      </c>
      <c r="AV30" s="47">
        <f>IF(PLANEL_Pot_Trim!AV4&lt;&gt;0,AV4/PLANEL_Pot_Trim!AV4,0)</f>
        <v>0.70658721248063705</v>
      </c>
      <c r="AW30" s="47">
        <f>IF(PLANEL_Pot_Trim!AW4&lt;&gt;0,AW4/PLANEL_Pot_Trim!AW4,0)</f>
        <v>0.64606916810472093</v>
      </c>
      <c r="AX30" s="47">
        <f>IF(PLANEL_Pot_Trim!AX4&lt;&gt;0,AX4/PLANEL_Pot_Trim!AX4,0)</f>
        <v>0.66686135727703322</v>
      </c>
      <c r="AY30" s="47">
        <f>IF(PLANEL_Pot_Trim!AY4&lt;&gt;0,AY4/PLANEL_Pot_Trim!AY4,0)</f>
        <v>0.73536371914355736</v>
      </c>
      <c r="AZ30" s="47">
        <f>IF(PLANEL_Pot_Trim!AZ4&lt;&gt;0,AZ4/PLANEL_Pot_Trim!AZ4,0)</f>
        <v>0.65996719008088789</v>
      </c>
      <c r="BA30" s="47">
        <f>IF(PLANEL_Pot_Trim!BA4&lt;&gt;0,BA4/PLANEL_Pot_Trim!BA4,0)</f>
        <v>0.64665864334887091</v>
      </c>
      <c r="BB30" s="47">
        <f>IF(PLANEL_Pot_Trim!BB4&lt;&gt;0,BB4/PLANEL_Pot_Trim!BB4,0)</f>
        <v>0.66486672958597148</v>
      </c>
      <c r="BC30" s="47">
        <f>IF(PLANEL_Pot_Trim!BC4&lt;&gt;0,BC4/PLANEL_Pot_Trim!BC4,0)</f>
        <v>0.7395119137548507</v>
      </c>
      <c r="BD30" s="47">
        <f>IF(PLANEL_Pot_Trim!BD4&lt;&gt;0,BD4/PLANEL_Pot_Trim!BD4,0)</f>
        <v>0.69702521451173538</v>
      </c>
      <c r="BE30" s="47">
        <f>IF(PLANEL_Pot_Trim!BE4&lt;&gt;0,BE4/PLANEL_Pot_Trim!BE4,0)</f>
        <v>0.63876980138215289</v>
      </c>
      <c r="BF30" s="47">
        <f>IF(PLANEL_Pot_Trim!BF4&lt;&gt;0,BF4/PLANEL_Pot_Trim!BF4,0)</f>
        <v>0.67645057526627805</v>
      </c>
      <c r="BG30" s="47">
        <f>IF(PLANEL_Pot_Trim!BG4&lt;&gt;0,BG4/PLANEL_Pot_Trim!BG4,0)</f>
        <v>0.74185314793318058</v>
      </c>
      <c r="BH30" s="47">
        <f>IF(PLANEL_Pot_Trim!BH4&lt;&gt;0,BH4/PLANEL_Pot_Trim!BH4,0)</f>
        <v>0.67535304955359254</v>
      </c>
      <c r="BI30" s="47">
        <f>IF(PLANEL_Pot_Trim!BI4&lt;&gt;0,BI4/PLANEL_Pot_Trim!BI4,0)</f>
        <v>0.60829658195688519</v>
      </c>
      <c r="BJ30" s="47">
        <f>IF(PLANEL_Pot_Trim!BJ4&lt;&gt;0,BJ4/PLANEL_Pot_Trim!BJ4,0)</f>
        <v>0.67879002881545736</v>
      </c>
      <c r="BK30" s="47">
        <f>IF(PLANEL_Pot_Trim!BK4&lt;&gt;0,BK4/PLANEL_Pot_Trim!BK4,0)</f>
        <v>0.74584644342465201</v>
      </c>
      <c r="BL30" s="47">
        <f>IF(PLANEL_Pot_Trim!BL4&lt;&gt;0,BL4/PLANEL_Pot_Trim!BL4,0)</f>
        <v>0.67026144711183244</v>
      </c>
      <c r="BM30" s="47">
        <f>IF(PLANEL_Pot_Trim!BM4&lt;&gt;0,BM4/PLANEL_Pot_Trim!BM4,0)</f>
        <v>0.60357630416950048</v>
      </c>
      <c r="BN30" s="47">
        <f>IF(PLANEL_Pot_Trim!BN4&lt;&gt;0,BN4/PLANEL_Pot_Trim!BN4,0)</f>
        <v>0.66310478857687649</v>
      </c>
      <c r="BO30" s="47">
        <f>IF(PLANEL_Pot_Trim!BO4&lt;&gt;0,BO4/PLANEL_Pot_Trim!BO4,0)</f>
        <v>0.75056532463134851</v>
      </c>
      <c r="BP30" s="47">
        <f>IF(PLANEL_Pot_Trim!BP4&lt;&gt;0,BP4/PLANEL_Pot_Trim!BP4,0)</f>
        <v>0.64461162954220386</v>
      </c>
      <c r="BQ30" s="47">
        <f>IF(PLANEL_Pot_Trim!BQ4&lt;&gt;0,BQ4/PLANEL_Pot_Trim!BQ4,0)</f>
        <v>0.59668142243703282</v>
      </c>
      <c r="BR30" s="47">
        <f>IF(PLANEL_Pot_Trim!BR4&lt;&gt;0,BR4/PLANEL_Pot_Trim!BR4,0)</f>
        <v>0.66690394614758741</v>
      </c>
      <c r="BS30" s="47">
        <f>IF(PLANEL_Pot_Trim!BS4&lt;&gt;0,BS4/PLANEL_Pot_Trim!BS4,0)</f>
        <v>0.75169294157114475</v>
      </c>
      <c r="BT30" s="47">
        <f>IF(PLANEL_Pot_Trim!BT4&lt;&gt;0,BT4/PLANEL_Pot_Trim!BT4,0)</f>
        <v>0.63199590157981311</v>
      </c>
      <c r="BU30" s="47">
        <f>IF(PLANEL_Pot_Trim!BU4&lt;&gt;0,BU4/PLANEL_Pot_Trim!BU4,0)</f>
        <v>0.60859493710570123</v>
      </c>
      <c r="BV30" s="47">
        <f>IF(PLANEL_Pot_Trim!BV4&lt;&gt;0,BV4/PLANEL_Pot_Trim!BV4,0)</f>
        <v>0.66536951200737449</v>
      </c>
      <c r="BW30" s="47">
        <f>IF(PLANEL_Pot_Trim!BW4&lt;&gt;0,BW4/PLANEL_Pot_Trim!BW4,0)</f>
        <v>0.74904874186626158</v>
      </c>
      <c r="BX30" s="47">
        <f>IF(PLANEL_Pot_Trim!BX4&lt;&gt;0,BX4/PLANEL_Pot_Trim!BX4,0)</f>
        <v>0.653359999423619</v>
      </c>
      <c r="BY30" s="47">
        <f>IF(PLANEL_Pot_Trim!BY4&lt;&gt;0,BY4/PLANEL_Pot_Trim!BY4,0)</f>
        <v>0.5814434382964252</v>
      </c>
      <c r="BZ30" s="47">
        <f>IF(PLANEL_Pot_Trim!BZ4&lt;&gt;0,BZ4/PLANEL_Pot_Trim!BZ4,0)</f>
        <v>0.66093736848855422</v>
      </c>
      <c r="CA30" s="47">
        <f>IF(PLANEL_Pot_Trim!CA4&lt;&gt;0,CA4/PLANEL_Pot_Trim!CA4,0)</f>
        <v>0.75058535760541323</v>
      </c>
      <c r="CB30" s="47">
        <f>IF(PLANEL_Pot_Trim!CB4&lt;&gt;0,CB4/PLANEL_Pot_Trim!CB4,0)</f>
        <v>0.6553153635939396</v>
      </c>
      <c r="CC30" s="47">
        <f>IF(PLANEL_Pot_Trim!CC4&lt;&gt;0,CC4/PLANEL_Pot_Trim!CC4,0)</f>
        <v>0.59033462033604012</v>
      </c>
      <c r="CD30" s="47">
        <f>IF(PLANEL_Pot_Trim!CD4&lt;&gt;0,CD4/PLANEL_Pot_Trim!CD4,0)</f>
        <v>0.6593269056688863</v>
      </c>
      <c r="CE30" s="47">
        <f>IF(PLANEL_Pot_Trim!CE4&lt;&gt;0,CE4/PLANEL_Pot_Trim!CE4,0)</f>
        <v>0.75232786898877579</v>
      </c>
      <c r="CF30" s="47">
        <f>IF(PLANEL_Pot_Trim!CF4&lt;&gt;0,CF4/PLANEL_Pot_Trim!CF4,0)</f>
        <v>0.63994093590334056</v>
      </c>
      <c r="CG30" s="47">
        <f>IF(PLANEL_Pot_Trim!CG4&lt;&gt;0,CG4/PLANEL_Pot_Trim!CG4,0)</f>
        <v>0.59121731783372145</v>
      </c>
      <c r="CH30" s="47">
        <f>IF(PLANEL_Pot_Trim!CH4&lt;&gt;0,CH4/PLANEL_Pot_Trim!CH4,0)</f>
        <v>0.65754069826496231</v>
      </c>
      <c r="CI30" s="47">
        <f>IF(PLANEL_Pot_Trim!CI4&lt;&gt;0,CI4/PLANEL_Pot_Trim!CI4,0)</f>
        <v>0.75410976089576165</v>
      </c>
      <c r="CJ30" s="47">
        <f>IF(PLANEL_Pot_Trim!CJ4&lt;&gt;0,CJ4/PLANEL_Pot_Trim!CJ4,0)</f>
        <v>0.64094465606974538</v>
      </c>
      <c r="CK30" s="47">
        <f>IF(PLANEL_Pot_Trim!CK4&lt;&gt;0,CK4/PLANEL_Pot_Trim!CK4,0)</f>
        <v>0.58891787755083369</v>
      </c>
      <c r="CL30" s="47">
        <f>IF(PLANEL_Pot_Trim!CL4&lt;&gt;0,CL4/PLANEL_Pot_Trim!CL4,0)</f>
        <v>0.65574372357405719</v>
      </c>
      <c r="CM30" s="47">
        <f>IF(PLANEL_Pot_Trim!CM4&lt;&gt;0,CM4/PLANEL_Pot_Trim!CM4,0)</f>
        <v>0.75585046143493861</v>
      </c>
      <c r="CN30" s="47">
        <f>IF(PLANEL_Pot_Trim!CN4&lt;&gt;0,CN4/PLANEL_Pot_Trim!CN4,0)</f>
        <v>0.64656598226837325</v>
      </c>
      <c r="CO30" s="47">
        <f>IF(PLANEL_Pot_Trim!CO4&lt;&gt;0,CO4/PLANEL_Pot_Trim!CO4,0)</f>
        <v>0.57430420467856169</v>
      </c>
      <c r="CP30" s="47">
        <f>IF(PLANEL_Pot_Trim!CP4&lt;&gt;0,CP4/PLANEL_Pot_Trim!CP4,0)</f>
        <v>0.65490230415902162</v>
      </c>
      <c r="CQ30" s="47">
        <f>IF(PLANEL_Pot_Trim!CQ4&lt;&gt;0,CQ4/PLANEL_Pot_Trim!CQ4,0)</f>
        <v>0.75700802875761264</v>
      </c>
      <c r="CR30" s="47">
        <f>IF(PLANEL_Pot_Trim!CR4&lt;&gt;0,CR4/PLANEL_Pot_Trim!CR4,0)</f>
        <v>0.63902335016862644</v>
      </c>
      <c r="CS30" s="47">
        <f>IF(PLANEL_Pot_Trim!CS4&lt;&gt;0,CS4/PLANEL_Pot_Trim!CS4,0)</f>
        <v>0.57204674445812576</v>
      </c>
      <c r="CT30" s="47">
        <f>IF(PLANEL_Pot_Trim!CT4&lt;&gt;0,CT4/PLANEL_Pot_Trim!CT4,0)</f>
        <v>0.65454477924324894</v>
      </c>
      <c r="CU30" s="47">
        <f>IF(PLANEL_Pot_Trim!CU4&lt;&gt;0,CU4/PLANEL_Pot_Trim!CU4,0)</f>
        <v>0.7581006140418769</v>
      </c>
      <c r="CV30" s="47">
        <f>IF(PLANEL_Pot_Trim!CV4&lt;&gt;0,CV4/PLANEL_Pot_Trim!CV4,0)</f>
        <v>0.63105574702480804</v>
      </c>
      <c r="CW30" s="47">
        <f>IF(PLANEL_Pot_Trim!CW4&lt;&gt;0,CW4/PLANEL_Pot_Trim!CW4,0)</f>
        <v>0.57713034354397874</v>
      </c>
      <c r="CX30" s="47">
        <f>IF(PLANEL_Pot_Trim!CX4&lt;&gt;0,CX4/PLANEL_Pot_Trim!CX4,0)</f>
        <v>0.6553751579993351</v>
      </c>
      <c r="CY30" s="77">
        <f>IF(PLANEL_Pot_Trim!CY4&lt;&gt;0,CY4/PLANEL_Pot_Trim!CY4,0)</f>
        <v>0.75824038060730048</v>
      </c>
      <c r="CZ30" s="77">
        <f>IF(PLANEL_Pot_Trim!CZ4&lt;&gt;0,CZ4/PLANEL_Pot_Trim!CZ4,0)</f>
        <v>0.62982534337021678</v>
      </c>
      <c r="DA30" s="77">
        <f>IF(PLANEL_Pot_Trim!DA4&lt;&gt;0,DA4/PLANEL_Pot_Trim!DA4,0)</f>
        <v>0.57833524198371178</v>
      </c>
      <c r="DB30" s="77">
        <f>IF(PLANEL_Pot_Trim!DB4&lt;&gt;0,DB4/PLANEL_Pot_Trim!DB4,0)</f>
        <v>0.64684684214146937</v>
      </c>
      <c r="DC30" s="47">
        <f>IF(PLANEL_Pot_Trim!DC4&lt;&gt;0,DC4/PLANEL_Pot_Trim!DC4,0)</f>
        <v>0.75824038060730048</v>
      </c>
      <c r="DD30" s="47">
        <f>IF(PLANEL_Pot_Trim!DD4&lt;&gt;0,DD4/PLANEL_Pot_Trim!DD4,0)</f>
        <v>0.63708946100595154</v>
      </c>
      <c r="DE30" s="47">
        <f>IF(PLANEL_Pot_Trim!DE4&lt;&gt;0,DE4/PLANEL_Pot_Trim!DE4,0)</f>
        <v>0.54581671657485975</v>
      </c>
      <c r="DF30" s="47">
        <f>IF(PLANEL_Pot_Trim!DF4&lt;&gt;0,DF4/PLANEL_Pot_Trim!DF4,0)</f>
        <v>0.64567908431804155</v>
      </c>
      <c r="DG30" s="47">
        <f>IF(PLANEL_Pot_Trim!DG4&lt;&gt;0,DG4/PLANEL_Pot_Trim!DG4,0)</f>
        <v>0.75824038060730048</v>
      </c>
      <c r="DH30" s="47">
        <f>IF(PLANEL_Pot_Trim!DH4&lt;&gt;0,DH4/PLANEL_Pot_Trim!DH4,0)</f>
        <v>0.63792307438570262</v>
      </c>
      <c r="DI30" s="47">
        <f>IF(PLANEL_Pot_Trim!DI4&lt;&gt;0,DI4/PLANEL_Pot_Trim!DI4,0)</f>
        <v>0.5507507731680843</v>
      </c>
      <c r="DJ30" s="47">
        <f>IF(PLANEL_Pot_Trim!DJ4&lt;&gt;0,DJ4/PLANEL_Pot_Trim!DJ4,0)</f>
        <v>0.64340866728294432</v>
      </c>
      <c r="DK30" s="47">
        <f>IF(PLANEL_Pot_Trim!DK4&lt;&gt;0,DK4/PLANEL_Pot_Trim!DK4,0)</f>
        <v>0.75824038060730048</v>
      </c>
      <c r="DL30" s="47">
        <f>IF(PLANEL_Pot_Trim!DL4&lt;&gt;0,DL4/PLANEL_Pot_Trim!DL4,0)</f>
        <v>0.64406297717257122</v>
      </c>
      <c r="DM30" s="47">
        <f>IF(PLANEL_Pot_Trim!DM4&lt;&gt;0,DM4/PLANEL_Pot_Trim!DM4,0)</f>
        <v>0.53382072927935942</v>
      </c>
      <c r="DN30" s="47">
        <f>IF(PLANEL_Pot_Trim!DN4&lt;&gt;0,DN4/PLANEL_Pot_Trim!DN4,0)</f>
        <v>0.64630770787029101</v>
      </c>
      <c r="DO30" s="47">
        <f>IF(PLANEL_Pot_Trim!DO4&lt;&gt;0,DO4/PLANEL_Pot_Trim!DO4,0)</f>
        <v>0.75824038060730048</v>
      </c>
      <c r="DP30" s="47">
        <f>IF(PLANEL_Pot_Trim!DP4&lt;&gt;0,DP4/PLANEL_Pot_Trim!DP4,0)</f>
        <v>0.64972924066959103</v>
      </c>
      <c r="DQ30" s="47">
        <f>IF(PLANEL_Pot_Trim!DQ4&lt;&gt;0,DQ4/PLANEL_Pot_Trim!DQ4,0)</f>
        <v>0.57109221125172893</v>
      </c>
      <c r="DR30" s="47">
        <f>IF(PLANEL_Pot_Trim!DR4&lt;&gt;0,DR4/PLANEL_Pot_Trim!DR4,0)</f>
        <v>0.64491221157147782</v>
      </c>
      <c r="DS30" s="47">
        <f>IF(PLANEL_Pot_Trim!DS4&lt;&gt;0,DS4/PLANEL_Pot_Trim!DS4,0)</f>
        <v>0.75884314499871752</v>
      </c>
      <c r="DT30" s="47">
        <f>IF(PLANEL_Pot_Trim!DT4&lt;&gt;0,DT4/PLANEL_Pot_Trim!DT4,0)</f>
        <v>0.65560245312635634</v>
      </c>
      <c r="DU30" s="47">
        <f>IF(PLANEL_Pot_Trim!DU4&lt;&gt;0,DU4/PLANEL_Pot_Trim!DU4,0)</f>
        <v>0.58121617796972436</v>
      </c>
      <c r="DV30" s="47">
        <f>IF(PLANEL_Pot_Trim!DV4&lt;&gt;0,DV4/PLANEL_Pot_Trim!DV4,0)</f>
        <v>0.65027555584147623</v>
      </c>
      <c r="DW30" s="47">
        <f>IF(PLANEL_Pot_Trim!DW4&lt;&gt;0,DW4/PLANEL_Pot_Trim!DW4,0)</f>
        <v>0.75680733679956347</v>
      </c>
      <c r="DX30" s="47">
        <f>IF(PLANEL_Pot_Trim!DX4&lt;&gt;0,DX4/PLANEL_Pot_Trim!DX4,0)</f>
        <v>0.65776123935069053</v>
      </c>
      <c r="DY30" s="47">
        <f>IF(PLANEL_Pot_Trim!DY4&lt;&gt;0,DY4/PLANEL_Pot_Trim!DY4,0)</f>
        <v>0.55417959777196835</v>
      </c>
      <c r="DZ30" s="47">
        <f>IF(PLANEL_Pot_Trim!DZ4&lt;&gt;0,DZ4/PLANEL_Pot_Trim!DZ4,0)</f>
        <v>0.64030243235528006</v>
      </c>
      <c r="EA30" s="47">
        <f>IF(PLANEL_Pot_Trim!EA4&lt;&gt;0,EA4/PLANEL_Pot_Trim!EA4,0)</f>
        <v>0.75204885949567568</v>
      </c>
      <c r="EB30" s="47">
        <f>IF(PLANEL_Pot_Trim!EB4&lt;&gt;0,EB4/PLANEL_Pot_Trim!EB4,0)</f>
        <v>0.65793981707077975</v>
      </c>
      <c r="EC30" s="47">
        <f>IF(PLANEL_Pot_Trim!EC4&lt;&gt;0,EC4/PLANEL_Pot_Trim!EC4,0)</f>
        <v>0.5397974760935117</v>
      </c>
      <c r="ED30" s="47">
        <f>IF(PLANEL_Pot_Trim!ED4&lt;&gt;0,ED4/PLANEL_Pot_Trim!ED4,0)</f>
        <v>0.63766174147434629</v>
      </c>
      <c r="EE30" s="47">
        <f>IF(PLANEL_Pot_Trim!EE4&lt;&gt;0,EE4/PLANEL_Pot_Trim!EE4,0)</f>
        <v>0.73912174251094365</v>
      </c>
      <c r="EF30" s="47">
        <f>IF(PLANEL_Pot_Trim!EF4&lt;&gt;0,EF4/PLANEL_Pot_Trim!EF4,0)</f>
        <v>0.65227648394843063</v>
      </c>
      <c r="EG30" s="47">
        <f>IF(PLANEL_Pot_Trim!EG4&lt;&gt;0,EG4/PLANEL_Pot_Trim!EG4,0)</f>
        <v>0.52656392431674848</v>
      </c>
      <c r="EH30" s="47">
        <f>IF(PLANEL_Pot_Trim!EH4&lt;&gt;0,EH4/PLANEL_Pot_Trim!EH4,0)</f>
        <v>0.6216386420628992</v>
      </c>
      <c r="EI30" s="47">
        <f>IF(PLANEL_Pot_Trim!EI4&lt;&gt;0,EI4/PLANEL_Pot_Trim!EI4,0)</f>
        <v>0.74007263500301468</v>
      </c>
      <c r="EJ30" s="47">
        <f>IF(PLANEL_Pot_Trim!EJ4&lt;&gt;0,EJ4/PLANEL_Pot_Trim!EJ4,0)</f>
        <v>0.65208781824126816</v>
      </c>
      <c r="EK30" s="47">
        <f>IF(PLANEL_Pot_Trim!EK4&lt;&gt;0,EK4/PLANEL_Pot_Trim!EK4,0)</f>
        <v>0.5805369544175496</v>
      </c>
      <c r="EL30" s="47">
        <f>IF(PLANEL_Pot_Trim!EL4&lt;&gt;0,EL4/PLANEL_Pot_Trim!EL4,0)</f>
        <v>0.61900786411474296</v>
      </c>
      <c r="EM30" s="47">
        <f>IF(PLANEL_Pot_Trim!EM4&lt;&gt;0,EM4/PLANEL_Pot_Trim!EM4,0)</f>
        <v>0.72199256356664365</v>
      </c>
      <c r="EN30" s="47">
        <f>IF(PLANEL_Pot_Trim!EN4&lt;&gt;0,EN4/PLANEL_Pot_Trim!EN4,0)</f>
        <v>0.64587279349610749</v>
      </c>
      <c r="EO30" s="47">
        <f>IF(PLANEL_Pot_Trim!EO4&lt;&gt;0,EO4/PLANEL_Pot_Trim!EO4,0)</f>
        <v>0.55306332694046201</v>
      </c>
      <c r="EP30" s="47">
        <f>IF(PLANEL_Pot_Trim!EP4&lt;&gt;0,EP4/PLANEL_Pot_Trim!EP4,0)</f>
        <v>0.64003454290920481</v>
      </c>
    </row>
    <row r="31" spans="2:146" x14ac:dyDescent="0.25">
      <c r="B31" s="16" t="s">
        <v>2</v>
      </c>
      <c r="C31" s="47">
        <f>IF(PLANEL_Pot_Trim!C5&lt;&gt;0,C5/PLANEL_Pot_Trim!C5,0)</f>
        <v>0.82404565596599011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0.83785555965478575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0.83378863997089969</v>
      </c>
      <c r="K31" s="47">
        <f>IF(PLANEL_Pot_Trim!K5&lt;&gt;0,K5/PLANEL_Pot_Trim!K5,0)</f>
        <v>0.83630005379193306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0.81635859242340125</v>
      </c>
      <c r="O31" s="47">
        <f>IF(PLANEL_Pot_Trim!O5&lt;&gt;0,O5/PLANEL_Pot_Trim!O5,0)</f>
        <v>0.78627847703189613</v>
      </c>
      <c r="P31" s="47">
        <f>IF(PLANEL_Pot_Trim!P5&lt;&gt;0,P5/PLANEL_Pot_Trim!P5,0)</f>
        <v>0.8255144380683741</v>
      </c>
      <c r="Q31" s="47">
        <f>IF(PLANEL_Pot_Trim!Q5&lt;&gt;0,Q5/PLANEL_Pot_Trim!Q5,0)</f>
        <v>0.80395555549150677</v>
      </c>
      <c r="R31" s="47">
        <f>IF(PLANEL_Pot_Trim!R5&lt;&gt;0,R5/PLANEL_Pot_Trim!R5,0)</f>
        <v>0.81019748941031111</v>
      </c>
      <c r="S31" s="47">
        <f>IF(PLANEL_Pot_Trim!S5&lt;&gt;0,S5/PLANEL_Pot_Trim!S5,0)</f>
        <v>0.81082854254006465</v>
      </c>
      <c r="T31" s="47">
        <f>IF(PLANEL_Pot_Trim!T5&lt;&gt;0,T5/PLANEL_Pot_Trim!T5,0)</f>
        <v>0.78865242467172691</v>
      </c>
      <c r="U31" s="47">
        <f>IF(PLANEL_Pot_Trim!U5&lt;&gt;0,U5/PLANEL_Pot_Trim!U5,0)</f>
        <v>0.81897175866938976</v>
      </c>
      <c r="V31" s="47">
        <f>IF(PLANEL_Pot_Trim!V5&lt;&gt;0,V5/PLANEL_Pot_Trim!V5,0)</f>
        <v>0.81175346660959258</v>
      </c>
      <c r="W31" s="47">
        <f>IF(PLANEL_Pot_Trim!W5&lt;&gt;0,W5/PLANEL_Pot_Trim!W5,0)</f>
        <v>0.79230589012888319</v>
      </c>
      <c r="X31" s="47">
        <f>IF(PLANEL_Pot_Trim!X5&lt;&gt;0,X5/PLANEL_Pot_Trim!X5,0)</f>
        <v>0.81847679254664607</v>
      </c>
      <c r="Y31" s="47">
        <f>IF(PLANEL_Pot_Trim!Y5&lt;&gt;0,Y5/PLANEL_Pot_Trim!Y5,0)</f>
        <v>0.57348107186891384</v>
      </c>
      <c r="Z31" s="47">
        <f>IF(PLANEL_Pot_Trim!Z5&lt;&gt;0,Z5/PLANEL_Pot_Trim!Z5,0)</f>
        <v>0.78150416217762986</v>
      </c>
      <c r="AA31" s="47">
        <f>IF(PLANEL_Pot_Trim!AA5&lt;&gt;0,AA5/PLANEL_Pot_Trim!AA5,0)</f>
        <v>0.80197285535235452</v>
      </c>
      <c r="AB31" s="47">
        <f>IF(PLANEL_Pot_Trim!AB5&lt;&gt;0,AB5/PLANEL_Pot_Trim!AB5,0)</f>
        <v>0.8409852921646217</v>
      </c>
      <c r="AC31" s="47">
        <f>IF(PLANEL_Pot_Trim!AC5&lt;&gt;0,AC5/PLANEL_Pot_Trim!AC5,0)</f>
        <v>0.59347911431801292</v>
      </c>
      <c r="AD31" s="47">
        <f>IF(PLANEL_Pot_Trim!AD5&lt;&gt;0,AD5/PLANEL_Pot_Trim!AD5,0)</f>
        <v>0.81995154213872656</v>
      </c>
      <c r="AE31" s="47">
        <f>IF(PLANEL_Pot_Trim!AE5&lt;&gt;0,AE5/PLANEL_Pot_Trim!AE5,0)</f>
        <v>0.81933943427769185</v>
      </c>
      <c r="AF31" s="47">
        <f>IF(PLANEL_Pot_Trim!AF5&lt;&gt;0,AF5/PLANEL_Pot_Trim!AF5,0)</f>
        <v>0.8420865915338952</v>
      </c>
      <c r="AG31" s="47">
        <f>IF(PLANEL_Pot_Trim!AG5&lt;&gt;0,AG5/PLANEL_Pot_Trim!AG5,0)</f>
        <v>0.4884922693081159</v>
      </c>
      <c r="AH31" s="47">
        <f>IF(PLANEL_Pot_Trim!AH5&lt;&gt;0,AH5/PLANEL_Pot_Trim!AH5,0)</f>
        <v>0.81934289083274614</v>
      </c>
      <c r="AI31" s="47">
        <f>IF(PLANEL_Pot_Trim!AI5&lt;&gt;0,AI5/PLANEL_Pot_Trim!AI5,0)</f>
        <v>0.81933943427769185</v>
      </c>
      <c r="AJ31" s="47">
        <f>IF(PLANEL_Pot_Trim!AJ5&lt;&gt;0,AJ5/PLANEL_Pot_Trim!AJ5,0)</f>
        <v>0.83317615512663423</v>
      </c>
      <c r="AK31" s="47">
        <f>IF(PLANEL_Pot_Trim!AK5&lt;&gt;0,AK5/PLANEL_Pot_Trim!AK5,0)</f>
        <v>0.83412783790061995</v>
      </c>
      <c r="AL31" s="47">
        <f>IF(PLANEL_Pot_Trim!AL5&lt;&gt;0,AL5/PLANEL_Pot_Trim!AL5,0)</f>
        <v>0.81934274629628667</v>
      </c>
      <c r="AM31" s="47">
        <f>IF(PLANEL_Pot_Trim!AM5&lt;&gt;0,AM5/PLANEL_Pot_Trim!AM5,0)</f>
        <v>0.85724648245908608</v>
      </c>
      <c r="AN31" s="47">
        <f>IF(PLANEL_Pot_Trim!AN5&lt;&gt;0,AN5/PLANEL_Pot_Trim!AN5,0)</f>
        <v>0.86164294851124745</v>
      </c>
      <c r="AO31" s="47">
        <f>IF(PLANEL_Pot_Trim!AO5&lt;&gt;0,AO5/PLANEL_Pot_Trim!AO5,0)</f>
        <v>0.84155034282585373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0.66201981557167089</v>
      </c>
      <c r="AS31" s="47">
        <f>IF(PLANEL_Pot_Trim!AS5&lt;&gt;0,AS5/PLANEL_Pot_Trim!AS5,0)</f>
        <v>0.83054706328837968</v>
      </c>
      <c r="AT31" s="47">
        <f>IF(PLANEL_Pot_Trim!AT5&lt;&gt;0,AT5/PLANEL_Pot_Trim!AT5,0)</f>
        <v>0.84093129513236609</v>
      </c>
      <c r="AU31" s="47">
        <f>IF(PLANEL_Pot_Trim!AU5&lt;&gt;0,AU5/PLANEL_Pot_Trim!AU5,0)</f>
        <v>0.8578519640630794</v>
      </c>
      <c r="AV31" s="47">
        <f>IF(PLANEL_Pot_Trim!AV5&lt;&gt;0,AV5/PLANEL_Pot_Trim!AV5,0)</f>
        <v>0.56564037172165271</v>
      </c>
      <c r="AW31" s="47">
        <f>IF(PLANEL_Pot_Trim!AW5&lt;&gt;0,AW5/PLANEL_Pot_Trim!AW5,0)</f>
        <v>0.76579937038337631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0.8579623359822689</v>
      </c>
      <c r="BA31" s="47">
        <f>IF(PLANEL_Pot_Trim!BA5&lt;&gt;0,BA5/PLANEL_Pot_Trim!BA5,0)</f>
        <v>0.57037234410685866</v>
      </c>
      <c r="BB31" s="47">
        <f>IF(PLANEL_Pot_Trim!BB5&lt;&gt;0,BB5/PLANEL_Pot_Trim!BB5,0)</f>
        <v>0.81212198594703211</v>
      </c>
      <c r="BC31" s="47">
        <f>IF(PLANEL_Pot_Trim!BC5&lt;&gt;0,BC5/PLANEL_Pot_Trim!BC5,0)</f>
        <v>0.8578519640630794</v>
      </c>
      <c r="BD31" s="47">
        <f>IF(PLANEL_Pot_Trim!BD5&lt;&gt;0,BD5/PLANEL_Pot_Trim!BD5,0)</f>
        <v>0.5908073676400305</v>
      </c>
      <c r="BE31" s="47">
        <f>IF(PLANEL_Pot_Trim!BE5&lt;&gt;0,BE5/PLANEL_Pot_Trim!BE5,0)</f>
        <v>0.65371146650052736</v>
      </c>
      <c r="BF31" s="47">
        <f>IF(PLANEL_Pot_Trim!BF5&lt;&gt;0,BF5/PLANEL_Pot_Trim!BF5,0)</f>
        <v>0.73921980845181867</v>
      </c>
      <c r="BG31" s="47">
        <f>IF(PLANEL_Pot_Trim!BG5&lt;&gt;0,BG5/PLANEL_Pot_Trim!BG5,0)</f>
        <v>0.85787125321950686</v>
      </c>
      <c r="BH31" s="47">
        <f>IF(PLANEL_Pot_Trim!BH5&lt;&gt;0,BH5/PLANEL_Pot_Trim!BH5,0)</f>
        <v>0.69782491728683771</v>
      </c>
      <c r="BI31" s="47">
        <f>IF(PLANEL_Pot_Trim!BI5&lt;&gt;0,BI5/PLANEL_Pot_Trim!BI5,0)</f>
        <v>0.68140300853562508</v>
      </c>
      <c r="BJ31" s="47">
        <f>IF(PLANEL_Pot_Trim!BJ5&lt;&gt;0,BJ5/PLANEL_Pot_Trim!BJ5,0)</f>
        <v>0.65207835877113007</v>
      </c>
      <c r="BK31" s="47">
        <f>IF(PLANEL_Pot_Trim!BK5&lt;&gt;0,BK5/PLANEL_Pot_Trim!BK5,0)</f>
        <v>0.85787125321950686</v>
      </c>
      <c r="BL31" s="47">
        <f>IF(PLANEL_Pot_Trim!BL5&lt;&gt;0,BL5/PLANEL_Pot_Trim!BL5,0)</f>
        <v>0.78450799928265214</v>
      </c>
      <c r="BM31" s="47">
        <f>IF(PLANEL_Pot_Trim!BM5&lt;&gt;0,BM5/PLANEL_Pot_Trim!BM5,0)</f>
        <v>0.84426283164829485</v>
      </c>
      <c r="BN31" s="47">
        <f>IF(PLANEL_Pot_Trim!BN5&lt;&gt;0,BN5/PLANEL_Pot_Trim!BN5,0)</f>
        <v>0.84305298610923152</v>
      </c>
      <c r="BO31" s="47">
        <f>IF(PLANEL_Pot_Trim!BO5&lt;&gt;0,BO5/PLANEL_Pot_Trim!BO5,0)</f>
        <v>0.85787125321950686</v>
      </c>
      <c r="BP31" s="47">
        <f>IF(PLANEL_Pot_Trim!BP5&lt;&gt;0,BP5/PLANEL_Pot_Trim!BP5,0)</f>
        <v>0.78300539568278638</v>
      </c>
      <c r="BQ31" s="47">
        <f>IF(PLANEL_Pot_Trim!BQ5&lt;&gt;0,BQ5/PLANEL_Pot_Trim!BQ5,0)</f>
        <v>0.65297386648453648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0.86678522003635439</v>
      </c>
      <c r="BU31" s="47">
        <f>IF(PLANEL_Pot_Trim!BU5&lt;&gt;0,BU5/PLANEL_Pot_Trim!BU5,0)</f>
        <v>0.75987136494979002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0.8675257112516227</v>
      </c>
      <c r="BY31" s="47">
        <f>IF(PLANEL_Pot_Trim!BY5&lt;&gt;0,BY5/PLANEL_Pot_Trim!BY5,0)</f>
        <v>0.84707350332403786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0.64303943016072485</v>
      </c>
      <c r="CC31" s="47">
        <f>IF(PLANEL_Pot_Trim!CC5&lt;&gt;0,CC5/PLANEL_Pot_Trim!CC5,0)</f>
        <v>0.57545692593654141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0.86367041333901384</v>
      </c>
      <c r="CG31" s="47">
        <f>IF(PLANEL_Pot_Trim!CG5&lt;&gt;0,CG5/PLANEL_Pot_Trim!CG5,0)</f>
        <v>0.84427784849497212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0.86757151572387448</v>
      </c>
      <c r="CK31" s="47">
        <f>IF(PLANEL_Pot_Trim!CK5&lt;&gt;0,CK5/PLANEL_Pot_Trim!CK5,0)</f>
        <v>0.84062971014519627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0.73454920662229339</v>
      </c>
      <c r="CO31" s="47">
        <f>IF(PLANEL_Pot_Trim!CO5&lt;&gt;0,CO5/PLANEL_Pot_Trim!CO5,0)</f>
        <v>0.68842066649338585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0.80072932869257163</v>
      </c>
      <c r="CS31" s="47">
        <f>IF(PLANEL_Pot_Trim!CS5&lt;&gt;0,CS5/PLANEL_Pot_Trim!CS5,0)</f>
        <v>0.68658548917779738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0.86757151572387448</v>
      </c>
      <c r="CW31" s="47">
        <f>IF(PLANEL_Pot_Trim!CW5&lt;&gt;0,CW5/PLANEL_Pot_Trim!CW5,0)</f>
        <v>0.48916952753045301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0.8675257112516227</v>
      </c>
      <c r="DA31" s="77">
        <f>IF(PLANEL_Pot_Trim!DA5&lt;&gt;0,DA5/PLANEL_Pot_Trim!DA5,0)</f>
        <v>0.44515453558825813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0.86757151572387448</v>
      </c>
      <c r="DE31" s="47">
        <f>IF(PLANEL_Pot_Trim!DE5&lt;&gt;0,DE5/PLANEL_Pot_Trim!DE5,0)</f>
        <v>0.67672650663775524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0.86757151572387448</v>
      </c>
      <c r="DI31" s="47">
        <f>IF(PLANEL_Pot_Trim!DI5&lt;&gt;0,DI5/PLANEL_Pot_Trim!DI5,0)</f>
        <v>0.72043800001310121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0.85937228035946012</v>
      </c>
      <c r="DM31" s="47">
        <f>IF(PLANEL_Pot_Trim!DM5&lt;&gt;0,DM5/PLANEL_Pot_Trim!DM5,0)</f>
        <v>0.835396362561308</v>
      </c>
      <c r="DN31" s="47">
        <f>IF(PLANEL_Pot_Trim!DN5&lt;&gt;0,DN5/PLANEL_Pot_Trim!DN5,0)</f>
        <v>0.80889736794846279</v>
      </c>
      <c r="DO31" s="47">
        <f>IF(PLANEL_Pot_Trim!DO5&lt;&gt;0,DO5/PLANEL_Pot_Trim!DO5,0)</f>
        <v>0.85787125321950686</v>
      </c>
      <c r="DP31" s="47">
        <f>IF(PLANEL_Pot_Trim!DP5&lt;&gt;0,DP5/PLANEL_Pot_Trim!DP5,0)</f>
        <v>0.86757151572387448</v>
      </c>
      <c r="DQ31" s="47">
        <f>IF(PLANEL_Pot_Trim!DQ5&lt;&gt;0,DQ5/PLANEL_Pot_Trim!DQ5,0)</f>
        <v>0.67883143904773169</v>
      </c>
      <c r="DR31" s="47">
        <f>IF(PLANEL_Pot_Trim!DR5&lt;&gt;0,DR5/PLANEL_Pot_Trim!DR5,0)</f>
        <v>0.84305298610923152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0.84909945330026415</v>
      </c>
      <c r="DV31" s="47">
        <f>IF(PLANEL_Pot_Trim!DV5&lt;&gt;0,DV5/PLANEL_Pot_Trim!DV5,0)</f>
        <v>0.81530687018881565</v>
      </c>
      <c r="DW31" s="47">
        <f>IF(PLANEL_Pot_Trim!DW5&lt;&gt;0,DW5/PLANEL_Pot_Trim!DW5,0)</f>
        <v>0.85787125321950686</v>
      </c>
      <c r="DX31" s="47">
        <f>IF(PLANEL_Pot_Trim!DX5&lt;&gt;0,DX5/PLANEL_Pot_Trim!DX5,0)</f>
        <v>0.86757151572387448</v>
      </c>
      <c r="DY31" s="47">
        <f>IF(PLANEL_Pot_Trim!DY5&lt;&gt;0,DY5/PLANEL_Pot_Trim!DY5,0)</f>
        <v>0.74328616807522219</v>
      </c>
      <c r="DZ31" s="47">
        <f>IF(PLANEL_Pot_Trim!DZ5&lt;&gt;0,DZ5/PLANEL_Pot_Trim!DZ5,0)</f>
        <v>0.84116832364901228</v>
      </c>
      <c r="EA31" s="47">
        <f>IF(PLANEL_Pot_Trim!EA5&lt;&gt;0,EA5/PLANEL_Pot_Trim!EA5,0)</f>
        <v>0.85787125321950686</v>
      </c>
      <c r="EB31" s="47">
        <f>IF(PLANEL_Pot_Trim!EB5&lt;&gt;0,EB5/PLANEL_Pot_Trim!EB5,0)</f>
        <v>0.86757151572387448</v>
      </c>
      <c r="EC31" s="47">
        <f>IF(PLANEL_Pot_Trim!EC5&lt;&gt;0,EC5/PLANEL_Pot_Trim!EC5,0)</f>
        <v>0.76117698583583826</v>
      </c>
      <c r="ED31" s="47">
        <f>IF(PLANEL_Pot_Trim!ED5&lt;&gt;0,ED5/PLANEL_Pot_Trim!ED5,0)</f>
        <v>0.83798664810757462</v>
      </c>
      <c r="EE31" s="47">
        <f>IF(PLANEL_Pot_Trim!EE5&lt;&gt;0,EE5/PLANEL_Pot_Trim!EE5,0)</f>
        <v>0.8507052541536414</v>
      </c>
      <c r="EF31" s="47">
        <f>IF(PLANEL_Pot_Trim!EF5&lt;&gt;0,EF5/PLANEL_Pot_Trim!EF5,0)</f>
        <v>0.86757151572387448</v>
      </c>
      <c r="EG31" s="47">
        <f>IF(PLANEL_Pot_Trim!EG5&lt;&gt;0,EG5/PLANEL_Pot_Trim!EG5,0)</f>
        <v>0.84944531229046716</v>
      </c>
      <c r="EH31" s="47">
        <f>IF(PLANEL_Pot_Trim!EH5&lt;&gt;0,EH5/PLANEL_Pot_Trim!EH5,0)</f>
        <v>0.84295444346021275</v>
      </c>
      <c r="EI31" s="47">
        <f>IF(PLANEL_Pot_Trim!EI5&lt;&gt;0,EI5/PLANEL_Pot_Trim!EI5,0)</f>
        <v>0.85768299263630698</v>
      </c>
      <c r="EJ31" s="47">
        <f>IF(PLANEL_Pot_Trim!EJ5&lt;&gt;0,EJ5/PLANEL_Pot_Trim!EJ5,0)</f>
        <v>0.86757151572387448</v>
      </c>
      <c r="EK31" s="47">
        <f>IF(PLANEL_Pot_Trim!EK5&lt;&gt;0,EK5/PLANEL_Pot_Trim!EK5,0)</f>
        <v>0.84527236419425111</v>
      </c>
      <c r="EL31" s="47">
        <f>IF(PLANEL_Pot_Trim!EL5&lt;&gt;0,EL5/PLANEL_Pot_Trim!EL5,0)</f>
        <v>0.84305298610923152</v>
      </c>
      <c r="EM31" s="47">
        <f>IF(PLANEL_Pot_Trim!EM5&lt;&gt;0,EM5/PLANEL_Pot_Trim!EM5,0)</f>
        <v>0.85671550973295607</v>
      </c>
      <c r="EN31" s="47">
        <f>IF(PLANEL_Pot_Trim!EN5&lt;&gt;0,EN5/PLANEL_Pot_Trim!EN5,0)</f>
        <v>0.86757151572387448</v>
      </c>
      <c r="EO31" s="47">
        <f>IF(PLANEL_Pot_Trim!EO5&lt;&gt;0,EO5/PLANEL_Pot_Trim!EO5,0)</f>
        <v>0.57324107415318892</v>
      </c>
      <c r="EP31" s="47">
        <f>IF(PLANEL_Pot_Trim!EP5&lt;&gt;0,EP5/PLANEL_Pot_Trim!EP5,0)</f>
        <v>0.84305298610923152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0.3092488343028944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0.30221859020339586</v>
      </c>
      <c r="P33" s="48">
        <f>IF(PLANEL_Pot_Trim!P7&lt;&gt;0,P7/PLANEL_Pot_Trim!P7,0)</f>
        <v>0.281751062295029</v>
      </c>
      <c r="Q33" s="48">
        <f>IF(PLANEL_Pot_Trim!Q7&lt;&gt;0,Q7/PLANEL_Pot_Trim!Q7,0)</f>
        <v>0.29881807129355892</v>
      </c>
      <c r="R33" s="48">
        <f>IF(PLANEL_Pot_Trim!R7&lt;&gt;0,R7/PLANEL_Pot_Trim!R7,0)</f>
        <v>0.29881807129355892</v>
      </c>
      <c r="S33" s="48">
        <f>IF(PLANEL_Pot_Trim!S7&lt;&gt;0,S7/PLANEL_Pot_Trim!S7,0)</f>
        <v>0.32431959635858415</v>
      </c>
      <c r="T33" s="48">
        <f>IF(PLANEL_Pot_Trim!T7&lt;&gt;0,T7/PLANEL_Pot_Trim!T7,0)</f>
        <v>0.21059005347420798</v>
      </c>
      <c r="U33" s="48">
        <f>IF(PLANEL_Pot_Trim!U7&lt;&gt;0,U7/PLANEL_Pot_Trim!U7,0)</f>
        <v>0.281751062295029</v>
      </c>
      <c r="V33" s="48">
        <f>IF(PLANEL_Pot_Trim!V7&lt;&gt;0,V7/PLANEL_Pot_Trim!V7,0)</f>
        <v>0.15697056252928157</v>
      </c>
      <c r="W33" s="48">
        <f>IF(PLANEL_Pot_Trim!W7&lt;&gt;0,W7/PLANEL_Pot_Trim!W7,0)</f>
        <v>0.31674622113510137</v>
      </c>
      <c r="X33" s="48">
        <f>IF(PLANEL_Pot_Trim!X7&lt;&gt;0,X7/PLANEL_Pot_Trim!X7,0)</f>
        <v>0.20957497973296063</v>
      </c>
      <c r="Y33" s="48">
        <f>IF(PLANEL_Pot_Trim!Y7&lt;&gt;0,Y7/PLANEL_Pot_Trim!Y7,0)</f>
        <v>0.17582607547725015</v>
      </c>
      <c r="Z33" s="48">
        <f>IF(PLANEL_Pot_Trim!Z7&lt;&gt;0,Z7/PLANEL_Pot_Trim!Z7,0)</f>
        <v>0.30120304549968735</v>
      </c>
      <c r="AA33" s="48">
        <f>IF(PLANEL_Pot_Trim!AA7&lt;&gt;0,AA7/PLANEL_Pot_Trim!AA7,0)</f>
        <v>0.30120304549968735</v>
      </c>
      <c r="AB33" s="48">
        <f>IF(PLANEL_Pot_Trim!AB7&lt;&gt;0,AB7/PLANEL_Pot_Trim!AB7,0)</f>
        <v>0.25659482848420201</v>
      </c>
      <c r="AC33" s="48">
        <f>IF(PLANEL_Pot_Trim!AC7&lt;&gt;0,AC7/PLANEL_Pot_Trim!AC7,0)</f>
        <v>0.25659482848420201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0.22278033073171449</v>
      </c>
      <c r="AG33" s="48">
        <f>IF(PLANEL_Pot_Trim!AG7&lt;&gt;0,AG7/PLANEL_Pot_Trim!AG7,0)</f>
        <v>0.30118975136272352</v>
      </c>
      <c r="AH33" s="48">
        <f>IF(PLANEL_Pot_Trim!AH7&lt;&gt;0,AH7/PLANEL_Pot_Trim!AH7,0)</f>
        <v>0.27062677058429757</v>
      </c>
      <c r="AI33" s="48">
        <f>IF(PLANEL_Pot_Trim!AI7&lt;&gt;0,AI7/PLANEL_Pot_Trim!AI7,0)</f>
        <v>0.28650290079257457</v>
      </c>
      <c r="AJ33" s="48">
        <f>IF(PLANEL_Pot_Trim!AJ7&lt;&gt;0,AJ7/PLANEL_Pot_Trim!AJ7,0)</f>
        <v>0.27170803535435473</v>
      </c>
      <c r="AK33" s="48">
        <f>IF(PLANEL_Pot_Trim!AK7&lt;&gt;0,AK7/PLANEL_Pot_Trim!AK7,0)</f>
        <v>0.28035702994449746</v>
      </c>
      <c r="AL33" s="48">
        <f>IF(PLANEL_Pot_Trim!AL7&lt;&gt;0,AL7/PLANEL_Pot_Trim!AL7,0)</f>
        <v>0.28650290079257457</v>
      </c>
      <c r="AM33" s="48">
        <f>IF(PLANEL_Pot_Trim!AM7&lt;&gt;0,AM7/PLANEL_Pot_Trim!AM7,0)</f>
        <v>0.24146349830606678</v>
      </c>
      <c r="AN33" s="48">
        <f>IF(PLANEL_Pot_Trim!AN7&lt;&gt;0,AN7/PLANEL_Pot_Trim!AN7,0)</f>
        <v>0.15869355660970255</v>
      </c>
      <c r="AO33" s="48">
        <f>IF(PLANEL_Pot_Trim!AO7&lt;&gt;0,AO7/PLANEL_Pot_Trim!AO7,0)</f>
        <v>0.24146349830606678</v>
      </c>
      <c r="AP33" s="48">
        <f>IF(PLANEL_Pot_Trim!AP7&lt;&gt;0,AP7/PLANEL_Pot_Trim!AP7,0)</f>
        <v>0.24146349830606678</v>
      </c>
      <c r="AQ33" s="48">
        <f>IF(PLANEL_Pot_Trim!AQ7&lt;&gt;0,AQ7/PLANEL_Pot_Trim!AQ7,0)</f>
        <v>0.19931577018323038</v>
      </c>
      <c r="AR33" s="48">
        <f>IF(PLANEL_Pot_Trim!AR7&lt;&gt;0,AR7/PLANEL_Pot_Trim!AR7,0)</f>
        <v>0.16936783233013586</v>
      </c>
      <c r="AS33" s="48">
        <f>IF(PLANEL_Pot_Trim!AS7&lt;&gt;0,AS7/PLANEL_Pot_Trim!AS7,0)</f>
        <v>0.13100911972568041</v>
      </c>
      <c r="AT33" s="48">
        <f>IF(PLANEL_Pot_Trim!AT7&lt;&gt;0,AT7/PLANEL_Pot_Trim!AT7,0)</f>
        <v>0.19931577018323038</v>
      </c>
      <c r="AU33" s="48">
        <f>IF(PLANEL_Pot_Trim!AU7&lt;&gt;0,AU7/PLANEL_Pot_Trim!AU7,0)</f>
        <v>0.13883037007816781</v>
      </c>
      <c r="AV33" s="48">
        <f>IF(PLANEL_Pot_Trim!AV7&lt;&gt;0,AV7/PLANEL_Pot_Trim!AV7,0)</f>
        <v>0.13883037007816781</v>
      </c>
      <c r="AW33" s="48">
        <f>IF(PLANEL_Pot_Trim!AW7&lt;&gt;0,AW7/PLANEL_Pot_Trim!AW7,0)</f>
        <v>9.5836597876507515E-2</v>
      </c>
      <c r="AX33" s="48">
        <f>IF(PLANEL_Pot_Trim!AX7&lt;&gt;0,AX7/PLANEL_Pot_Trim!AX7,0)</f>
        <v>0.13883037007816781</v>
      </c>
      <c r="AY33" s="48">
        <f>IF(PLANEL_Pot_Trim!AY7&lt;&gt;0,AY7/PLANEL_Pot_Trim!AY7,0)</f>
        <v>0.13291948218415167</v>
      </c>
      <c r="AZ33" s="48">
        <f>IF(PLANEL_Pot_Trim!AZ7&lt;&gt;0,AZ7/PLANEL_Pot_Trim!AZ7,0)</f>
        <v>6.9395940351840074E-2</v>
      </c>
      <c r="BA33" s="48">
        <f>IF(PLANEL_Pot_Trim!BA7&lt;&gt;0,BA7/PLANEL_Pot_Trim!BA7,0)</f>
        <v>6.9395940351840074E-2</v>
      </c>
      <c r="BB33" s="48">
        <f>IF(PLANEL_Pot_Trim!BB7&lt;&gt;0,BB7/PLANEL_Pot_Trim!BB7,0)</f>
        <v>0.13291948218415167</v>
      </c>
      <c r="BC33" s="48">
        <f>IF(PLANEL_Pot_Trim!BC7&lt;&gt;0,BC7/PLANEL_Pot_Trim!BC7,0)</f>
        <v>0.1300746888722685</v>
      </c>
      <c r="BD33" s="48">
        <f>IF(PLANEL_Pot_Trim!BD7&lt;&gt;0,BD7/PLANEL_Pot_Trim!BD7,0)</f>
        <v>0.1300746888722685</v>
      </c>
      <c r="BE33" s="48">
        <f>IF(PLANEL_Pot_Trim!BE7&lt;&gt;0,BE7/PLANEL_Pot_Trim!BE7,0)</f>
        <v>0.1300746888722685</v>
      </c>
      <c r="BF33" s="48">
        <f>IF(PLANEL_Pot_Trim!BF7&lt;&gt;0,BF7/PLANEL_Pot_Trim!BF7,0)</f>
        <v>0.1300746888722685</v>
      </c>
      <c r="BG33" s="48">
        <f>IF(PLANEL_Pot_Trim!BG7&lt;&gt;0,BG7/PLANEL_Pot_Trim!BG7,0)</f>
        <v>0.12783083626543199</v>
      </c>
      <c r="BH33" s="48">
        <f>IF(PLANEL_Pot_Trim!BH7&lt;&gt;0,BH7/PLANEL_Pot_Trim!BH7,0)</f>
        <v>0.10149355694748162</v>
      </c>
      <c r="BI33" s="48">
        <f>IF(PLANEL_Pot_Trim!BI7&lt;&gt;0,BI7/PLANEL_Pot_Trim!BI7,0)</f>
        <v>0.12783083626543199</v>
      </c>
      <c r="BJ33" s="48">
        <f>IF(PLANEL_Pot_Trim!BJ7&lt;&gt;0,BJ7/PLANEL_Pot_Trim!BJ7,0)</f>
        <v>0.12783083626543199</v>
      </c>
      <c r="BK33" s="48">
        <f>IF(PLANEL_Pot_Trim!BK7&lt;&gt;0,BK7/PLANEL_Pot_Trim!BK7,0)</f>
        <v>0.12783083626543199</v>
      </c>
      <c r="BL33" s="48">
        <f>IF(PLANEL_Pot_Trim!BL7&lt;&gt;0,BL7/PLANEL_Pot_Trim!BL7,0)</f>
        <v>0.10149355694748162</v>
      </c>
      <c r="BM33" s="48">
        <f>IF(PLANEL_Pot_Trim!BM7&lt;&gt;0,BM7/PLANEL_Pot_Trim!BM7,0)</f>
        <v>0.10149355694748162</v>
      </c>
      <c r="BN33" s="48">
        <f>IF(PLANEL_Pot_Trim!BN7&lt;&gt;0,BN7/PLANEL_Pot_Trim!BN7,0)</f>
        <v>0.12783083626543199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0.70660626258418391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0.44494202596681248</v>
      </c>
      <c r="Q36" s="49">
        <f>IF(PLANEL_Pot_Trim!Q9&lt;&gt;0,Q10/PLANEL_Pot_Trim!Q9,0)</f>
        <v>0.74132125251683678</v>
      </c>
      <c r="R36" s="49">
        <f>IF(PLANEL_Pot_Trim!R9&lt;&gt;0,R10/PLANEL_Pot_Trim!R9,0)</f>
        <v>0.43523918628063601</v>
      </c>
      <c r="S36" s="49">
        <f>IF(PLANEL_Pot_Trim!S9&lt;&gt;0,S10/PLANEL_Pot_Trim!S9,0)</f>
        <v>0.75</v>
      </c>
      <c r="T36" s="49">
        <f>IF(PLANEL_Pot_Trim!T9&lt;&gt;0,T10/PLANEL_Pot_Trim!T9,0)</f>
        <v>0.60930882438260259</v>
      </c>
      <c r="U36" s="49">
        <f>IF(PLANEL_Pot_Trim!U9&lt;&gt;0,U10/PLANEL_Pot_Trim!U9,0)</f>
        <v>0.71373938772747481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0.65391410199385025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0.58768559680133048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0.61873658357345906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0.61414392059553347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0.13585607940446651</v>
      </c>
      <c r="BM36" s="49">
        <f>IF(PLANEL_Pot_Trim!BM9&lt;&gt;0,BM10/PLANEL_Pot_Trim!BM9,0)</f>
        <v>0.43362282878411912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0.56314860938148603</v>
      </c>
      <c r="H37" s="49">
        <f>IF(PLANEL_Pot_Trim!H10&lt;&gt;0,H11/PLANEL_Pot_Trim!H10,0)</f>
        <v>0.37375466998754669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0.317652205894562</v>
      </c>
      <c r="L37" s="49">
        <f>IF(PLANEL_Pot_Trim!L10&lt;&gt;0,L11/PLANEL_Pot_Trim!L10,0)</f>
        <v>0.23619212716203125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0.56314860938148603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0.73335704995157036</v>
      </c>
      <c r="Z37" s="49">
        <f>IF(PLANEL_Pot_Trim!Z10&lt;&gt;0,Z11/PLANEL_Pot_Trim!Z10,0)</f>
        <v>0.74999999999999989</v>
      </c>
      <c r="AA37" s="49">
        <f>IF(PLANEL_Pot_Trim!AA10&lt;&gt;0,AA11/PLANEL_Pot_Trim!AA10,0)</f>
        <v>0.56060606060606055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0.56060606060606055</v>
      </c>
      <c r="AS37" s="49">
        <f>IF(PLANEL_Pot_Trim!AS10&lt;&gt;0,AS11/PLANEL_Pot_Trim!AS10,0)</f>
        <v>0.56060606060606055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0.18685139061851389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0.26698251758793967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0.72014539547738687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0.26698251758793967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</v>
      </c>
      <c r="Y38" s="47">
        <f>IF(PLANEL_Pot_Trim!Y11&lt;&gt;0,Y12/PLANEL_Pot_Trim!Y11,0)</f>
        <v>0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0.74996943632084567</v>
      </c>
      <c r="D39" s="47">
        <f>IF(PLANEL_Pot_Trim!D12&lt;&gt;0,D13/PLANEL_Pot_Trim!D12,0)</f>
        <v>0.77590029900844937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0.87935620220687527</v>
      </c>
      <c r="H39" s="47">
        <f>IF(PLANEL_Pot_Trim!H12&lt;&gt;0,H13/PLANEL_Pot_Trim!H12,0)</f>
        <v>0.54991048126856745</v>
      </c>
      <c r="I39" s="47">
        <f>IF(PLANEL_Pot_Trim!I12&lt;&gt;0,I13/PLANEL_Pot_Trim!I12,0)</f>
        <v>0.79918183919132668</v>
      </c>
      <c r="J39" s="47">
        <f>IF(PLANEL_Pot_Trim!J12&lt;&gt;0,J13/PLANEL_Pot_Trim!J12,0)</f>
        <v>0.75685103671052112</v>
      </c>
      <c r="K39" s="47">
        <f>IF(PLANEL_Pot_Trim!K12&lt;&gt;0,K13/PLANEL_Pot_Trim!K12,0)</f>
        <v>0.83914278212894011</v>
      </c>
      <c r="L39" s="47">
        <f>IF(PLANEL_Pot_Trim!L12&lt;&gt;0,L13/PLANEL_Pot_Trim!L12,0)</f>
        <v>0.80265457328600642</v>
      </c>
      <c r="M39" s="47">
        <f>IF(PLANEL_Pot_Trim!M12&lt;&gt;0,M13/PLANEL_Pot_Trim!M12,0)</f>
        <v>0.86807996759134221</v>
      </c>
      <c r="N39" s="47">
        <f>IF(PLANEL_Pot_Trim!N12&lt;&gt;0,N13/PLANEL_Pot_Trim!N12,0)</f>
        <v>0.90042118021528605</v>
      </c>
      <c r="O39" s="47">
        <f>IF(PLANEL_Pot_Trim!O12&lt;&gt;0,O13/PLANEL_Pot_Trim!O12,0)</f>
        <v>0.84804676144912994</v>
      </c>
      <c r="P39" s="47">
        <f>IF(PLANEL_Pot_Trim!P12&lt;&gt;0,P13/PLANEL_Pot_Trim!P12,0)</f>
        <v>0.7005744647555846</v>
      </c>
      <c r="Q39" s="47">
        <f>IF(PLANEL_Pot_Trim!Q12&lt;&gt;0,Q13/PLANEL_Pot_Trim!Q12,0)</f>
        <v>0.91394656622554893</v>
      </c>
      <c r="R39" s="47">
        <f>IF(PLANEL_Pot_Trim!R12&lt;&gt;0,R13/PLANEL_Pot_Trim!R12,0)</f>
        <v>0.77078821173656387</v>
      </c>
      <c r="S39" s="47">
        <f>IF(PLANEL_Pot_Trim!S12&lt;&gt;0,S13/PLANEL_Pot_Trim!S12,0)</f>
        <v>0.83747952525174585</v>
      </c>
      <c r="T39" s="47">
        <f>IF(PLANEL_Pot_Trim!T12&lt;&gt;0,T13/PLANEL_Pot_Trim!T12,0)</f>
        <v>0.73499108868011886</v>
      </c>
      <c r="U39" s="47">
        <f>IF(PLANEL_Pot_Trim!U12&lt;&gt;0,U13/PLANEL_Pot_Trim!U12,0)</f>
        <v>0.84217063312627793</v>
      </c>
      <c r="V39" s="47">
        <f>IF(PLANEL_Pot_Trim!V12&lt;&gt;0,V13/PLANEL_Pot_Trim!V12,0)</f>
        <v>0.91210053377830924</v>
      </c>
      <c r="W39" s="47">
        <f>IF(PLANEL_Pot_Trim!W12&lt;&gt;0,W13/PLANEL_Pot_Trim!W12,0)</f>
        <v>0.86378373085381366</v>
      </c>
      <c r="X39" s="47">
        <f>IF(PLANEL_Pot_Trim!X12&lt;&gt;0,X13/PLANEL_Pot_Trim!X12,0)</f>
        <v>0.80643855202747017</v>
      </c>
      <c r="Y39" s="47">
        <f>IF(PLANEL_Pot_Trim!Y12&lt;&gt;0,Y13/PLANEL_Pot_Trim!Y12,0)</f>
        <v>0.90281553917975221</v>
      </c>
      <c r="Z39" s="47">
        <f>IF(PLANEL_Pot_Trim!Z12&lt;&gt;0,Z13/PLANEL_Pot_Trim!Z12,0)</f>
        <v>0.85421553782939164</v>
      </c>
      <c r="AA39" s="47">
        <f>IF(PLANEL_Pot_Trim!AA12&lt;&gt;0,AA13/PLANEL_Pot_Trim!AA12,0)</f>
        <v>0.89532880763146727</v>
      </c>
      <c r="AB39" s="47">
        <f>IF(PLANEL_Pot_Trim!AB12&lt;&gt;0,AB13/PLANEL_Pot_Trim!AB12,0)</f>
        <v>0.8788719506925422</v>
      </c>
      <c r="AC39" s="47">
        <f>IF(PLANEL_Pot_Trim!AC12&lt;&gt;0,AC13/PLANEL_Pot_Trim!AC12,0)</f>
        <v>0.80987139183610468</v>
      </c>
      <c r="AD39" s="47">
        <f>IF(PLANEL_Pot_Trim!AD12&lt;&gt;0,AD13/PLANEL_Pot_Trim!AD12,0)</f>
        <v>0.89482618465218555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0.81235995138701333</v>
      </c>
      <c r="AG39" s="47">
        <f>IF(PLANEL_Pot_Trim!AG12&lt;&gt;0,AG13/PLANEL_Pot_Trim!AG12,0)</f>
        <v>0.93951685655310768</v>
      </c>
      <c r="AH39" s="47">
        <f>IF(PLANEL_Pot_Trim!AH12&lt;&gt;0,AH13/PLANEL_Pot_Trim!AH12,0)</f>
        <v>0.90970617481384308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0.82883364364845646</v>
      </c>
      <c r="AK39" s="47">
        <f>IF(PLANEL_Pot_Trim!AK12&lt;&gt;0,AK13/PLANEL_Pot_Trim!AK12,0)</f>
        <v>0.80738518204219012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0.8786971684588708</v>
      </c>
      <c r="AO39" s="47">
        <f>IF(PLANEL_Pot_Trim!AO12&lt;&gt;0,AO13/PLANEL_Pot_Trim!AO12,0)</f>
        <v>0.8786971684588708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0.72240654732377296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3.7745734594972623E-2</v>
      </c>
      <c r="D41" s="50">
        <f>IF(PLANEL_Pot_Trim!D14&lt;&gt;0,D15/PLANEL_Pot_Trim!D14,0)</f>
        <v>0.38184431667919255</v>
      </c>
      <c r="E41" s="50">
        <f>IF(PLANEL_Pot_Trim!E14&lt;&gt;0,E15/PLANEL_Pot_Trim!E14,0)</f>
        <v>0.50163317316155631</v>
      </c>
      <c r="F41" s="50">
        <f>IF(PLANEL_Pot_Trim!F14&lt;&gt;0,F15/PLANEL_Pot_Trim!F14,0)</f>
        <v>0.32064936096286728</v>
      </c>
      <c r="G41" s="50">
        <f>IF(PLANEL_Pot_Trim!G14&lt;&gt;0,G15/PLANEL_Pot_Trim!G14,0)</f>
        <v>3.9999999991987563E-2</v>
      </c>
      <c r="H41" s="50">
        <f>IF(PLANEL_Pot_Trim!H14&lt;&gt;0,H15/PLANEL_Pot_Trim!H14,0)</f>
        <v>0.34033210174675227</v>
      </c>
      <c r="I41" s="50">
        <f>IF(PLANEL_Pot_Trim!I14&lt;&gt;0,I15/PLANEL_Pot_Trim!I14,0)</f>
        <v>0.51108581425123456</v>
      </c>
      <c r="J41" s="50">
        <f>IF(PLANEL_Pot_Trim!J14&lt;&gt;0,J15/PLANEL_Pot_Trim!J14,0)</f>
        <v>0.32561997453965441</v>
      </c>
      <c r="K41" s="50">
        <f>IF(PLANEL_Pot_Trim!K14&lt;&gt;0,K15/PLANEL_Pot_Trim!K14,0)</f>
        <v>3.6933765314332866E-2</v>
      </c>
      <c r="L41" s="50">
        <f>IF(PLANEL_Pot_Trim!L14&lt;&gt;0,L15/PLANEL_Pot_Trim!L14,0)</f>
        <v>0.36914520037042331</v>
      </c>
      <c r="M41" s="50">
        <f>IF(PLANEL_Pot_Trim!M14&lt;&gt;0,M15/PLANEL_Pot_Trim!M14,0)</f>
        <v>0.52175247739988928</v>
      </c>
      <c r="N41" s="50">
        <f>IF(PLANEL_Pot_Trim!N14&lt;&gt;0,N15/PLANEL_Pot_Trim!N14,0)</f>
        <v>0.33303409232127046</v>
      </c>
      <c r="O41" s="50">
        <f>IF(PLANEL_Pot_Trim!O14&lt;&gt;0,O15/PLANEL_Pot_Trim!O14,0)</f>
        <v>3.7624586740889421E-2</v>
      </c>
      <c r="P41" s="50">
        <f>IF(PLANEL_Pot_Trim!P14&lt;&gt;0,P15/PLANEL_Pot_Trim!P14,0)</f>
        <v>0.34086367101841059</v>
      </c>
      <c r="Q41" s="50">
        <f>IF(PLANEL_Pot_Trim!Q14&lt;&gt;0,Q15/PLANEL_Pot_Trim!Q14,0)</f>
        <v>0.50265037953780489</v>
      </c>
      <c r="R41" s="50">
        <f>IF(PLANEL_Pot_Trim!R14&lt;&gt;0,R15/PLANEL_Pot_Trim!R14,0)</f>
        <v>0.30117748123742877</v>
      </c>
      <c r="S41" s="50">
        <f>IF(PLANEL_Pot_Trim!S14&lt;&gt;0,S15/PLANEL_Pot_Trim!S14,0)</f>
        <v>3.9774364818118364E-2</v>
      </c>
      <c r="T41" s="50">
        <f>IF(PLANEL_Pot_Trim!T14&lt;&gt;0,T15/PLANEL_Pot_Trim!T14,0)</f>
        <v>0.35058355513271938</v>
      </c>
      <c r="U41" s="50">
        <f>IF(PLANEL_Pot_Trim!U14&lt;&gt;0,U15/PLANEL_Pot_Trim!U14,0)</f>
        <v>0.51548496170191216</v>
      </c>
      <c r="V41" s="50">
        <f>IF(PLANEL_Pot_Trim!V14&lt;&gt;0,V15/PLANEL_Pot_Trim!V14,0)</f>
        <v>0.32491720919214723</v>
      </c>
      <c r="W41" s="50">
        <f>IF(PLANEL_Pot_Trim!W14&lt;&gt;0,W15/PLANEL_Pot_Trim!W14,0)</f>
        <v>3.8638864770820992E-2</v>
      </c>
      <c r="X41" s="50">
        <f>IF(PLANEL_Pot_Trim!X14&lt;&gt;0,X15/PLANEL_Pot_Trim!X14,0)</f>
        <v>0.36404533927809241</v>
      </c>
      <c r="Y41" s="50">
        <f>IF(PLANEL_Pot_Trim!Y14&lt;&gt;0,Y15/PLANEL_Pot_Trim!Y14,0)</f>
        <v>0.51669307433800482</v>
      </c>
      <c r="Z41" s="50">
        <f>IF(PLANEL_Pot_Trim!Z14&lt;&gt;0,Z15/PLANEL_Pot_Trim!Z14,0)</f>
        <v>0.32990033187639167</v>
      </c>
      <c r="AA41" s="50">
        <f>IF(PLANEL_Pot_Trim!AA14&lt;&gt;0,AA15/PLANEL_Pot_Trim!AA14,0)</f>
        <v>3.7740030621612047E-2</v>
      </c>
      <c r="AB41" s="50">
        <f>IF(PLANEL_Pot_Trim!AB14&lt;&gt;0,AB15/PLANEL_Pot_Trim!AB14,0)</f>
        <v>0.38328517514406718</v>
      </c>
      <c r="AC41" s="50">
        <f>IF(PLANEL_Pot_Trim!AC14&lt;&gt;0,AC15/PLANEL_Pot_Trim!AC14,0)</f>
        <v>0.49684616827078848</v>
      </c>
      <c r="AD41" s="50">
        <f>IF(PLANEL_Pot_Trim!AD14&lt;&gt;0,AD15/PLANEL_Pot_Trim!AD14,0)</f>
        <v>0.33425531929922825</v>
      </c>
      <c r="AE41" s="50">
        <f>IF(PLANEL_Pot_Trim!AE14&lt;&gt;0,AE15/PLANEL_Pot_Trim!AE14,0)</f>
        <v>3.9999999993791169E-2</v>
      </c>
      <c r="AF41" s="50">
        <f>IF(PLANEL_Pot_Trim!AF14&lt;&gt;0,AF15/PLANEL_Pot_Trim!AF14,0)</f>
        <v>0.32886481211646579</v>
      </c>
      <c r="AG41" s="50">
        <f>IF(PLANEL_Pot_Trim!AG14&lt;&gt;0,AG15/PLANEL_Pot_Trim!AG14,0)</f>
        <v>0.4605212460730686</v>
      </c>
      <c r="AH41" s="50">
        <f>IF(PLANEL_Pot_Trim!AH14&lt;&gt;0,AH15/PLANEL_Pot_Trim!AH14,0)</f>
        <v>0.33463784411589698</v>
      </c>
      <c r="AI41" s="50">
        <f>IF(PLANEL_Pot_Trim!AI14&lt;&gt;0,AI15/PLANEL_Pot_Trim!AI14,0)</f>
        <v>3.9999999993791169E-2</v>
      </c>
      <c r="AJ41" s="50">
        <f>IF(PLANEL_Pot_Trim!AJ14&lt;&gt;0,AJ15/PLANEL_Pot_Trim!AJ14,0)</f>
        <v>0.38159032728115538</v>
      </c>
      <c r="AK41" s="50">
        <f>IF(PLANEL_Pot_Trim!AK14&lt;&gt;0,AK15/PLANEL_Pot_Trim!AK14,0)</f>
        <v>0.44321882189829831</v>
      </c>
      <c r="AL41" s="50">
        <f>IF(PLANEL_Pot_Trim!AL14&lt;&gt;0,AL15/PLANEL_Pot_Trim!AL14,0)</f>
        <v>0.33999999996274705</v>
      </c>
      <c r="AM41" s="50">
        <f>IF(PLANEL_Pot_Trim!AM14&lt;&gt;0,AM15/PLANEL_Pot_Trim!AM14,0)</f>
        <v>2.0526107462894971E-2</v>
      </c>
      <c r="AN41" s="50">
        <f>IF(PLANEL_Pot_Trim!AN14&lt;&gt;0,AN15/PLANEL_Pot_Trim!AN14,0)</f>
        <v>0.19336227096585587</v>
      </c>
      <c r="AO41" s="50">
        <f>IF(PLANEL_Pot_Trim!AO14&lt;&gt;0,AO15/PLANEL_Pot_Trim!AO14,0)</f>
        <v>0.26853578892269991</v>
      </c>
      <c r="AP41" s="50">
        <f>IF(PLANEL_Pot_Trim!AP14&lt;&gt;0,AP15/PLANEL_Pot_Trim!AP14,0)</f>
        <v>0.17447191345629726</v>
      </c>
      <c r="AQ41" s="50">
        <f>IF(PLANEL_Pot_Trim!AQ14&lt;&gt;0,AQ15/PLANEL_Pot_Trim!AQ14,0)</f>
        <v>2.0526107462894971E-2</v>
      </c>
      <c r="AR41" s="50">
        <f>IF(PLANEL_Pot_Trim!AR14&lt;&gt;0,AR15/PLANEL_Pot_Trim!AR14,0)</f>
        <v>0.19194133376936146</v>
      </c>
      <c r="AS41" s="50">
        <f>IF(PLANEL_Pot_Trim!AS14&lt;&gt;0,AS15/PLANEL_Pot_Trim!AS14,0)</f>
        <v>0.26576492371402349</v>
      </c>
      <c r="AT41" s="50">
        <f>IF(PLANEL_Pot_Trim!AT14&lt;&gt;0,AT15/PLANEL_Pot_Trim!AT14,0)</f>
        <v>0.17447191345629726</v>
      </c>
      <c r="AU41" s="50">
        <f>IF(PLANEL_Pot_Trim!AU14&lt;&gt;0,AU15/PLANEL_Pot_Trim!AU14,0)</f>
        <v>2.0526107462894971E-2</v>
      </c>
      <c r="AV41" s="50">
        <f>IF(PLANEL_Pot_Trim!AV14&lt;&gt;0,AV15/PLANEL_Pot_Trim!AV14,0)</f>
        <v>0.20012954777716954</v>
      </c>
      <c r="AW41" s="50">
        <f>IF(PLANEL_Pot_Trim!AW14&lt;&gt;0,AW15/PLANEL_Pot_Trim!AW14,0)</f>
        <v>0.2771024507397864</v>
      </c>
      <c r="AX41" s="50">
        <f>IF(PLANEL_Pot_Trim!AX14&lt;&gt;0,AX15/PLANEL_Pot_Trim!AX14,0)</f>
        <v>0.17447191345629726</v>
      </c>
      <c r="AY41" s="50">
        <f>IF(PLANEL_Pot_Trim!AY14&lt;&gt;0,AY15/PLANEL_Pot_Trim!AY14,0)</f>
        <v>2.0526107462894971E-2</v>
      </c>
      <c r="AZ41" s="50">
        <f>IF(PLANEL_Pot_Trim!AZ14&lt;&gt;0,AZ15/PLANEL_Pot_Trim!AZ14,0)</f>
        <v>0.19315435630125213</v>
      </c>
      <c r="BA41" s="50">
        <f>IF(PLANEL_Pot_Trim!BA14&lt;&gt;0,BA15/PLANEL_Pot_Trim!BA14,0)</f>
        <v>0.2754292229567693</v>
      </c>
      <c r="BB41" s="50">
        <f>IF(PLANEL_Pot_Trim!BB14&lt;&gt;0,BB15/PLANEL_Pot_Trim!BB14,0)</f>
        <v>0.17447191345629726</v>
      </c>
      <c r="BC41" s="50">
        <f>IF(PLANEL_Pot_Trim!BC14&lt;&gt;0,BC15/PLANEL_Pot_Trim!BC14,0)</f>
        <v>2.166093534966038E-2</v>
      </c>
      <c r="BD41" s="50">
        <f>IF(PLANEL_Pot_Trim!BD14&lt;&gt;0,BD15/PLANEL_Pot_Trim!BD14,0)</f>
        <v>0.20348306829497942</v>
      </c>
      <c r="BE41" s="50">
        <f>IF(PLANEL_Pot_Trim!BE14&lt;&gt;0,BE15/PLANEL_Pot_Trim!BE14,0)</f>
        <v>0.28149367143255954</v>
      </c>
      <c r="BF41" s="50">
        <f>IF(PLANEL_Pot_Trim!BF14&lt;&gt;0,BF15/PLANEL_Pot_Trim!BF14,0)</f>
        <v>0.18411795048670324</v>
      </c>
      <c r="BG41" s="50">
        <f>IF(PLANEL_Pot_Trim!BG14&lt;&gt;0,BG15/PLANEL_Pot_Trim!BG14,0)</f>
        <v>2.6365541605878891E-2</v>
      </c>
      <c r="BH41" s="50">
        <f>IF(PLANEL_Pot_Trim!BH14&lt;&gt;0,BH15/PLANEL_Pot_Trim!BH14,0)</f>
        <v>0.23635166258719728</v>
      </c>
      <c r="BI41" s="50">
        <f>IF(PLANEL_Pot_Trim!BI14&lt;&gt;0,BI15/PLANEL_Pot_Trim!BI14,0)</f>
        <v>0.33867185647388159</v>
      </c>
      <c r="BJ41" s="50">
        <f>IF(PLANEL_Pot_Trim!BJ14&lt;&gt;0,BJ15/PLANEL_Pot_Trim!BJ14,0)</f>
        <v>0.22410710367600375</v>
      </c>
      <c r="BK41" s="50">
        <f>IF(PLANEL_Pot_Trim!BK14&lt;&gt;0,BK15/PLANEL_Pot_Trim!BK14,0)</f>
        <v>2.6365541605878891E-2</v>
      </c>
      <c r="BL41" s="50">
        <f>IF(PLANEL_Pot_Trim!BL14&lt;&gt;0,BL15/PLANEL_Pot_Trim!BL14,0)</f>
        <v>0.25154894777874476</v>
      </c>
      <c r="BM41" s="50">
        <f>IF(PLANEL_Pot_Trim!BM14&lt;&gt;0,BM15/PLANEL_Pot_Trim!BM14,0)</f>
        <v>0.34682545697484657</v>
      </c>
      <c r="BN41" s="50">
        <f>IF(PLANEL_Pot_Trim!BN14&lt;&gt;0,BN15/PLANEL_Pot_Trim!BN14,0)</f>
        <v>0.22410710367600375</v>
      </c>
      <c r="BO41" s="50">
        <f>IF(PLANEL_Pot_Trim!BO14&lt;&gt;0,BO15/PLANEL_Pot_Trim!BO14,0)</f>
        <v>1.9797478645069096E-2</v>
      </c>
      <c r="BP41" s="50">
        <f>IF(PLANEL_Pot_Trim!BP14&lt;&gt;0,BP15/PLANEL_Pot_Trim!BP14,0)</f>
        <v>0.19302541679477755</v>
      </c>
      <c r="BQ41" s="50">
        <f>IF(PLANEL_Pot_Trim!BQ14&lt;&gt;0,BQ15/PLANEL_Pot_Trim!BQ14,0)</f>
        <v>0.26344972051089349</v>
      </c>
      <c r="BR41" s="50">
        <f>IF(PLANEL_Pot_Trim!BR14&lt;&gt;0,BR15/PLANEL_Pot_Trim!BR14,0)</f>
        <v>0.16827856847237957</v>
      </c>
      <c r="BS41" s="50">
        <f>IF(PLANEL_Pot_Trim!BS14&lt;&gt;0,BS15/PLANEL_Pot_Trim!BS14,0)</f>
        <v>1.9797478645069096E-2</v>
      </c>
      <c r="BT41" s="50">
        <f>IF(PLANEL_Pot_Trim!BT14&lt;&gt;0,BT15/PLANEL_Pot_Trim!BT14,0)</f>
        <v>0.19302541679477755</v>
      </c>
      <c r="BU41" s="50">
        <f>IF(PLANEL_Pot_Trim!BU14&lt;&gt;0,BU15/PLANEL_Pot_Trim!BU14,0)</f>
        <v>0.26726596171914052</v>
      </c>
      <c r="BV41" s="50">
        <f>IF(PLANEL_Pot_Trim!BV14&lt;&gt;0,BV15/PLANEL_Pot_Trim!BV14,0)</f>
        <v>0.16827856847237957</v>
      </c>
      <c r="BW41" s="50">
        <f>IF(PLANEL_Pot_Trim!BW14&lt;&gt;0,BW15/PLANEL_Pot_Trim!BW14,0)</f>
        <v>1.9797478645069096E-2</v>
      </c>
      <c r="BX41" s="50">
        <f>IF(PLANEL_Pot_Trim!BX14&lt;&gt;0,BX15/PLANEL_Pot_Trim!BX14,0)</f>
        <v>0.18637719052828924</v>
      </c>
      <c r="BY41" s="50">
        <f>IF(PLANEL_Pot_Trim!BY14&lt;&gt;0,BY15/PLANEL_Pot_Trim!BY14,0)</f>
        <v>0.25782943800420238</v>
      </c>
      <c r="BZ41" s="50">
        <f>IF(PLANEL_Pot_Trim!BZ14&lt;&gt;0,BZ15/PLANEL_Pot_Trim!BZ14,0)</f>
        <v>0.16827856847237957</v>
      </c>
      <c r="CA41" s="50">
        <f>IF(PLANEL_Pot_Trim!CA14&lt;&gt;0,CA15/PLANEL_Pot_Trim!CA14,0)</f>
        <v>1.9797478645069096E-2</v>
      </c>
      <c r="CB41" s="50">
        <f>IF(PLANEL_Pot_Trim!CB14&lt;&gt;0,CB15/PLANEL_Pot_Trim!CB14,0)</f>
        <v>0.19302541679477755</v>
      </c>
      <c r="CC41" s="50">
        <f>IF(PLANEL_Pot_Trim!CC14&lt;&gt;0,CC15/PLANEL_Pot_Trim!CC14,0)</f>
        <v>0.26726596171914052</v>
      </c>
      <c r="CD41" s="50">
        <f>IF(PLANEL_Pot_Trim!CD14&lt;&gt;0,CD15/PLANEL_Pot_Trim!CD14,0)</f>
        <v>0.16827856847237957</v>
      </c>
      <c r="CE41" s="50">
        <f>IF(PLANEL_Pot_Trim!CE14&lt;&gt;0,CE15/PLANEL_Pot_Trim!CE14,0)</f>
        <v>1.9797478645069096E-2</v>
      </c>
      <c r="CF41" s="50">
        <f>IF(PLANEL_Pot_Trim!CF14&lt;&gt;0,CF15/PLANEL_Pot_Trim!CF14,0)</f>
        <v>0.19302541679477755</v>
      </c>
      <c r="CG41" s="50">
        <f>IF(PLANEL_Pot_Trim!CG14&lt;&gt;0,CG15/PLANEL_Pot_Trim!CG14,0)</f>
        <v>0.26647958474289568</v>
      </c>
      <c r="CH41" s="50">
        <f>IF(PLANEL_Pot_Trim!CH14&lt;&gt;0,CH15/PLANEL_Pot_Trim!CH14,0)</f>
        <v>0.16827856847237957</v>
      </c>
      <c r="CI41" s="50">
        <f>IF(PLANEL_Pot_Trim!CI14&lt;&gt;0,CI15/PLANEL_Pot_Trim!CI14,0)</f>
        <v>1.7720254384565932E-2</v>
      </c>
      <c r="CJ41" s="50">
        <f>IF(PLANEL_Pot_Trim!CJ14&lt;&gt;0,CJ15/PLANEL_Pot_Trim!CJ14,0)</f>
        <v>0.17277248026236261</v>
      </c>
      <c r="CK41" s="50">
        <f>IF(PLANEL_Pot_Trim!CK14&lt;&gt;0,CK15/PLANEL_Pot_Trim!CK14,0)</f>
        <v>0.23922343418307687</v>
      </c>
      <c r="CL41" s="50">
        <f>IF(PLANEL_Pot_Trim!CL14&lt;&gt;0,CL15/PLANEL_Pot_Trim!CL14,0)</f>
        <v>0.15062216226024719</v>
      </c>
      <c r="CM41" s="50">
        <f>IF(PLANEL_Pot_Trim!CM14&lt;&gt;0,CM15/PLANEL_Pot_Trim!CM14,0)</f>
        <v>1.7720254384565932E-2</v>
      </c>
      <c r="CN41" s="50">
        <f>IF(PLANEL_Pot_Trim!CN14&lt;&gt;0,CN15/PLANEL_Pot_Trim!CN14,0)</f>
        <v>0.17277248026236261</v>
      </c>
      <c r="CO41" s="50">
        <f>IF(PLANEL_Pot_Trim!CO14&lt;&gt;0,CO15/PLANEL_Pot_Trim!CO14,0)</f>
        <v>0.23922343418307687</v>
      </c>
      <c r="CP41" s="50">
        <f>IF(PLANEL_Pot_Trim!CP14&lt;&gt;0,CP15/PLANEL_Pot_Trim!CP14,0)</f>
        <v>0.15062216226024719</v>
      </c>
      <c r="CQ41" s="50">
        <f>IF(PLANEL_Pot_Trim!CQ14&lt;&gt;0,CQ15/PLANEL_Pot_Trim!CQ14,0)</f>
        <v>1.7720254384565932E-2</v>
      </c>
      <c r="CR41" s="50">
        <f>IF(PLANEL_Pot_Trim!CR14&lt;&gt;0,CR15/PLANEL_Pot_Trim!CR14,0)</f>
        <v>0.17277248026236261</v>
      </c>
      <c r="CS41" s="50">
        <f>IF(PLANEL_Pot_Trim!CS14&lt;&gt;0,CS15/PLANEL_Pot_Trim!CS14,0)</f>
        <v>0.23922343418307687</v>
      </c>
      <c r="CT41" s="50">
        <f>IF(PLANEL_Pot_Trim!CT14&lt;&gt;0,CT15/PLANEL_Pot_Trim!CT14,0)</f>
        <v>0.15062216226024719</v>
      </c>
      <c r="CU41" s="50">
        <f>IF(PLANEL_Pot_Trim!CU14&lt;&gt;0,CU15/PLANEL_Pot_Trim!CU14,0)</f>
        <v>1.7720254384565932E-2</v>
      </c>
      <c r="CV41" s="50">
        <f>IF(PLANEL_Pot_Trim!CV14&lt;&gt;0,CV15/PLANEL_Pot_Trim!CV14,0)</f>
        <v>0.17277248026236261</v>
      </c>
      <c r="CW41" s="50">
        <f>IF(PLANEL_Pot_Trim!CW14&lt;&gt;0,CW15/PLANEL_Pot_Trim!CW14,0)</f>
        <v>0.23922343418307687</v>
      </c>
      <c r="CX41" s="50">
        <f>IF(PLANEL_Pot_Trim!CX14&lt;&gt;0,CX15/PLANEL_Pot_Trim!CX14,0)</f>
        <v>0.15062216226024719</v>
      </c>
      <c r="CY41" s="80">
        <f>IF(PLANEL_Pot_Trim!CY14&lt;&gt;0,CY15/PLANEL_Pot_Trim!CY14,0)</f>
        <v>1.7720254384565932E-2</v>
      </c>
      <c r="CZ41" s="80">
        <f>IF(PLANEL_Pot_Trim!CZ14&lt;&gt;0,CZ15/PLANEL_Pot_Trim!CZ14,0)</f>
        <v>0.17277248026236261</v>
      </c>
      <c r="DA41" s="80">
        <f>IF(PLANEL_Pot_Trim!DA14&lt;&gt;0,DA15/PLANEL_Pot_Trim!DA14,0)</f>
        <v>0.23922343418307687</v>
      </c>
      <c r="DB41" s="80">
        <f>IF(PLANEL_Pot_Trim!DB14&lt;&gt;0,DB15/PLANEL_Pot_Trim!DB14,0)</f>
        <v>0.15062216226024719</v>
      </c>
      <c r="DC41" s="50">
        <f>IF(PLANEL_Pot_Trim!DC14&lt;&gt;0,DC15/PLANEL_Pot_Trim!DC14,0)</f>
        <v>1.7720254384565932E-2</v>
      </c>
      <c r="DD41" s="50">
        <f>IF(PLANEL_Pot_Trim!DD14&lt;&gt;0,DD15/PLANEL_Pot_Trim!DD14,0)</f>
        <v>0.17277248026236261</v>
      </c>
      <c r="DE41" s="50">
        <f>IF(PLANEL_Pot_Trim!DE14&lt;&gt;0,DE15/PLANEL_Pot_Trim!DE14,0)</f>
        <v>0.23922343418307687</v>
      </c>
      <c r="DF41" s="50">
        <f>IF(PLANEL_Pot_Trim!DF14&lt;&gt;0,DF15/PLANEL_Pot_Trim!DF14,0)</f>
        <v>0.15062216226024719</v>
      </c>
      <c r="DG41" s="50">
        <f>IF(PLANEL_Pot_Trim!DG14&lt;&gt;0,DG15/PLANEL_Pot_Trim!DG14,0)</f>
        <v>1.7720254384565932E-2</v>
      </c>
      <c r="DH41" s="50">
        <f>IF(PLANEL_Pot_Trim!DH14&lt;&gt;0,DH15/PLANEL_Pot_Trim!DH14,0)</f>
        <v>0.17277248026236261</v>
      </c>
      <c r="DI41" s="50">
        <f>IF(PLANEL_Pot_Trim!DI14&lt;&gt;0,DI15/PLANEL_Pot_Trim!DI14,0)</f>
        <v>0.22985957000040441</v>
      </c>
      <c r="DJ41" s="50">
        <f>IF(PLANEL_Pot_Trim!DJ14&lt;&gt;0,DJ15/PLANEL_Pot_Trim!DJ14,0)</f>
        <v>0.15062216226024719</v>
      </c>
      <c r="DK41" s="50">
        <f>IF(PLANEL_Pot_Trim!DK14&lt;&gt;0,DK15/PLANEL_Pot_Trim!DK14,0)</f>
        <v>1.7720254384565932E-2</v>
      </c>
      <c r="DL41" s="50">
        <f>IF(PLANEL_Pot_Trim!DL14&lt;&gt;0,DL15/PLANEL_Pot_Trim!DL14,0)</f>
        <v>0.17277248026236261</v>
      </c>
      <c r="DM41" s="50">
        <f>IF(PLANEL_Pot_Trim!DM14&lt;&gt;0,DM15/PLANEL_Pot_Trim!DM14,0)</f>
        <v>0.23922343418307687</v>
      </c>
      <c r="DN41" s="50">
        <f>IF(PLANEL_Pot_Trim!DN14&lt;&gt;0,DN15/PLANEL_Pot_Trim!DN14,0)</f>
        <v>0.15062216226024719</v>
      </c>
      <c r="DO41" s="50">
        <f>IF(PLANEL_Pot_Trim!DO14&lt;&gt;0,DO15/PLANEL_Pot_Trim!DO14,0)</f>
        <v>1.7720254384565932E-2</v>
      </c>
      <c r="DP41" s="50">
        <f>IF(PLANEL_Pot_Trim!DP14&lt;&gt;0,DP15/PLANEL_Pot_Trim!DP14,0)</f>
        <v>0.17277248026236261</v>
      </c>
      <c r="DQ41" s="50">
        <f>IF(PLANEL_Pot_Trim!DQ14&lt;&gt;0,DQ15/PLANEL_Pot_Trim!DQ14,0)</f>
        <v>0.23922343418307687</v>
      </c>
      <c r="DR41" s="50">
        <f>IF(PLANEL_Pot_Trim!DR14&lt;&gt;0,DR15/PLANEL_Pot_Trim!DR14,0)</f>
        <v>0.15062216226024719</v>
      </c>
      <c r="DS41" s="50">
        <f>IF(PLANEL_Pot_Trim!DS14&lt;&gt;0,DS15/PLANEL_Pot_Trim!DS14,0)</f>
        <v>1.7720254384565932E-2</v>
      </c>
      <c r="DT41" s="50">
        <f>IF(PLANEL_Pot_Trim!DT14&lt;&gt;0,DT15/PLANEL_Pot_Trim!DT14,0)</f>
        <v>0.17277248026236261</v>
      </c>
      <c r="DU41" s="50">
        <f>IF(PLANEL_Pot_Trim!DU14&lt;&gt;0,DU15/PLANEL_Pot_Trim!DU14,0)</f>
        <v>0.23922343418307687</v>
      </c>
      <c r="DV41" s="50">
        <f>IF(PLANEL_Pot_Trim!DV14&lt;&gt;0,DV15/PLANEL_Pot_Trim!DV14,0)</f>
        <v>0.15062216226024719</v>
      </c>
      <c r="DW41" s="50">
        <f>IF(PLANEL_Pot_Trim!DW14&lt;&gt;0,DW15/PLANEL_Pot_Trim!DW14,0)</f>
        <v>1.7432153449573079E-2</v>
      </c>
      <c r="DX41" s="50">
        <f>IF(PLANEL_Pot_Trim!DX14&lt;&gt;0,DX15/PLANEL_Pot_Trim!DX14,0)</f>
        <v>0.16996349614597347</v>
      </c>
      <c r="DY41" s="50">
        <f>IF(PLANEL_Pot_Trim!DY14&lt;&gt;0,DY15/PLANEL_Pot_Trim!DY14,0)</f>
        <v>0.2353340715608126</v>
      </c>
      <c r="DZ41" s="50">
        <f>IF(PLANEL_Pot_Trim!DZ14&lt;&gt;0,DZ15/PLANEL_Pot_Trim!DZ14,0)</f>
        <v>0.14817330431294717</v>
      </c>
      <c r="EA41" s="50">
        <f>IF(PLANEL_Pot_Trim!EA14&lt;&gt;0,EA15/PLANEL_Pot_Trim!EA14,0)</f>
        <v>1.7432153449573079E-2</v>
      </c>
      <c r="EB41" s="50">
        <f>IF(PLANEL_Pot_Trim!EB14&lt;&gt;0,EB15/PLANEL_Pot_Trim!EB14,0)</f>
        <v>0.16996349614597347</v>
      </c>
      <c r="EC41" s="50">
        <f>IF(PLANEL_Pot_Trim!EC14&lt;&gt;0,EC15/PLANEL_Pot_Trim!EC14,0)</f>
        <v>0.2353340715608126</v>
      </c>
      <c r="ED41" s="50">
        <f>IF(PLANEL_Pot_Trim!ED14&lt;&gt;0,ED15/PLANEL_Pot_Trim!ED14,0)</f>
        <v>0.14817330431294717</v>
      </c>
      <c r="EE41" s="50">
        <f>IF(PLANEL_Pot_Trim!EE14&lt;&gt;0,EE15/PLANEL_Pot_Trim!EE14,0)</f>
        <v>1.7432153449573079E-2</v>
      </c>
      <c r="EF41" s="50">
        <f>IF(PLANEL_Pot_Trim!EF14&lt;&gt;0,EF15/PLANEL_Pot_Trim!EF14,0)</f>
        <v>0.16996349614597347</v>
      </c>
      <c r="EG41" s="50">
        <f>IF(PLANEL_Pot_Trim!EG14&lt;&gt;0,EG15/PLANEL_Pot_Trim!EG14,0)</f>
        <v>0.2353340715608126</v>
      </c>
      <c r="EH41" s="50">
        <f>IF(PLANEL_Pot_Trim!EH14&lt;&gt;0,EH15/PLANEL_Pot_Trim!EH14,0)</f>
        <v>0.14817330431294717</v>
      </c>
      <c r="EI41" s="50">
        <f>IF(PLANEL_Pot_Trim!EI14&lt;&gt;0,EI15/PLANEL_Pot_Trim!EI14,0)</f>
        <v>1.7432153449573079E-2</v>
      </c>
      <c r="EJ41" s="50">
        <f>IF(PLANEL_Pot_Trim!EJ14&lt;&gt;0,EJ15/PLANEL_Pot_Trim!EJ14,0)</f>
        <v>0.16996349614597347</v>
      </c>
      <c r="EK41" s="50">
        <f>IF(PLANEL_Pot_Trim!EK14&lt;&gt;0,EK15/PLANEL_Pot_Trim!EK14,0)</f>
        <v>7.6796105061611525E-2</v>
      </c>
      <c r="EL41" s="50">
        <f>IF(PLANEL_Pot_Trim!EL14&lt;&gt;0,EL15/PLANEL_Pot_Trim!EL14,0)</f>
        <v>0.14817330431294717</v>
      </c>
      <c r="EM41" s="50">
        <f>IF(PLANEL_Pot_Trim!EM14&lt;&gt;0,EM15/PLANEL_Pot_Trim!EM14,0)</f>
        <v>1.7432153449573079E-2</v>
      </c>
      <c r="EN41" s="50">
        <f>IF(PLANEL_Pot_Trim!EN14&lt;&gt;0,EN15/PLANEL_Pot_Trim!EN14,0)</f>
        <v>0.16996349614597347</v>
      </c>
      <c r="EO41" s="50">
        <f>IF(PLANEL_Pot_Trim!EO14&lt;&gt;0,EO15/PLANEL_Pot_Trim!EO14,0)</f>
        <v>0.2353340715608126</v>
      </c>
      <c r="EP41" s="50">
        <f>IF(PLANEL_Pot_Trim!EP14&lt;&gt;0,EP15/PLANEL_Pot_Trim!EP14,0)</f>
        <v>0.1426741291624736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0.82050423985463361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0.60440693069306928</v>
      </c>
      <c r="P42" s="50">
        <f>IF(PLANEL_Pot_Trim!P15&lt;&gt;0,P16/PLANEL_Pot_Trim!P15,0)</f>
        <v>0.59725841584158412</v>
      </c>
      <c r="Q42" s="50">
        <f>IF(PLANEL_Pot_Trim!Q15&lt;&gt;0,Q16/PLANEL_Pot_Trim!Q15,0)</f>
        <v>0.87247623762376236</v>
      </c>
      <c r="R42" s="50">
        <f>IF(PLANEL_Pot_Trim!R15&lt;&gt;0,R16/PLANEL_Pot_Trim!R15,0)</f>
        <v>0.59725841584158412</v>
      </c>
      <c r="S42" s="50">
        <f>IF(PLANEL_Pot_Trim!S15&lt;&gt;0,S16/PLANEL_Pot_Trim!S15,0)</f>
        <v>0.67748206278026901</v>
      </c>
      <c r="T42" s="50">
        <f>IF(PLANEL_Pot_Trim!T15&lt;&gt;0,T16/PLANEL_Pot_Trim!T15,0)</f>
        <v>0.6370112107623318</v>
      </c>
      <c r="U42" s="50">
        <f>IF(PLANEL_Pot_Trim!U15&lt;&gt;0,U16/PLANEL_Pot_Trim!U15,0)</f>
        <v>0.55876756352765322</v>
      </c>
      <c r="V42" s="50">
        <f>IF(PLANEL_Pot_Trim!V15&lt;&gt;0,V16/PLANEL_Pot_Trim!V15,0)</f>
        <v>0.72094970926756352</v>
      </c>
      <c r="W42" s="50">
        <f>IF(PLANEL_Pot_Trim!W15&lt;&gt;0,W16/PLANEL_Pot_Trim!W15,0)</f>
        <v>0.69313004172461756</v>
      </c>
      <c r="X42" s="50">
        <f>IF(PLANEL_Pot_Trim!X15&lt;&gt;0,X16/PLANEL_Pot_Trim!X15,0)</f>
        <v>0.71421766342141868</v>
      </c>
      <c r="Y42" s="50">
        <f>IF(PLANEL_Pot_Trim!Y15&lt;&gt;0,Y16/PLANEL_Pot_Trim!Y15,0)</f>
        <v>0.90250000000000008</v>
      </c>
      <c r="Z42" s="50">
        <f>IF(PLANEL_Pot_Trim!Z15&lt;&gt;0,Z16/PLANEL_Pot_Trim!Z15,0)</f>
        <v>0.71421766342141868</v>
      </c>
      <c r="AA42" s="50">
        <f>IF(PLANEL_Pot_Trim!AA15&lt;&gt;0,AA16/PLANEL_Pot_Trim!AA15,0)</f>
        <v>0.65717955801104977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0.71551795580110489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0.7074351585014409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0.68558789625360228</v>
      </c>
      <c r="AS42" s="50">
        <f>IF(PLANEL_Pot_Trim!AS15&lt;&gt;0,AS16/PLANEL_Pot_Trim!AS15,0)</f>
        <v>0.68558789625360228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0.68558789625360228</v>
      </c>
      <c r="BE42" s="50">
        <f>IF(PLANEL_Pot_Trim!BE15&lt;&gt;0,BE16/PLANEL_Pot_Trim!BE15,0)</f>
        <v>0.68558789625360228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0.89209654178674358</v>
      </c>
      <c r="BI42" s="50">
        <f>IF(PLANEL_Pot_Trim!BI15&lt;&gt;0,BI16/PLANEL_Pot_Trim!BI15,0)</f>
        <v>0.68558789625360228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0.68038616714697409</v>
      </c>
      <c r="BM42" s="50">
        <f>IF(PLANEL_Pot_Trim!BM15&lt;&gt;0,BM16/PLANEL_Pot_Trim!BM15,0)</f>
        <v>0.68558789625360228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0.52023235144743529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0.51230559875583204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0.51230559875583204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0.51230559875583204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0.13892887927536851</v>
      </c>
      <c r="D44" s="51">
        <f>IF(PLANEL_Pot_Trim!D17&lt;&gt;0,D18/PLANEL_Pot_Trim!D17,0)</f>
        <v>0.19134244125524699</v>
      </c>
      <c r="E44" s="51">
        <f>IF(PLANEL_Pot_Trim!E17&lt;&gt;0,E18/PLANEL_Pot_Trim!E17,0)</f>
        <v>0.24123411233862502</v>
      </c>
      <c r="F44" s="51">
        <f>IF(PLANEL_Pot_Trim!F17&lt;&gt;0,F18/PLANEL_Pot_Trim!F17,0)</f>
        <v>0.20345423652412389</v>
      </c>
      <c r="G44" s="51">
        <f>IF(PLANEL_Pot_Trim!G17&lt;&gt;0,G18/PLANEL_Pot_Trim!G17,0)</f>
        <v>0.18709458712769544</v>
      </c>
      <c r="H44" s="51">
        <f>IF(PLANEL_Pot_Trim!H17&lt;&gt;0,H18/PLANEL_Pot_Trim!H17,0)</f>
        <v>9.4882207660555259E-2</v>
      </c>
      <c r="I44" s="51">
        <f>IF(PLANEL_Pot_Trim!I17&lt;&gt;0,I18/PLANEL_Pot_Trim!I17,0)</f>
        <v>0.29204334619035893</v>
      </c>
      <c r="J44" s="51">
        <f>IF(PLANEL_Pot_Trim!J17&lt;&gt;0,J18/PLANEL_Pot_Trim!J17,0)</f>
        <v>0.19027684336317402</v>
      </c>
      <c r="K44" s="51">
        <f>IF(PLANEL_Pot_Trim!K17&lt;&gt;0,K18/PLANEL_Pot_Trim!K17,0)</f>
        <v>0.10632861948034478</v>
      </c>
      <c r="L44" s="51">
        <f>IF(PLANEL_Pot_Trim!L17&lt;&gt;0,L18/PLANEL_Pot_Trim!L17,0)</f>
        <v>0.18838579609370254</v>
      </c>
      <c r="M44" s="51">
        <f>IF(PLANEL_Pot_Trim!M17&lt;&gt;0,M18/PLANEL_Pot_Trim!M17,0)</f>
        <v>0.29181832700066984</v>
      </c>
      <c r="N44" s="51">
        <f>IF(PLANEL_Pot_Trim!N17&lt;&gt;0,N18/PLANEL_Pot_Trim!N17,0)</f>
        <v>0.23878412923863179</v>
      </c>
      <c r="O44" s="51">
        <f>IF(PLANEL_Pot_Trim!O17&lt;&gt;0,O18/PLANEL_Pot_Trim!O17,0)</f>
        <v>0.14988733690212791</v>
      </c>
      <c r="P44" s="51">
        <f>IF(PLANEL_Pot_Trim!P17&lt;&gt;0,P18/PLANEL_Pot_Trim!P17,0)</f>
        <v>0.15780468714601453</v>
      </c>
      <c r="Q44" s="51">
        <f>IF(PLANEL_Pot_Trim!Q17&lt;&gt;0,Q18/PLANEL_Pot_Trim!Q17,0)</f>
        <v>0.21515269755072641</v>
      </c>
      <c r="R44" s="51">
        <f>IF(PLANEL_Pot_Trim!R17&lt;&gt;0,R18/PLANEL_Pot_Trim!R17,0)</f>
        <v>0.19805008893186718</v>
      </c>
      <c r="S44" s="51">
        <f>IF(PLANEL_Pot_Trim!S17&lt;&gt;0,S18/PLANEL_Pot_Trim!S17,0)</f>
        <v>0.16100898978656458</v>
      </c>
      <c r="T44" s="51">
        <f>IF(PLANEL_Pot_Trim!T17&lt;&gt;0,T18/PLANEL_Pot_Trim!T17,0)</f>
        <v>0.1532861986411973</v>
      </c>
      <c r="U44" s="51">
        <f>IF(PLANEL_Pot_Trim!U17&lt;&gt;0,U18/PLANEL_Pot_Trim!U17,0)</f>
        <v>0.25853322048647381</v>
      </c>
      <c r="V44" s="51">
        <f>IF(PLANEL_Pot_Trim!V17&lt;&gt;0,V18/PLANEL_Pot_Trim!V17,0)</f>
        <v>0.24856665616560589</v>
      </c>
      <c r="W44" s="51">
        <f>IF(PLANEL_Pot_Trim!W17&lt;&gt;0,W18/PLANEL_Pot_Trim!W17,0)</f>
        <v>0.15565653772481436</v>
      </c>
      <c r="X44" s="51">
        <f>IF(PLANEL_Pot_Trim!X17&lt;&gt;0,X18/PLANEL_Pot_Trim!X17,0)</f>
        <v>0.19030368919390978</v>
      </c>
      <c r="Y44" s="51">
        <f>IF(PLANEL_Pot_Trim!Y17&lt;&gt;0,Y18/PLANEL_Pot_Trim!Y17,0)</f>
        <v>0.2750291872530598</v>
      </c>
      <c r="Z44" s="51">
        <f>IF(PLANEL_Pot_Trim!Z17&lt;&gt;0,Z18/PLANEL_Pot_Trim!Z17,0)</f>
        <v>0.21961092440392646</v>
      </c>
      <c r="AA44" s="51">
        <f>IF(PLANEL_Pot_Trim!AA17&lt;&gt;0,AA18/PLANEL_Pot_Trim!AA17,0)</f>
        <v>9.1162586488430578E-2</v>
      </c>
      <c r="AB44" s="51">
        <f>IF(PLANEL_Pot_Trim!AB17&lt;&gt;0,AB18/PLANEL_Pot_Trim!AB17,0)</f>
        <v>0.21801477849992024</v>
      </c>
      <c r="AC44" s="51">
        <f>IF(PLANEL_Pot_Trim!AC17&lt;&gt;0,AC18/PLANEL_Pot_Trim!AC17,0)</f>
        <v>0.18679960357248049</v>
      </c>
      <c r="AD44" s="51">
        <f>IF(PLANEL_Pot_Trim!AD17&lt;&gt;0,AD18/PLANEL_Pot_Trim!AD17,0)</f>
        <v>0.25933077609933863</v>
      </c>
      <c r="AE44" s="51">
        <f>IF(PLANEL_Pot_Trim!AE17&lt;&gt;0,AE18/PLANEL_Pot_Trim!AE17,0)</f>
        <v>0.19751331677441189</v>
      </c>
      <c r="AF44" s="51">
        <f>IF(PLANEL_Pot_Trim!AF17&lt;&gt;0,AF18/PLANEL_Pot_Trim!AF17,0)</f>
        <v>0.19512803405855358</v>
      </c>
      <c r="AG44" s="51">
        <f>IF(PLANEL_Pot_Trim!AG17&lt;&gt;0,AG18/PLANEL_Pot_Trim!AG17,0)</f>
        <v>0.28176640560817801</v>
      </c>
      <c r="AH44" s="51">
        <f>IF(PLANEL_Pot_Trim!AH17&lt;&gt;0,AH18/PLANEL_Pot_Trim!AH17,0)</f>
        <v>0.25480639762938934</v>
      </c>
      <c r="AI44" s="51">
        <f>IF(PLANEL_Pot_Trim!AI17&lt;&gt;0,AI18/PLANEL_Pot_Trim!AI17,0)</f>
        <v>0.20324885120471084</v>
      </c>
      <c r="AJ44" s="51">
        <f>IF(PLANEL_Pot_Trim!AJ17&lt;&gt;0,AJ18/PLANEL_Pot_Trim!AJ17,0)</f>
        <v>0.20546057864096146</v>
      </c>
      <c r="AK44" s="51">
        <f>IF(PLANEL_Pot_Trim!AK17&lt;&gt;0,AK18/PLANEL_Pot_Trim!AK17,0)</f>
        <v>0.15783676769561594</v>
      </c>
      <c r="AL44" s="51">
        <f>IF(PLANEL_Pot_Trim!AL17&lt;&gt;0,AL18/PLANEL_Pot_Trim!AL17,0)</f>
        <v>0.27764676826671975</v>
      </c>
      <c r="AM44" s="51">
        <f>IF(PLANEL_Pot_Trim!AM17&lt;&gt;0,AM18/PLANEL_Pot_Trim!AM17,0)</f>
        <v>0.20500390865897267</v>
      </c>
      <c r="AN44" s="51">
        <f>IF(PLANEL_Pot_Trim!AN17&lt;&gt;0,AN18/PLANEL_Pot_Trim!AN17,0)</f>
        <v>0.20829453778866397</v>
      </c>
      <c r="AO44" s="51">
        <f>IF(PLANEL_Pot_Trim!AO17&lt;&gt;0,AO18/PLANEL_Pot_Trim!AO17,0)</f>
        <v>0.1275754024087907</v>
      </c>
      <c r="AP44" s="51">
        <f>IF(PLANEL_Pot_Trim!AP17&lt;&gt;0,AP18/PLANEL_Pot_Trim!AP17,0)</f>
        <v>0.27998876916725596</v>
      </c>
      <c r="AQ44" s="51">
        <f>IF(PLANEL_Pot_Trim!AQ17&lt;&gt;0,AQ18/PLANEL_Pot_Trim!AQ17,0)</f>
        <v>0.2086734244859707</v>
      </c>
      <c r="AR44" s="51">
        <f>IF(PLANEL_Pot_Trim!AR17&lt;&gt;0,AR18/PLANEL_Pot_Trim!AR17,0)</f>
        <v>0.17491422633665304</v>
      </c>
      <c r="AS44" s="51">
        <f>IF(PLANEL_Pot_Trim!AS17&lt;&gt;0,AS18/PLANEL_Pot_Trim!AS17,0)</f>
        <v>0.24064750503120835</v>
      </c>
      <c r="AT44" s="51">
        <f>IF(PLANEL_Pot_Trim!AT17&lt;&gt;0,AT18/PLANEL_Pot_Trim!AT17,0)</f>
        <v>0.28488548038999884</v>
      </c>
      <c r="AU44" s="51">
        <f>IF(PLANEL_Pot_Trim!AU17&lt;&gt;0,AU18/PLANEL_Pot_Trim!AU17,0)</f>
        <v>0.20936158492508811</v>
      </c>
      <c r="AV44" s="51">
        <f>IF(PLANEL_Pot_Trim!AV17&lt;&gt;0,AV18/PLANEL_Pot_Trim!AV17,0)</f>
        <v>0.23703054183165925</v>
      </c>
      <c r="AW44" s="51">
        <f>IF(PLANEL_Pot_Trim!AW17&lt;&gt;0,AW18/PLANEL_Pot_Trim!AW17,0)</f>
        <v>0.33172883092618205</v>
      </c>
      <c r="AX44" s="51">
        <f>IF(PLANEL_Pot_Trim!AX17&lt;&gt;0,AX18/PLANEL_Pot_Trim!AX17,0)</f>
        <v>0.2786477720778438</v>
      </c>
      <c r="AY44" s="51">
        <f>IF(PLANEL_Pot_Trim!AY17&lt;&gt;0,AY18/PLANEL_Pot_Trim!AY17,0)</f>
        <v>0.21132182474738506</v>
      </c>
      <c r="AZ44" s="51">
        <f>IF(PLANEL_Pot_Trim!AZ17&lt;&gt;0,AZ18/PLANEL_Pot_Trim!AZ17,0)</f>
        <v>0.23922071871945938</v>
      </c>
      <c r="BA44" s="51">
        <f>IF(PLANEL_Pot_Trim!BA17&lt;&gt;0,BA18/PLANEL_Pot_Trim!BA17,0)</f>
        <v>0.33505244781404697</v>
      </c>
      <c r="BB44" s="51">
        <f>IF(PLANEL_Pot_Trim!BB17&lt;&gt;0,BB18/PLANEL_Pot_Trim!BB17,0)</f>
        <v>0.28841958454505212</v>
      </c>
      <c r="BC44" s="51">
        <f>IF(PLANEL_Pot_Trim!BC17&lt;&gt;0,BC18/PLANEL_Pot_Trim!BC17,0)</f>
        <v>0.21157737869288487</v>
      </c>
      <c r="BD44" s="51">
        <f>IF(PLANEL_Pot_Trim!BD17&lt;&gt;0,BD18/PLANEL_Pot_Trim!BD17,0)</f>
        <v>0.19137515364041183</v>
      </c>
      <c r="BE44" s="51">
        <f>IF(PLANEL_Pot_Trim!BE17&lt;&gt;0,BE18/PLANEL_Pot_Trim!BE17,0)</f>
        <v>0.26414578667595329</v>
      </c>
      <c r="BF44" s="51">
        <f>IF(PLANEL_Pot_Trim!BF17&lt;&gt;0,BF18/PLANEL_Pot_Trim!BF17,0)</f>
        <v>0.28876060335163334</v>
      </c>
      <c r="BG44" s="51">
        <f>IF(PLANEL_Pot_Trim!BG17&lt;&gt;0,BG18/PLANEL_Pot_Trim!BG17,0)</f>
        <v>0.21157391658706462</v>
      </c>
      <c r="BH44" s="51">
        <f>IF(PLANEL_Pot_Trim!BH17&lt;&gt;0,BH18/PLANEL_Pot_Trim!BH17,0)</f>
        <v>0.23948937651538274</v>
      </c>
      <c r="BI44" s="51">
        <f>IF(PLANEL_Pot_Trim!BI17&lt;&gt;0,BI18/PLANEL_Pot_Trim!BI17,0)</f>
        <v>0.26541908018378674</v>
      </c>
      <c r="BJ44" s="51">
        <f>IF(PLANEL_Pot_Trim!BJ17&lt;&gt;0,BJ18/PLANEL_Pot_Trim!BJ17,0)</f>
        <v>0.288755983384198</v>
      </c>
      <c r="BK44" s="51">
        <f>IF(PLANEL_Pot_Trim!BK17&lt;&gt;0,BK18/PLANEL_Pot_Trim!BK17,0)</f>
        <v>0.21187506022343322</v>
      </c>
      <c r="BL44" s="51">
        <f>IF(PLANEL_Pot_Trim!BL17&lt;&gt;0,BL18/PLANEL_Pot_Trim!BL17,0)</f>
        <v>0.22063966738136598</v>
      </c>
      <c r="BM44" s="51">
        <f>IF(PLANEL_Pot_Trim!BM17&lt;&gt;0,BM18/PLANEL_Pot_Trim!BM17,0)</f>
        <v>0.27121121989415592</v>
      </c>
      <c r="BN44" s="51">
        <f>IF(PLANEL_Pot_Trim!BN17&lt;&gt;0,BN18/PLANEL_Pot_Trim!BN17,0)</f>
        <v>0.28915783841947973</v>
      </c>
      <c r="BO44" s="51">
        <f>IF(PLANEL_Pot_Trim!BO17&lt;&gt;0,BO18/PLANEL_Pot_Trim!BO17,0)</f>
        <v>0.21226360213881779</v>
      </c>
      <c r="BP44" s="51">
        <f>IF(PLANEL_Pot_Trim!BP17&lt;&gt;0,BP18/PLANEL_Pot_Trim!BP17,0)</f>
        <v>0.24056843639206918</v>
      </c>
      <c r="BQ44" s="51">
        <f>IF(PLANEL_Pot_Trim!BQ17&lt;&gt;0,BQ18/PLANEL_Pot_Trim!BQ17,0)</f>
        <v>0.3363473310423496</v>
      </c>
      <c r="BR44" s="51">
        <f>IF(PLANEL_Pot_Trim!BR17&lt;&gt;0,BR18/PLANEL_Pot_Trim!BR17,0)</f>
        <v>0.28967632031939533</v>
      </c>
      <c r="BS44" s="51">
        <f>IF(PLANEL_Pot_Trim!BS17&lt;&gt;0,BS18/PLANEL_Pot_Trim!BS17,0)</f>
        <v>0.21408215472858264</v>
      </c>
      <c r="BT44" s="51">
        <f>IF(PLANEL_Pot_Trim!BT17&lt;&gt;0,BT18/PLANEL_Pot_Trim!BT17,0)</f>
        <v>0.24268409744702815</v>
      </c>
      <c r="BU44" s="51">
        <f>IF(PLANEL_Pot_Trim!BU17&lt;&gt;0,BU18/PLANEL_Pot_Trim!BU17,0)</f>
        <v>0.33983627251563908</v>
      </c>
      <c r="BV44" s="51">
        <f>IF(PLANEL_Pot_Trim!BV17&lt;&gt;0,BV18/PLANEL_Pot_Trim!BV17,0)</f>
        <v>0.29210305104487921</v>
      </c>
      <c r="BW44" s="51">
        <f>IF(PLANEL_Pot_Trim!BW17&lt;&gt;0,BW18/PLANEL_Pot_Trim!BW17,0)</f>
        <v>0.2152336926760402</v>
      </c>
      <c r="BX44" s="51">
        <f>IF(PLANEL_Pot_Trim!BX17&lt;&gt;0,BX18/PLANEL_Pot_Trim!BX17,0)</f>
        <v>0.24418932020045653</v>
      </c>
      <c r="BY44" s="51">
        <f>IF(PLANEL_Pot_Trim!BY17&lt;&gt;0,BY18/PLANEL_Pot_Trim!BY17,0)</f>
        <v>0.34181400551545887</v>
      </c>
      <c r="BZ44" s="51">
        <f>IF(PLANEL_Pot_Trim!BZ17&lt;&gt;0,BZ18/PLANEL_Pot_Trim!BZ17,0)</f>
        <v>0.29363969757103803</v>
      </c>
      <c r="CA44" s="51">
        <f>IF(PLANEL_Pot_Trim!CA17&lt;&gt;0,CA18/PLANEL_Pot_Trim!CA17,0)</f>
        <v>0.21646948488860798</v>
      </c>
      <c r="CB44" s="51">
        <f>IF(PLANEL_Pot_Trim!CB17&lt;&gt;0,CB18/PLANEL_Pot_Trim!CB17,0)</f>
        <v>0.24569589381416429</v>
      </c>
      <c r="CC44" s="51">
        <f>IF(PLANEL_Pot_Trim!CC17&lt;&gt;0,CC18/PLANEL_Pot_Trim!CC17,0)</f>
        <v>0.34393644277036278</v>
      </c>
      <c r="CD44" s="51">
        <f>IF(PLANEL_Pot_Trim!CD17&lt;&gt;0,CD18/PLANEL_Pot_Trim!CD17,0)</f>
        <v>0.29528877551021426</v>
      </c>
      <c r="CE44" s="51">
        <f>IF(PLANEL_Pot_Trim!CE17&lt;&gt;0,CE18/PLANEL_Pot_Trim!CE17,0)</f>
        <v>0.21836777317912706</v>
      </c>
      <c r="CF44" s="51">
        <f>IF(PLANEL_Pot_Trim!CF17&lt;&gt;0,CF18/PLANEL_Pot_Trim!CF17,0)</f>
        <v>0.24305143803044915</v>
      </c>
      <c r="CG44" s="51">
        <f>IF(PLANEL_Pot_Trim!CG17&lt;&gt;0,CG18/PLANEL_Pot_Trim!CG17,0)</f>
        <v>0.3194146337728252</v>
      </c>
      <c r="CH44" s="51">
        <f>IF(PLANEL_Pot_Trim!CH17&lt;&gt;0,CH18/PLANEL_Pot_Trim!CH17,0)</f>
        <v>0.29782190791589408</v>
      </c>
      <c r="CI44" s="51">
        <f>IF(PLANEL_Pot_Trim!CI17&lt;&gt;0,CI18/PLANEL_Pot_Trim!CI17,0)</f>
        <v>0.21864053968170133</v>
      </c>
      <c r="CJ44" s="51">
        <f>IF(PLANEL_Pot_Trim!CJ17&lt;&gt;0,CJ18/PLANEL_Pot_Trim!CJ17,0)</f>
        <v>0.2483426606617499</v>
      </c>
      <c r="CK44" s="51">
        <f>IF(PLANEL_Pot_Trim!CK17&lt;&gt;0,CK18/PLANEL_Pot_Trim!CK17,0)</f>
        <v>0.30587448161222774</v>
      </c>
      <c r="CL44" s="51">
        <f>IF(PLANEL_Pot_Trim!CL17&lt;&gt;0,CL18/PLANEL_Pot_Trim!CL17,0)</f>
        <v>0.29818589568865272</v>
      </c>
      <c r="CM44" s="51">
        <f>IF(PLANEL_Pot_Trim!CM17&lt;&gt;0,CM18/PLANEL_Pot_Trim!CM17,0)</f>
        <v>0.21933201026486709</v>
      </c>
      <c r="CN44" s="51">
        <f>IF(PLANEL_Pot_Trim!CN17&lt;&gt;0,CN18/PLANEL_Pot_Trim!CN17,0)</f>
        <v>0.24918564320411568</v>
      </c>
      <c r="CO44" s="51">
        <f>IF(PLANEL_Pot_Trim!CO17&lt;&gt;0,CO18/PLANEL_Pot_Trim!CO17,0)</f>
        <v>0.34885274690614632</v>
      </c>
      <c r="CP44" s="51">
        <f>IF(PLANEL_Pot_Trim!CP17&lt;&gt;0,CP18/PLANEL_Pot_Trim!CP17,0)</f>
        <v>0.2991086145907883</v>
      </c>
      <c r="CQ44" s="51">
        <f>IF(PLANEL_Pot_Trim!CQ17&lt;&gt;0,CQ18/PLANEL_Pot_Trim!CQ17,0)</f>
        <v>0.21935735212206245</v>
      </c>
      <c r="CR44" s="51">
        <f>IF(PLANEL_Pot_Trim!CR17&lt;&gt;0,CR18/PLANEL_Pot_Trim!CR17,0)</f>
        <v>0.24921653790719811</v>
      </c>
      <c r="CS44" s="51">
        <f>IF(PLANEL_Pot_Trim!CS17&lt;&gt;0,CS18/PLANEL_Pot_Trim!CS17,0)</f>
        <v>0.34889627092719122</v>
      </c>
      <c r="CT44" s="51">
        <f>IF(PLANEL_Pot_Trim!CT17&lt;&gt;0,CT18/PLANEL_Pot_Trim!CT17,0)</f>
        <v>0.29914243147600933</v>
      </c>
      <c r="CU44" s="51">
        <f>IF(PLANEL_Pot_Trim!CU17&lt;&gt;0,CU18/PLANEL_Pot_Trim!CU17,0)</f>
        <v>0.21996173133479469</v>
      </c>
      <c r="CV44" s="51">
        <f>IF(PLANEL_Pot_Trim!CV17&lt;&gt;0,CV18/PLANEL_Pot_Trim!CV17,0)</f>
        <v>0.24995334607752343</v>
      </c>
      <c r="CW44" s="51">
        <f>IF(PLANEL_Pot_Trim!CW17&lt;&gt;0,CW18/PLANEL_Pot_Trim!CW17,0)</f>
        <v>0.34993427473563776</v>
      </c>
      <c r="CX44" s="51">
        <f>IF(PLANEL_Pot_Trim!CX17&lt;&gt;0,CX18/PLANEL_Pot_Trim!CX17,0)</f>
        <v>0.29994893318964988</v>
      </c>
      <c r="CY44" s="81">
        <f>IF(PLANEL_Pot_Trim!CY17&lt;&gt;0,CY18/PLANEL_Pot_Trim!CY17,0)</f>
        <v>0.21999999998980899</v>
      </c>
      <c r="CZ44" s="81">
        <f>IF(PLANEL_Pot_Trim!CZ17&lt;&gt;0,CZ18/PLANEL_Pot_Trim!CZ17,0)</f>
        <v>0.24999999999247255</v>
      </c>
      <c r="DA44" s="81">
        <f>IF(PLANEL_Pot_Trim!DA17&lt;&gt;0,DA18/PLANEL_Pot_Trim!DA17,0)</f>
        <v>0.34640949547875005</v>
      </c>
      <c r="DB44" s="81">
        <f>IF(PLANEL_Pot_Trim!DB17&lt;&gt;0,DB18/PLANEL_Pot_Trim!DB17,0)</f>
        <v>0.30000000002200328</v>
      </c>
      <c r="DC44" s="51">
        <f>IF(PLANEL_Pot_Trim!DC17&lt;&gt;0,DC18/PLANEL_Pot_Trim!DC17,0)</f>
        <v>0.2199999999892614</v>
      </c>
      <c r="DD44" s="51">
        <f>IF(PLANEL_Pot_Trim!DD17&lt;&gt;0,DD18/PLANEL_Pot_Trim!DD17,0)</f>
        <v>0.25</v>
      </c>
      <c r="DE44" s="51">
        <f>IF(PLANEL_Pot_Trim!DE17&lt;&gt;0,DE18/PLANEL_Pot_Trim!DE17,0)</f>
        <v>0.35000000003579546</v>
      </c>
      <c r="DF44" s="51">
        <f>IF(PLANEL_Pot_Trim!DF17&lt;&gt;0,DF18/PLANEL_Pot_Trim!DF17,0)</f>
        <v>0.30000000001789767</v>
      </c>
      <c r="DG44" s="51">
        <f>IF(PLANEL_Pot_Trim!DG17&lt;&gt;0,DG18/PLANEL_Pot_Trim!DG17,0)</f>
        <v>0.21999999999690331</v>
      </c>
      <c r="DH44" s="51">
        <f>IF(PLANEL_Pot_Trim!DH17&lt;&gt;0,DH18/PLANEL_Pot_Trim!DH17,0)</f>
        <v>0.2499999999944702</v>
      </c>
      <c r="DI44" s="51">
        <f>IF(PLANEL_Pot_Trim!DI17&lt;&gt;0,DI18/PLANEL_Pot_Trim!DI17,0)</f>
        <v>0.35000000004534426</v>
      </c>
      <c r="DJ44" s="51">
        <f>IF(PLANEL_Pot_Trim!DJ17&lt;&gt;0,DJ18/PLANEL_Pot_Trim!DJ17,0)</f>
        <v>0.30000000001990723</v>
      </c>
      <c r="DK44" s="51">
        <f>IF(PLANEL_Pot_Trim!DK17&lt;&gt;0,DK18/PLANEL_Pot_Trim!DK17,0)</f>
        <v>0.21999999998797104</v>
      </c>
      <c r="DL44" s="51">
        <f>IF(PLANEL_Pot_Trim!DL17&lt;&gt;0,DL18/PLANEL_Pot_Trim!DL17,0)</f>
        <v>0.24999999999179842</v>
      </c>
      <c r="DM44" s="51">
        <f>IF(PLANEL_Pot_Trim!DM17&lt;&gt;0,DM18/PLANEL_Pot_Trim!DM17,0)</f>
        <v>0.35000000004100773</v>
      </c>
      <c r="DN44" s="51">
        <f>IF(PLANEL_Pot_Trim!DN17&lt;&gt;0,DN18/PLANEL_Pot_Trim!DN17,0)</f>
        <v>0.30000000002733845</v>
      </c>
      <c r="DO44" s="51">
        <f>IF(PLANEL_Pot_Trim!DO17&lt;&gt;0,DO18/PLANEL_Pot_Trim!DO17,0)</f>
        <v>0.21999999998616213</v>
      </c>
      <c r="DP44" s="51">
        <f>IF(PLANEL_Pot_Trim!DP17&lt;&gt;0,DP18/PLANEL_Pot_Trim!DP17,0)</f>
        <v>0.2499999999891892</v>
      </c>
      <c r="DQ44" s="51">
        <f>IF(PLANEL_Pot_Trim!DQ17&lt;&gt;0,DQ18/PLANEL_Pot_Trim!DQ17,0)</f>
        <v>0.35000000003891901</v>
      </c>
      <c r="DR44" s="51">
        <f>IF(PLANEL_Pot_Trim!DR17&lt;&gt;0,DR18/PLANEL_Pot_Trim!DR17,0)</f>
        <v>0.30000000001945948</v>
      </c>
      <c r="DS44" s="51">
        <f>IF(PLANEL_Pot_Trim!DS17&lt;&gt;0,DS18/PLANEL_Pot_Trim!DS17,0)</f>
        <v>0.21999999999636749</v>
      </c>
      <c r="DT44" s="51">
        <f>IF(PLANEL_Pot_Trim!DT17&lt;&gt;0,DT18/PLANEL_Pot_Trim!DT17,0)</f>
        <v>0.2499999999919871</v>
      </c>
      <c r="DU44" s="51">
        <f>IF(PLANEL_Pot_Trim!DU17&lt;&gt;0,DU18/PLANEL_Pot_Trim!DU17,0)</f>
        <v>0.35000000003792758</v>
      </c>
      <c r="DV44" s="51">
        <f>IF(PLANEL_Pot_Trim!DV17&lt;&gt;0,DV18/PLANEL_Pot_Trim!DV17,0)</f>
        <v>0.30000000002029925</v>
      </c>
      <c r="DW44" s="51">
        <f>IF(PLANEL_Pot_Trim!DW17&lt;&gt;0,DW18/PLANEL_Pot_Trim!DW17,0)</f>
        <v>0.22</v>
      </c>
      <c r="DX44" s="51">
        <f>IF(PLANEL_Pot_Trim!DX17&lt;&gt;0,DX18/PLANEL_Pot_Trim!DX17,0)</f>
        <v>0.2500000000049814</v>
      </c>
      <c r="DY44" s="51">
        <f>IF(PLANEL_Pot_Trim!DY17&lt;&gt;0,DY18/PLANEL_Pot_Trim!DY17,0)</f>
        <v>0.35000000004483239</v>
      </c>
      <c r="DZ44" s="51">
        <f>IF(PLANEL_Pot_Trim!DZ17&lt;&gt;0,DZ18/PLANEL_Pot_Trim!DZ17,0)</f>
        <v>0.30000000002988825</v>
      </c>
      <c r="EA44" s="51">
        <f>IF(PLANEL_Pot_Trim!EA17&lt;&gt;0,EA18/PLANEL_Pot_Trim!EA17,0)</f>
        <v>0.21999999999812586</v>
      </c>
      <c r="EB44" s="51">
        <f>IF(PLANEL_Pot_Trim!EB17&lt;&gt;0,EB18/PLANEL_Pot_Trim!EB17,0)</f>
        <v>0.25</v>
      </c>
      <c r="EC44" s="51">
        <f>IF(PLANEL_Pot_Trim!EC17&lt;&gt;0,EC18/PLANEL_Pot_Trim!EC17,0)</f>
        <v>0.35000000003748222</v>
      </c>
      <c r="ED44" s="51">
        <f>IF(PLANEL_Pot_Trim!ED17&lt;&gt;0,ED18/PLANEL_Pot_Trim!ED17,0)</f>
        <v>0.30000000001874105</v>
      </c>
      <c r="EE44" s="51">
        <f>IF(PLANEL_Pot_Trim!EE17&lt;&gt;0,EE18/PLANEL_Pot_Trim!EE17,0)</f>
        <v>0.21999999998701847</v>
      </c>
      <c r="EF44" s="51">
        <f>IF(PLANEL_Pot_Trim!EF17&lt;&gt;0,EF18/PLANEL_Pot_Trim!EF17,0)</f>
        <v>0.24999999998609124</v>
      </c>
      <c r="EG44" s="51">
        <f>IF(PLANEL_Pot_Trim!EG17&lt;&gt;0,EG18/PLANEL_Pot_Trim!EG17,0)</f>
        <v>0.35000000002318121</v>
      </c>
      <c r="EH44" s="51">
        <f>IF(PLANEL_Pot_Trim!EH17&lt;&gt;0,EH18/PLANEL_Pot_Trim!EH17,0)</f>
        <v>0.30000000000927246</v>
      </c>
      <c r="EI44" s="51">
        <f>IF(PLANEL_Pot_Trim!EI17&lt;&gt;0,EI18/PLANEL_Pot_Trim!EI17,0)</f>
        <v>0.21999999999816452</v>
      </c>
      <c r="EJ44" s="51">
        <f>IF(PLANEL_Pot_Trim!EJ17&lt;&gt;0,EJ18/PLANEL_Pot_Trim!EJ17,0)</f>
        <v>0.25000000000458866</v>
      </c>
      <c r="EK44" s="51">
        <f>IF(PLANEL_Pot_Trim!EK17&lt;&gt;0,EK18/PLANEL_Pot_Trim!EK17,0)</f>
        <v>0.35000000004129778</v>
      </c>
      <c r="EL44" s="51">
        <f>IF(PLANEL_Pot_Trim!EL17&lt;&gt;0,EL18/PLANEL_Pot_Trim!EL17,0)</f>
        <v>0.30000000002753185</v>
      </c>
      <c r="EM44" s="51">
        <f>IF(PLANEL_Pot_Trim!EM17&lt;&gt;0,EM18/PLANEL_Pot_Trim!EM17,0)</f>
        <v>0.22</v>
      </c>
      <c r="EN44" s="51">
        <f>IF(PLANEL_Pot_Trim!EN17&lt;&gt;0,EN18/PLANEL_Pot_Trim!EN17,0)</f>
        <v>0.25000000000908312</v>
      </c>
      <c r="EO44" s="51">
        <f>IF(PLANEL_Pot_Trim!EO17&lt;&gt;0,EO18/PLANEL_Pot_Trim!EO17,0)</f>
        <v>0.35000000004541548</v>
      </c>
      <c r="EP44" s="51">
        <f>IF(PLANEL_Pot_Trim!EP17&lt;&gt;0,EP18/PLANEL_Pot_Trim!EP17,0)</f>
        <v>0.3000000000272493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0.24744143360865575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0.13197997028237987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0.17625922428056598</v>
      </c>
      <c r="O47" s="52">
        <f>IF(PLANEL_Pot_Trim!O20&lt;&gt;0,O21/PLANEL_Pot_Trim!O20,0)</f>
        <v>0.22053247129663237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0.17266222592429151</v>
      </c>
      <c r="S47" s="52">
        <f>IF(PLANEL_Pot_Trim!S20&lt;&gt;0,S21/PLANEL_Pot_Trim!S20,0)</f>
        <v>0.22519475256120058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0.19226286011665583</v>
      </c>
      <c r="W47" s="52">
        <f>IF(PLANEL_Pot_Trim!W20&lt;&gt;0,W21/PLANEL_Pot_Trim!W20,0)</f>
        <v>0.22842777172674081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0.18443361142517659</v>
      </c>
      <c r="AA47" s="52">
        <f>IF(PLANEL_Pot_Trim!AA20&lt;&gt;0,AA21/PLANEL_Pot_Trim!AA20,0)</f>
        <v>0.19323959112900069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0.1974209533722186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0.25999999999999995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0.26000000004120088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0.20000000002575055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0.26000000000440882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0.99129899309595948</v>
      </c>
      <c r="BP50" s="54">
        <f>IF(PLANEL_Pot_Trim!BP23&lt;&gt;0,BP24/PLANEL_Pot_Trim!BP23,0)</f>
        <v>0.99129899309595948</v>
      </c>
      <c r="BQ50" s="54">
        <f>IF(PLANEL_Pot_Trim!BQ23&lt;&gt;0,BQ24/PLANEL_Pot_Trim!BQ23,0)</f>
        <v>0.99129899309595948</v>
      </c>
      <c r="BR50" s="54">
        <f>IF(PLANEL_Pot_Trim!BR23&lt;&gt;0,BR24/PLANEL_Pot_Trim!BR23,0)</f>
        <v>0.99129899309595948</v>
      </c>
      <c r="BS50" s="54">
        <f>IF(PLANEL_Pot_Trim!BS23&lt;&gt;0,BS24/PLANEL_Pot_Trim!BS23,0)</f>
        <v>0.85854711981864185</v>
      </c>
      <c r="BT50" s="54">
        <f>IF(PLANEL_Pot_Trim!BT23&lt;&gt;0,BT24/PLANEL_Pot_Trim!BT23,0)</f>
        <v>0.85854711981864185</v>
      </c>
      <c r="BU50" s="54">
        <f>IF(PLANEL_Pot_Trim!BU23&lt;&gt;0,BU24/PLANEL_Pot_Trim!BU23,0)</f>
        <v>0.85854711981864185</v>
      </c>
      <c r="BV50" s="54">
        <f>IF(PLANEL_Pot_Trim!BV23&lt;&gt;0,BV24/PLANEL_Pot_Trim!BV23,0)</f>
        <v>0.85854711981864185</v>
      </c>
      <c r="BW50" s="54">
        <f>IF(PLANEL_Pot_Trim!BW23&lt;&gt;0,BW24/PLANEL_Pot_Trim!BW23,0)</f>
        <v>0.75826875192700771</v>
      </c>
      <c r="BX50" s="54">
        <f>IF(PLANEL_Pot_Trim!BX23&lt;&gt;0,BX24/PLANEL_Pot_Trim!BX23,0)</f>
        <v>0.75826875192700771</v>
      </c>
      <c r="BY50" s="54">
        <f>IF(PLANEL_Pot_Trim!BY23&lt;&gt;0,BY24/PLANEL_Pot_Trim!BY23,0)</f>
        <v>0.75826875192700771</v>
      </c>
      <c r="BZ50" s="54">
        <f>IF(PLANEL_Pot_Trim!BZ23&lt;&gt;0,BZ24/PLANEL_Pot_Trim!BZ23,0)</f>
        <v>0.75826875192700771</v>
      </c>
      <c r="CA50" s="54">
        <f>IF(PLANEL_Pot_Trim!CA23&lt;&gt;0,CA24/PLANEL_Pot_Trim!CA23,0)</f>
        <v>0.69772064621724017</v>
      </c>
      <c r="CB50" s="54">
        <f>IF(PLANEL_Pot_Trim!CB23&lt;&gt;0,CB24/PLANEL_Pot_Trim!CB23,0)</f>
        <v>0.69772064621724017</v>
      </c>
      <c r="CC50" s="54">
        <f>IF(PLANEL_Pot_Trim!CC23&lt;&gt;0,CC24/PLANEL_Pot_Trim!CC23,0)</f>
        <v>0.69772064621724017</v>
      </c>
      <c r="CD50" s="54">
        <f>IF(PLANEL_Pot_Trim!CD23&lt;&gt;0,CD24/PLANEL_Pot_Trim!CD23,0)</f>
        <v>0.69772064621724017</v>
      </c>
      <c r="CE50" s="54">
        <f>IF(PLANEL_Pot_Trim!CE23&lt;&gt;0,CE24/PLANEL_Pot_Trim!CE23,0)</f>
        <v>0.65507286730525316</v>
      </c>
      <c r="CF50" s="54">
        <f>IF(PLANEL_Pot_Trim!CF23&lt;&gt;0,CF24/PLANEL_Pot_Trim!CF23,0)</f>
        <v>0.65507286730525316</v>
      </c>
      <c r="CG50" s="54">
        <f>IF(PLANEL_Pot_Trim!CG23&lt;&gt;0,CG24/PLANEL_Pot_Trim!CG23,0)</f>
        <v>0.59950615418215447</v>
      </c>
      <c r="CH50" s="54">
        <f>IF(PLANEL_Pot_Trim!CH23&lt;&gt;0,CH24/PLANEL_Pot_Trim!CH23,0)</f>
        <v>0.65507286730525316</v>
      </c>
      <c r="CI50" s="54">
        <f>IF(PLANEL_Pot_Trim!CI23&lt;&gt;0,CI24/PLANEL_Pot_Trim!CI23,0)</f>
        <v>0.61133197557601215</v>
      </c>
      <c r="CJ50" s="54">
        <f>IF(PLANEL_Pot_Trim!CJ23&lt;&gt;0,CJ24/PLANEL_Pot_Trim!CJ23,0)</f>
        <v>0.61133197557601215</v>
      </c>
      <c r="CK50" s="54">
        <f>IF(PLANEL_Pot_Trim!CK23&lt;&gt;0,CK24/PLANEL_Pot_Trim!CK23,0)</f>
        <v>0.61133197557601215</v>
      </c>
      <c r="CL50" s="54">
        <f>IF(PLANEL_Pot_Trim!CL23&lt;&gt;0,CL24/PLANEL_Pot_Trim!CL23,0)</f>
        <v>0.61133197557601215</v>
      </c>
      <c r="CM50" s="54">
        <f>IF(PLANEL_Pot_Trim!CM23&lt;&gt;0,CM24/PLANEL_Pot_Trim!CM23,0)</f>
        <v>0.5667718399023759</v>
      </c>
      <c r="CN50" s="54">
        <f>IF(PLANEL_Pot_Trim!CN23&lt;&gt;0,CN24/PLANEL_Pot_Trim!CN23,0)</f>
        <v>0.5667718399023759</v>
      </c>
      <c r="CO50" s="54">
        <f>IF(PLANEL_Pot_Trim!CO23&lt;&gt;0,CO24/PLANEL_Pot_Trim!CO23,0)</f>
        <v>0.5667718399023759</v>
      </c>
      <c r="CP50" s="54">
        <f>IF(PLANEL_Pot_Trim!CP23&lt;&gt;0,CP24/PLANEL_Pot_Trim!CP23,0)</f>
        <v>0.5667718399023759</v>
      </c>
      <c r="CQ50" s="54">
        <f>IF(PLANEL_Pot_Trim!CQ23&lt;&gt;0,CQ24/PLANEL_Pot_Trim!CQ23,0)</f>
        <v>0.49671248938087997</v>
      </c>
      <c r="CR50" s="54">
        <f>IF(PLANEL_Pot_Trim!CR23&lt;&gt;0,CR24/PLANEL_Pot_Trim!CR23,0)</f>
        <v>0.49671248938087997</v>
      </c>
      <c r="CS50" s="54">
        <f>IF(PLANEL_Pot_Trim!CS23&lt;&gt;0,CS24/PLANEL_Pot_Trim!CS23,0)</f>
        <v>0.49671248938087997</v>
      </c>
      <c r="CT50" s="54">
        <f>IF(PLANEL_Pot_Trim!CT23&lt;&gt;0,CT24/PLANEL_Pot_Trim!CT23,0)</f>
        <v>0.49671248938087997</v>
      </c>
      <c r="CU50" s="54">
        <f>IF(PLANEL_Pot_Trim!CU23&lt;&gt;0,CU24/PLANEL_Pot_Trim!CU23,0)</f>
        <v>0.43799421322618326</v>
      </c>
      <c r="CV50" s="54">
        <f>IF(PLANEL_Pot_Trim!CV23&lt;&gt;0,CV24/PLANEL_Pot_Trim!CV23,0)</f>
        <v>0.43799421322618326</v>
      </c>
      <c r="CW50" s="54">
        <f>IF(PLANEL_Pot_Trim!CW23&lt;&gt;0,CW24/PLANEL_Pot_Trim!CW23,0)</f>
        <v>0.43799421322618326</v>
      </c>
      <c r="CX50" s="54">
        <f>IF(PLANEL_Pot_Trim!CX23&lt;&gt;0,CX24/PLANEL_Pot_Trim!CX23,0)</f>
        <v>0.43799421322618326</v>
      </c>
      <c r="CY50" s="84">
        <f>IF(PLANEL_Pot_Trim!CY23&lt;&gt;0,CY24/PLANEL_Pot_Trim!CY23,0)</f>
        <v>0.43799421322618326</v>
      </c>
      <c r="CZ50" s="84">
        <f>IF(PLANEL_Pot_Trim!CZ23&lt;&gt;0,CZ24/PLANEL_Pot_Trim!CZ23,0)</f>
        <v>0.43799421322618326</v>
      </c>
      <c r="DA50" s="84">
        <f>IF(PLANEL_Pot_Trim!DA23&lt;&gt;0,DA24/PLANEL_Pot_Trim!DA23,0)</f>
        <v>0.43799421322618326</v>
      </c>
      <c r="DB50" s="84">
        <f>IF(PLANEL_Pot_Trim!DB23&lt;&gt;0,DB24/PLANEL_Pot_Trim!DB23,0)</f>
        <v>0.43799421322618326</v>
      </c>
      <c r="DC50" s="54">
        <f>IF(PLANEL_Pot_Trim!DC23&lt;&gt;0,DC24/PLANEL_Pot_Trim!DC23,0)</f>
        <v>0.41693515109043788</v>
      </c>
      <c r="DD50" s="54">
        <f>IF(PLANEL_Pot_Trim!DD23&lt;&gt;0,DD24/PLANEL_Pot_Trim!DD23,0)</f>
        <v>0.41693515109043788</v>
      </c>
      <c r="DE50" s="54">
        <f>IF(PLANEL_Pot_Trim!DE23&lt;&gt;0,DE24/PLANEL_Pot_Trim!DE23,0)</f>
        <v>0.41693515109043788</v>
      </c>
      <c r="DF50" s="54">
        <f>IF(PLANEL_Pot_Trim!DF23&lt;&gt;0,DF24/PLANEL_Pot_Trim!DF23,0)</f>
        <v>0.41693515109043788</v>
      </c>
      <c r="DG50" s="54">
        <f>IF(PLANEL_Pot_Trim!DG23&lt;&gt;0,DG24/PLANEL_Pot_Trim!DG23,0)</f>
        <v>0.38827978272121377</v>
      </c>
      <c r="DH50" s="54">
        <f>IF(PLANEL_Pot_Trim!DH23&lt;&gt;0,DH24/PLANEL_Pot_Trim!DH23,0)</f>
        <v>0.38827978272121377</v>
      </c>
      <c r="DI50" s="54">
        <f>IF(PLANEL_Pot_Trim!DI23&lt;&gt;0,DI24/PLANEL_Pot_Trim!DI23,0)</f>
        <v>0.38827978272121377</v>
      </c>
      <c r="DJ50" s="54">
        <f>IF(PLANEL_Pot_Trim!DJ23&lt;&gt;0,DJ24/PLANEL_Pot_Trim!DJ23,0)</f>
        <v>0.38827978272121377</v>
      </c>
      <c r="DK50" s="54">
        <f>IF(PLANEL_Pot_Trim!DK23&lt;&gt;0,DK24/PLANEL_Pot_Trim!DK23,0)</f>
        <v>0.3590618381426014</v>
      </c>
      <c r="DL50" s="54">
        <f>IF(PLANEL_Pot_Trim!DL23&lt;&gt;0,DL24/PLANEL_Pot_Trim!DL23,0)</f>
        <v>0.3590618381426014</v>
      </c>
      <c r="DM50" s="54">
        <f>IF(PLANEL_Pot_Trim!DM23&lt;&gt;0,DM24/PLANEL_Pot_Trim!DM23,0)</f>
        <v>0.3590618381426014</v>
      </c>
      <c r="DN50" s="54">
        <f>IF(PLANEL_Pot_Trim!DN23&lt;&gt;0,DN24/PLANEL_Pot_Trim!DN23,0)</f>
        <v>0.3590618381426014</v>
      </c>
      <c r="DO50" s="54">
        <f>IF(PLANEL_Pot_Trim!DO23&lt;&gt;0,DO24/PLANEL_Pot_Trim!DO23,0)</f>
        <v>0.33183666988159433</v>
      </c>
      <c r="DP50" s="54">
        <f>IF(PLANEL_Pot_Trim!DP23&lt;&gt;0,DP24/PLANEL_Pot_Trim!DP23,0)</f>
        <v>0.33183666988159433</v>
      </c>
      <c r="DQ50" s="54">
        <f>IF(PLANEL_Pot_Trim!DQ23&lt;&gt;0,DQ24/PLANEL_Pot_Trim!DQ23,0)</f>
        <v>0.33183666988159433</v>
      </c>
      <c r="DR50" s="54">
        <f>IF(PLANEL_Pot_Trim!DR23&lt;&gt;0,DR24/PLANEL_Pot_Trim!DR23,0)</f>
        <v>0.33183666988159433</v>
      </c>
      <c r="DS50" s="54">
        <f>IF(PLANEL_Pot_Trim!DS23&lt;&gt;0,DS24/PLANEL_Pot_Trim!DS23,0)</f>
        <v>0.30199509651992623</v>
      </c>
      <c r="DT50" s="54">
        <f>IF(PLANEL_Pot_Trim!DT23&lt;&gt;0,DT24/PLANEL_Pot_Trim!DT23,0)</f>
        <v>0.30199509651992623</v>
      </c>
      <c r="DU50" s="54">
        <f>IF(PLANEL_Pot_Trim!DU23&lt;&gt;0,DU24/PLANEL_Pot_Trim!DU23,0)</f>
        <v>0.30199509651992623</v>
      </c>
      <c r="DV50" s="54">
        <f>IF(PLANEL_Pot_Trim!DV23&lt;&gt;0,DV24/PLANEL_Pot_Trim!DV23,0)</f>
        <v>0.30199509651992623</v>
      </c>
      <c r="DW50" s="54">
        <f>IF(PLANEL_Pot_Trim!DW23&lt;&gt;0,DW24/PLANEL_Pot_Trim!DW23,0)</f>
        <v>0.28235517837710766</v>
      </c>
      <c r="DX50" s="54">
        <f>IF(PLANEL_Pot_Trim!DX23&lt;&gt;0,DX24/PLANEL_Pot_Trim!DX23,0)</f>
        <v>0.28235517837710766</v>
      </c>
      <c r="DY50" s="54">
        <f>IF(PLANEL_Pot_Trim!DY23&lt;&gt;0,DY24/PLANEL_Pot_Trim!DY23,0)</f>
        <v>0.28235517837710766</v>
      </c>
      <c r="DZ50" s="54">
        <f>IF(PLANEL_Pot_Trim!DZ23&lt;&gt;0,DZ24/PLANEL_Pot_Trim!DZ23,0)</f>
        <v>0.28235517837710766</v>
      </c>
      <c r="EA50" s="54">
        <f>IF(PLANEL_Pot_Trim!EA23&lt;&gt;0,EA24/PLANEL_Pot_Trim!EA23,0)</f>
        <v>0.2630671936863318</v>
      </c>
      <c r="EB50" s="54">
        <f>IF(PLANEL_Pot_Trim!EB23&lt;&gt;0,EB24/PLANEL_Pot_Trim!EB23,0)</f>
        <v>0.2630671936863318</v>
      </c>
      <c r="EC50" s="54">
        <f>IF(PLANEL_Pot_Trim!EC23&lt;&gt;0,EC24/PLANEL_Pot_Trim!EC23,0)</f>
        <v>0.2630671936863318</v>
      </c>
      <c r="ED50" s="54">
        <f>IF(PLANEL_Pot_Trim!ED23&lt;&gt;0,ED24/PLANEL_Pot_Trim!ED23,0)</f>
        <v>0.2630671936863318</v>
      </c>
      <c r="EE50" s="54">
        <f>IF(PLANEL_Pot_Trim!EE23&lt;&gt;0,EE24/PLANEL_Pot_Trim!EE23,0)</f>
        <v>0.24099220732104457</v>
      </c>
      <c r="EF50" s="54">
        <f>IF(PLANEL_Pot_Trim!EF23&lt;&gt;0,EF24/PLANEL_Pot_Trim!EF23,0)</f>
        <v>0.24099220732104457</v>
      </c>
      <c r="EG50" s="54">
        <f>IF(PLANEL_Pot_Trim!EG23&lt;&gt;0,EG24/PLANEL_Pot_Trim!EG23,0)</f>
        <v>0.24099220732104457</v>
      </c>
      <c r="EH50" s="54">
        <f>IF(PLANEL_Pot_Trim!EH23&lt;&gt;0,EH24/PLANEL_Pot_Trim!EH23,0)</f>
        <v>0.24099220732104457</v>
      </c>
      <c r="EI50" s="54">
        <f>IF(PLANEL_Pot_Trim!EI23&lt;&gt;0,EI24/PLANEL_Pot_Trim!EI23,0)</f>
        <v>0.22072385830721403</v>
      </c>
      <c r="EJ50" s="54">
        <f>IF(PLANEL_Pot_Trim!EJ23&lt;&gt;0,EJ24/PLANEL_Pot_Trim!EJ23,0)</f>
        <v>0.22072385830721403</v>
      </c>
      <c r="EK50" s="54">
        <f>IF(PLANEL_Pot_Trim!EK23&lt;&gt;0,EK24/PLANEL_Pot_Trim!EK23,0)</f>
        <v>0.22072385830721403</v>
      </c>
      <c r="EL50" s="54">
        <f>IF(PLANEL_Pot_Trim!EL23&lt;&gt;0,EL24/PLANEL_Pot_Trim!EL23,0)</f>
        <v>0.22072385830721403</v>
      </c>
      <c r="EM50" s="54">
        <f>IF(PLANEL_Pot_Trim!EM23&lt;&gt;0,EM24/PLANEL_Pot_Trim!EM23,0)</f>
        <v>0.21011486821328826</v>
      </c>
      <c r="EN50" s="54">
        <f>IF(PLANEL_Pot_Trim!EN23&lt;&gt;0,EN24/PLANEL_Pot_Trim!EN23,0)</f>
        <v>0.21011486821328826</v>
      </c>
      <c r="EO50" s="54">
        <f>IF(PLANEL_Pot_Trim!EO23&lt;&gt;0,EO24/PLANEL_Pot_Trim!EO23,0)</f>
        <v>0.21011486821328826</v>
      </c>
      <c r="EP50" s="54">
        <f>IF(PLANEL_Pot_Trim!EP23&lt;&gt;0,EP24/PLANEL_Pot_Trim!EP23,0)</f>
        <v>0.21011486821328826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24.145551090000001</v>
      </c>
      <c r="H4" s="33">
        <v>25.016888089999998</v>
      </c>
      <c r="I4" s="33">
        <v>20.750220649999999</v>
      </c>
      <c r="J4" s="33">
        <v>25.15403942</v>
      </c>
      <c r="K4" s="33">
        <v>28.232802379999999</v>
      </c>
      <c r="L4" s="33">
        <v>31.020640239999999</v>
      </c>
      <c r="M4" s="33">
        <v>31.705012530000001</v>
      </c>
      <c r="N4" s="33">
        <v>31.872359929999998</v>
      </c>
      <c r="O4" s="33">
        <v>31.882008979999998</v>
      </c>
      <c r="P4" s="33">
        <v>27.471561250000001</v>
      </c>
      <c r="Q4" s="33">
        <v>27.583314399999999</v>
      </c>
      <c r="R4" s="33">
        <v>27.9899217</v>
      </c>
      <c r="S4" s="33">
        <v>27.775341050000002</v>
      </c>
      <c r="T4" s="33">
        <v>21.518036479999999</v>
      </c>
      <c r="U4" s="33">
        <v>20.932510520000001</v>
      </c>
      <c r="V4" s="33">
        <v>18.657836150000001</v>
      </c>
      <c r="W4" s="33">
        <v>19.661865250000002</v>
      </c>
      <c r="X4" s="33">
        <v>20.502039880000002</v>
      </c>
      <c r="Y4" s="33">
        <v>20.29503643</v>
      </c>
      <c r="Z4" s="33">
        <v>19.47287201</v>
      </c>
      <c r="AA4" s="33">
        <v>18.305950750000001</v>
      </c>
      <c r="AB4" s="33">
        <v>18.63865303</v>
      </c>
      <c r="AC4" s="33">
        <v>23.52838045</v>
      </c>
      <c r="AD4" s="33">
        <v>30.771261410000001</v>
      </c>
      <c r="AE4" s="33">
        <v>21.97929517</v>
      </c>
      <c r="AF4" s="33">
        <v>19.97646275</v>
      </c>
      <c r="AG4" s="33">
        <v>21.171189800000001</v>
      </c>
      <c r="AH4" s="33">
        <v>22.372771839999999</v>
      </c>
      <c r="AI4" s="33">
        <v>23.597784820000001</v>
      </c>
      <c r="AJ4" s="33">
        <v>25.31456026</v>
      </c>
      <c r="AK4" s="33">
        <v>25.742031470000001</v>
      </c>
      <c r="AL4" s="33">
        <v>26.266964959999999</v>
      </c>
      <c r="AM4" s="33">
        <v>28.268768290000001</v>
      </c>
      <c r="AN4" s="33">
        <v>32.333114770000002</v>
      </c>
      <c r="AO4" s="33">
        <v>34.116635649999999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37.931874020000002</v>
      </c>
      <c r="I16" s="33">
        <v>23.707895990000001</v>
      </c>
      <c r="J16" s="33">
        <v>31.000319350000002</v>
      </c>
      <c r="K16" s="33">
        <v>30.878952200000001</v>
      </c>
      <c r="L16" s="33">
        <v>37.61178469</v>
      </c>
      <c r="M16" s="33">
        <v>41.419340259999998</v>
      </c>
      <c r="N16" s="33">
        <v>42.809145340000001</v>
      </c>
      <c r="O16" s="33">
        <v>43.76698889</v>
      </c>
      <c r="P16" s="33">
        <v>39.967811449999999</v>
      </c>
      <c r="Q16" s="33">
        <v>39.735163960000001</v>
      </c>
      <c r="R16" s="33">
        <v>40.961306059999998</v>
      </c>
      <c r="S16" s="33">
        <v>41.433453440000001</v>
      </c>
      <c r="T16" s="33">
        <v>33.474527129999998</v>
      </c>
      <c r="U16" s="33">
        <v>34.123662009999997</v>
      </c>
      <c r="V16" s="33">
        <v>29.27831338</v>
      </c>
      <c r="W16" s="33">
        <v>31.1461617</v>
      </c>
      <c r="X16" s="33">
        <v>32.591782199999997</v>
      </c>
      <c r="Y16" s="33">
        <v>32.715451559999998</v>
      </c>
      <c r="Z16" s="33">
        <v>32.70340221</v>
      </c>
      <c r="AA16" s="33">
        <v>31.929335210000001</v>
      </c>
      <c r="AB16" s="33">
        <v>32.474298760000003</v>
      </c>
      <c r="AC16" s="33">
        <v>37.614819609999998</v>
      </c>
      <c r="AD16" s="33">
        <v>43.73553811</v>
      </c>
      <c r="AE16" s="33">
        <v>35.47827247</v>
      </c>
      <c r="AF16" s="33">
        <v>33.95016485</v>
      </c>
      <c r="AG16" s="33">
        <v>35.144285760000002</v>
      </c>
      <c r="AH16" s="33">
        <v>36.345053370000002</v>
      </c>
      <c r="AI16" s="33">
        <v>37.56947392</v>
      </c>
      <c r="AJ16" s="33">
        <v>39.268315139999999</v>
      </c>
      <c r="AK16" s="33">
        <v>39.69417773</v>
      </c>
      <c r="AL16" s="33">
        <v>40.226403359999999</v>
      </c>
      <c r="AM16" s="33">
        <v>41.823488310000002</v>
      </c>
      <c r="AN16" s="33">
        <v>44.419934810000001</v>
      </c>
      <c r="AO16" s="33">
        <v>45.279186320000001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37.95202192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20.750220649999999</v>
      </c>
      <c r="G4" s="1">
        <f>Planel_CO2_total_Resultado!J4</f>
        <v>25.15403942</v>
      </c>
      <c r="H4" s="1">
        <f>Planel_CO2_total_Resultado!K4</f>
        <v>28.232802379999999</v>
      </c>
      <c r="I4" s="1">
        <f>Planel_CO2_total_Resultado!L4</f>
        <v>31.020640239999999</v>
      </c>
      <c r="J4" s="1">
        <f>Planel_CO2_total_Resultado!M4</f>
        <v>31.705012530000001</v>
      </c>
      <c r="K4" s="1">
        <f>Planel_CO2_total_Resultado!N4</f>
        <v>31.872359929999998</v>
      </c>
      <c r="L4" s="1">
        <f>Planel_CO2_total_Resultado!O4</f>
        <v>31.882008979999998</v>
      </c>
      <c r="M4" s="1">
        <f>Planel_CO2_total_Resultado!P4</f>
        <v>27.471561250000001</v>
      </c>
      <c r="N4" s="1">
        <f>Planel_CO2_total_Resultado!Q4</f>
        <v>27.583314399999999</v>
      </c>
      <c r="O4" s="1">
        <f>Planel_CO2_total_Resultado!R4</f>
        <v>27.9899217</v>
      </c>
      <c r="P4" s="1">
        <f>Planel_CO2_total_Resultado!S4</f>
        <v>27.775341050000002</v>
      </c>
      <c r="Q4" s="1">
        <f>Planel_CO2_total_Resultado!T4</f>
        <v>21.518036479999999</v>
      </c>
      <c r="R4" s="1">
        <f>Planel_CO2_total_Resultado!U4</f>
        <v>20.932510520000001</v>
      </c>
      <c r="S4" s="1">
        <f>Planel_CO2_total_Resultado!V4</f>
        <v>18.657836150000001</v>
      </c>
      <c r="T4" s="1">
        <f>Planel_CO2_total_Resultado!W4</f>
        <v>19.661865250000002</v>
      </c>
      <c r="U4" s="1">
        <f>Planel_CO2_total_Resultado!X4</f>
        <v>20.502039880000002</v>
      </c>
      <c r="V4" s="1">
        <f>Planel_CO2_total_Resultado!Y4</f>
        <v>20.29503643</v>
      </c>
      <c r="W4" s="1">
        <f>Planel_CO2_total_Resultado!Z4</f>
        <v>19.47287201</v>
      </c>
      <c r="X4" s="1">
        <f>Planel_CO2_total_Resultado!AA4</f>
        <v>18.305950750000001</v>
      </c>
      <c r="Y4" s="1">
        <f>Planel_CO2_total_Resultado!AB4</f>
        <v>18.63865303</v>
      </c>
      <c r="Z4" s="1">
        <f>Planel_CO2_total_Resultado!AC4</f>
        <v>23.52838045</v>
      </c>
      <c r="AA4" s="1">
        <f>Planel_CO2_total_Resultado!AD4</f>
        <v>30.771261410000001</v>
      </c>
      <c r="AB4" s="1">
        <f>Planel_CO2_total_Resultado!AE4</f>
        <v>21.97929517</v>
      </c>
      <c r="AC4" s="1">
        <f>Planel_CO2_total_Resultado!AF4</f>
        <v>19.97646275</v>
      </c>
      <c r="AD4" s="1">
        <f>Planel_CO2_total_Resultado!AG4</f>
        <v>21.171189800000001</v>
      </c>
      <c r="AE4" s="1">
        <f>Planel_CO2_total_Resultado!AH4</f>
        <v>22.372771839999999</v>
      </c>
      <c r="AF4" s="1">
        <f>Planel_CO2_total_Resultado!AI4</f>
        <v>23.597784820000001</v>
      </c>
      <c r="AG4" s="1">
        <f>Planel_CO2_total_Resultado!AJ4</f>
        <v>25.31456026</v>
      </c>
      <c r="AH4" s="1">
        <f>Planel_CO2_total_Resultado!AK4</f>
        <v>25.742031470000001</v>
      </c>
      <c r="AI4" s="1">
        <f>Planel_CO2_total_Resultado!AL4</f>
        <v>26.266964959999999</v>
      </c>
      <c r="AJ4" s="1">
        <f>Planel_CO2_total_Resultado!AM4</f>
        <v>28.268768290000001</v>
      </c>
      <c r="AK4" s="1">
        <f>Planel_CO2_total_Resultado!AN4</f>
        <v>32.333114770000002</v>
      </c>
      <c r="AL4" s="1">
        <f>Planel_CO2_total_Resultado!AO4</f>
        <v>34.116635649999999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23.707895990000001</v>
      </c>
      <c r="G5" s="1">
        <f>Planel_CO2_total_Resultado!J16</f>
        <v>31.000319350000002</v>
      </c>
      <c r="H5" s="1">
        <f>Planel_CO2_total_Resultado!K16</f>
        <v>30.878952200000001</v>
      </c>
      <c r="I5" s="1">
        <f>Planel_CO2_total_Resultado!L16</f>
        <v>37.61178469</v>
      </c>
      <c r="J5" s="1">
        <f>Planel_CO2_total_Resultado!M16</f>
        <v>41.419340259999998</v>
      </c>
      <c r="K5" s="1">
        <f>Planel_CO2_total_Resultado!N16</f>
        <v>42.809145340000001</v>
      </c>
      <c r="L5" s="1">
        <f>Planel_CO2_total_Resultado!O16</f>
        <v>43.76698889</v>
      </c>
      <c r="M5" s="1">
        <f>Planel_CO2_total_Resultado!P16</f>
        <v>39.967811449999999</v>
      </c>
      <c r="N5" s="1">
        <f>Planel_CO2_total_Resultado!Q16</f>
        <v>39.735163960000001</v>
      </c>
      <c r="O5" s="1">
        <f>Planel_CO2_total_Resultado!R16</f>
        <v>40.961306059999998</v>
      </c>
      <c r="P5" s="1">
        <f>Planel_CO2_total_Resultado!S16</f>
        <v>41.433453440000001</v>
      </c>
      <c r="Q5" s="1">
        <f>Planel_CO2_total_Resultado!T16</f>
        <v>33.474527129999998</v>
      </c>
      <c r="R5" s="1">
        <f>Planel_CO2_total_Resultado!U16</f>
        <v>34.123662009999997</v>
      </c>
      <c r="S5" s="1">
        <f>Planel_CO2_total_Resultado!V16</f>
        <v>29.27831338</v>
      </c>
      <c r="T5" s="1">
        <f>Planel_CO2_total_Resultado!W16</f>
        <v>31.1461617</v>
      </c>
      <c r="U5" s="1">
        <f>Planel_CO2_total_Resultado!X16</f>
        <v>32.591782199999997</v>
      </c>
      <c r="V5" s="1">
        <f>Planel_CO2_total_Resultado!Y16</f>
        <v>32.715451559999998</v>
      </c>
      <c r="W5" s="1">
        <f>Planel_CO2_total_Resultado!Z16</f>
        <v>32.70340221</v>
      </c>
      <c r="X5" s="1">
        <f>Planel_CO2_total_Resultado!AA16</f>
        <v>31.929335210000001</v>
      </c>
      <c r="Y5" s="1">
        <f>Planel_CO2_total_Resultado!AB16</f>
        <v>32.474298760000003</v>
      </c>
      <c r="Z5" s="1">
        <f>Planel_CO2_total_Resultado!AC16</f>
        <v>37.614819609999998</v>
      </c>
      <c r="AA5" s="1">
        <f>Planel_CO2_total_Resultado!AD16</f>
        <v>43.73553811</v>
      </c>
      <c r="AB5" s="1">
        <f>Planel_CO2_total_Resultado!AE16</f>
        <v>35.47827247</v>
      </c>
      <c r="AC5" s="1">
        <f>Planel_CO2_total_Resultado!AF16</f>
        <v>33.95016485</v>
      </c>
      <c r="AD5" s="1">
        <f>Planel_CO2_total_Resultado!AG16</f>
        <v>35.144285760000002</v>
      </c>
      <c r="AE5" s="1">
        <f>Planel_CO2_total_Resultado!AH16</f>
        <v>36.345053370000002</v>
      </c>
      <c r="AF5" s="1">
        <f>Planel_CO2_total_Resultado!AI16</f>
        <v>37.56947392</v>
      </c>
      <c r="AG5" s="1">
        <f>Planel_CO2_total_Resultado!AJ16</f>
        <v>39.268315139999999</v>
      </c>
      <c r="AH5" s="1">
        <f>Planel_CO2_total_Resultado!AK16</f>
        <v>39.69417773</v>
      </c>
      <c r="AI5" s="1">
        <f>Planel_CO2_total_Resultado!AL16</f>
        <v>40.226403359999999</v>
      </c>
      <c r="AJ5" s="1">
        <f>Planel_CO2_total_Resultado!AM16</f>
        <v>41.823488310000002</v>
      </c>
      <c r="AK5" s="1">
        <f>Planel_CO2_total_Resultado!AN16</f>
        <v>44.419934810000001</v>
      </c>
      <c r="AL5" s="1">
        <f>Planel_CO2_total_Resultado!AO16</f>
        <v>45.279186320000001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M15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7" width="5" customWidth="1"/>
    <col min="8" max="8" width="6" bestFit="1" customWidth="1"/>
    <col min="9" max="9" width="5" bestFit="1" customWidth="1"/>
    <col min="10" max="10" width="6" bestFit="1" customWidth="1"/>
    <col min="11" max="12" width="5" customWidth="1"/>
    <col min="13" max="13" width="10.7109375" bestFit="1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13" x14ac:dyDescent="0.25">
      <c r="A3" s="227" t="s">
        <v>646</v>
      </c>
      <c r="B3" s="227" t="s">
        <v>644</v>
      </c>
    </row>
    <row r="4" spans="1:13" x14ac:dyDescent="0.25">
      <c r="A4" s="227" t="s">
        <v>647</v>
      </c>
      <c r="B4" s="33">
        <v>2025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2041</v>
      </c>
      <c r="M4" s="33" t="s">
        <v>645</v>
      </c>
    </row>
    <row r="5" spans="1:13" x14ac:dyDescent="0.25">
      <c r="A5" s="229" t="s">
        <v>40</v>
      </c>
      <c r="B5" s="228"/>
      <c r="C5" s="228"/>
      <c r="D5" s="228"/>
      <c r="E5" s="228"/>
      <c r="F5" s="228"/>
      <c r="G5" s="228">
        <v>1500</v>
      </c>
      <c r="H5" s="228">
        <v>3000</v>
      </c>
      <c r="I5" s="228"/>
      <c r="J5" s="228"/>
      <c r="K5" s="228">
        <v>4500</v>
      </c>
      <c r="L5" s="228">
        <v>4500</v>
      </c>
      <c r="M5" s="228">
        <v>13500</v>
      </c>
    </row>
    <row r="6" spans="1:13" x14ac:dyDescent="0.25">
      <c r="A6" s="230" t="s">
        <v>43</v>
      </c>
      <c r="B6" s="228"/>
      <c r="C6" s="228"/>
      <c r="D6" s="228"/>
      <c r="E6" s="228"/>
      <c r="F6" s="228"/>
      <c r="G6" s="228">
        <v>1500</v>
      </c>
      <c r="H6" s="228">
        <v>3000</v>
      </c>
      <c r="I6" s="228"/>
      <c r="J6" s="228"/>
      <c r="K6" s="228">
        <v>4500</v>
      </c>
      <c r="L6" s="228">
        <v>4500</v>
      </c>
      <c r="M6" s="228">
        <v>13500</v>
      </c>
    </row>
    <row r="7" spans="1:13" x14ac:dyDescent="0.25">
      <c r="A7" s="229" t="s">
        <v>37</v>
      </c>
      <c r="B7" s="228"/>
      <c r="C7" s="228"/>
      <c r="D7" s="228">
        <v>1500</v>
      </c>
      <c r="E7" s="228">
        <v>7500</v>
      </c>
      <c r="F7" s="228">
        <v>3000</v>
      </c>
      <c r="G7" s="228">
        <v>6000</v>
      </c>
      <c r="H7" s="228">
        <v>15000</v>
      </c>
      <c r="I7" s="228">
        <v>4500</v>
      </c>
      <c r="J7" s="228">
        <v>10500</v>
      </c>
      <c r="K7" s="228"/>
      <c r="L7" s="228"/>
      <c r="M7" s="228">
        <v>48000</v>
      </c>
    </row>
    <row r="8" spans="1:13" x14ac:dyDescent="0.25">
      <c r="A8" s="230" t="s">
        <v>39</v>
      </c>
      <c r="B8" s="228"/>
      <c r="C8" s="228"/>
      <c r="D8" s="228">
        <v>1500</v>
      </c>
      <c r="E8" s="228">
        <v>7500</v>
      </c>
      <c r="F8" s="228">
        <v>3000</v>
      </c>
      <c r="G8" s="228">
        <v>6000</v>
      </c>
      <c r="H8" s="228">
        <v>10500</v>
      </c>
      <c r="I8" s="228">
        <v>3000</v>
      </c>
      <c r="J8" s="228">
        <v>6000</v>
      </c>
      <c r="K8" s="228"/>
      <c r="L8" s="228"/>
      <c r="M8" s="228">
        <v>37500</v>
      </c>
    </row>
    <row r="9" spans="1:13" x14ac:dyDescent="0.25">
      <c r="A9" s="230" t="s">
        <v>38</v>
      </c>
      <c r="B9" s="228"/>
      <c r="C9" s="228"/>
      <c r="D9" s="228"/>
      <c r="E9" s="228"/>
      <c r="F9" s="228"/>
      <c r="G9" s="228"/>
      <c r="H9" s="228">
        <v>4500</v>
      </c>
      <c r="I9" s="228">
        <v>1500</v>
      </c>
      <c r="J9" s="228">
        <v>4500</v>
      </c>
      <c r="K9" s="228"/>
      <c r="L9" s="228"/>
      <c r="M9" s="228">
        <v>10500</v>
      </c>
    </row>
    <row r="10" spans="1:13" x14ac:dyDescent="0.25">
      <c r="A10" s="229" t="s">
        <v>44</v>
      </c>
      <c r="B10" s="228">
        <v>12000</v>
      </c>
      <c r="C10" s="228">
        <v>3000</v>
      </c>
      <c r="D10" s="228">
        <v>4500</v>
      </c>
      <c r="E10" s="228"/>
      <c r="F10" s="228"/>
      <c r="G10" s="228"/>
      <c r="H10" s="228"/>
      <c r="I10" s="228"/>
      <c r="J10" s="228"/>
      <c r="K10" s="228"/>
      <c r="L10" s="228"/>
      <c r="M10" s="228">
        <v>19500</v>
      </c>
    </row>
    <row r="11" spans="1:13" x14ac:dyDescent="0.25">
      <c r="A11" s="230" t="s">
        <v>40</v>
      </c>
      <c r="B11" s="228">
        <v>6000</v>
      </c>
      <c r="C11" s="228">
        <v>3000</v>
      </c>
      <c r="D11" s="228">
        <v>3000</v>
      </c>
      <c r="E11" s="228"/>
      <c r="F11" s="228"/>
      <c r="G11" s="228"/>
      <c r="H11" s="228"/>
      <c r="I11" s="228"/>
      <c r="J11" s="228"/>
      <c r="K11" s="228"/>
      <c r="L11" s="228"/>
      <c r="M11" s="228">
        <v>12000</v>
      </c>
    </row>
    <row r="12" spans="1:13" x14ac:dyDescent="0.25">
      <c r="A12" s="230" t="s">
        <v>37</v>
      </c>
      <c r="B12" s="228">
        <v>6000</v>
      </c>
      <c r="C12" s="228"/>
      <c r="D12" s="228">
        <v>1500</v>
      </c>
      <c r="E12" s="228"/>
      <c r="F12" s="228"/>
      <c r="G12" s="228"/>
      <c r="H12" s="228"/>
      <c r="I12" s="228"/>
      <c r="J12" s="228"/>
      <c r="K12" s="228"/>
      <c r="L12" s="228"/>
      <c r="M12" s="228">
        <v>7500</v>
      </c>
    </row>
    <row r="13" spans="1:13" x14ac:dyDescent="0.25">
      <c r="A13" s="229" t="s">
        <v>45</v>
      </c>
      <c r="B13" s="228"/>
      <c r="C13" s="228"/>
      <c r="D13" s="228"/>
      <c r="E13" s="228"/>
      <c r="F13" s="228"/>
      <c r="G13" s="228"/>
      <c r="H13" s="228">
        <v>1500</v>
      </c>
      <c r="I13" s="228">
        <v>4500</v>
      </c>
      <c r="J13" s="228"/>
      <c r="K13" s="228"/>
      <c r="L13" s="228"/>
      <c r="M13" s="228">
        <v>6000</v>
      </c>
    </row>
    <row r="14" spans="1:13" x14ac:dyDescent="0.25">
      <c r="A14" s="230" t="s">
        <v>37</v>
      </c>
      <c r="B14" s="228"/>
      <c r="C14" s="228"/>
      <c r="D14" s="228"/>
      <c r="E14" s="228"/>
      <c r="F14" s="228"/>
      <c r="G14" s="228"/>
      <c r="H14" s="228">
        <v>1500</v>
      </c>
      <c r="I14" s="228">
        <v>4500</v>
      </c>
      <c r="J14" s="228"/>
      <c r="K14" s="228"/>
      <c r="L14" s="228"/>
      <c r="M14" s="228">
        <v>6000</v>
      </c>
    </row>
    <row r="15" spans="1:13" x14ac:dyDescent="0.25">
      <c r="A15" s="229" t="s">
        <v>645</v>
      </c>
      <c r="B15" s="228">
        <v>12000</v>
      </c>
      <c r="C15" s="228">
        <v>3000</v>
      </c>
      <c r="D15" s="228">
        <v>6000</v>
      </c>
      <c r="E15" s="228">
        <v>7500</v>
      </c>
      <c r="F15" s="228">
        <v>3000</v>
      </c>
      <c r="G15" s="228">
        <v>7500</v>
      </c>
      <c r="H15" s="228">
        <v>19500</v>
      </c>
      <c r="I15" s="228">
        <v>9000</v>
      </c>
      <c r="J15" s="228">
        <v>10500</v>
      </c>
      <c r="K15" s="228">
        <v>4500</v>
      </c>
      <c r="L15" s="228">
        <v>4500</v>
      </c>
      <c r="M15" s="228">
        <v>87000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523</v>
      </c>
      <c r="C5" s="40" t="s">
        <v>40</v>
      </c>
      <c r="D5" s="40" t="s">
        <v>43</v>
      </c>
      <c r="E5" s="40">
        <v>1500</v>
      </c>
      <c r="F5" s="40">
        <v>2041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525</v>
      </c>
      <c r="C6" s="40" t="s">
        <v>40</v>
      </c>
      <c r="D6" s="40" t="s">
        <v>43</v>
      </c>
      <c r="E6" s="40">
        <v>1500</v>
      </c>
      <c r="F6" s="40">
        <v>2041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334</v>
      </c>
      <c r="C7" s="40" t="s">
        <v>40</v>
      </c>
      <c r="D7" s="40" t="s">
        <v>43</v>
      </c>
      <c r="E7" s="40">
        <v>1500</v>
      </c>
      <c r="F7" s="40">
        <v>2041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522</v>
      </c>
      <c r="C8" s="40" t="s">
        <v>40</v>
      </c>
      <c r="D8" s="40" t="s">
        <v>43</v>
      </c>
      <c r="E8" s="40">
        <v>1500</v>
      </c>
      <c r="F8" s="40">
        <v>2040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333</v>
      </c>
      <c r="C9" s="40" t="s">
        <v>40</v>
      </c>
      <c r="D9" s="40" t="s">
        <v>43</v>
      </c>
      <c r="E9" s="40">
        <v>1500</v>
      </c>
      <c r="F9" s="40">
        <v>2040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529</v>
      </c>
      <c r="C10" s="40" t="s">
        <v>40</v>
      </c>
      <c r="D10" s="40" t="s">
        <v>43</v>
      </c>
      <c r="E10" s="40">
        <v>1500</v>
      </c>
      <c r="F10" s="40">
        <v>2040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368</v>
      </c>
      <c r="C11" s="40" t="s">
        <v>37</v>
      </c>
      <c r="D11" s="40" t="s">
        <v>38</v>
      </c>
      <c r="E11" s="40">
        <v>1500</v>
      </c>
      <c r="F11" s="40">
        <v>2038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">
      <c r="B12" s="40" t="s">
        <v>447</v>
      </c>
      <c r="C12" s="40" t="s">
        <v>37</v>
      </c>
      <c r="D12" s="40" t="s">
        <v>38</v>
      </c>
      <c r="E12" s="40">
        <v>1500</v>
      </c>
      <c r="F12" s="40">
        <v>2038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1460.307644</v>
      </c>
      <c r="L12" s="40">
        <v>2015</v>
      </c>
      <c r="M12" s="40">
        <v>2100</v>
      </c>
    </row>
    <row r="13" spans="2:13" x14ac:dyDescent="0.2">
      <c r="B13" s="40" t="s">
        <v>451</v>
      </c>
      <c r="C13" s="40" t="s">
        <v>37</v>
      </c>
      <c r="D13" s="40" t="s">
        <v>38</v>
      </c>
      <c r="E13" s="40">
        <v>1500</v>
      </c>
      <c r="F13" s="40">
        <v>2038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390</v>
      </c>
      <c r="C14" s="40" t="s">
        <v>37</v>
      </c>
      <c r="D14" s="40" t="s">
        <v>39</v>
      </c>
      <c r="E14" s="40">
        <v>1500</v>
      </c>
      <c r="F14" s="40">
        <v>2038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376</v>
      </c>
      <c r="C15" s="40" t="s">
        <v>37</v>
      </c>
      <c r="D15" s="40" t="s">
        <v>39</v>
      </c>
      <c r="E15" s="40">
        <v>1500</v>
      </c>
      <c r="F15" s="40">
        <v>2038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361</v>
      </c>
      <c r="C16" s="40" t="s">
        <v>37</v>
      </c>
      <c r="D16" s="40" t="s">
        <v>39</v>
      </c>
      <c r="E16" s="40">
        <v>1500</v>
      </c>
      <c r="F16" s="40">
        <v>2038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499</v>
      </c>
      <c r="C17" s="40" t="s">
        <v>37</v>
      </c>
      <c r="D17" s="40" t="s">
        <v>39</v>
      </c>
      <c r="E17" s="40">
        <v>1500</v>
      </c>
      <c r="F17" s="40">
        <v>2038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401</v>
      </c>
      <c r="C18" s="40" t="s">
        <v>44</v>
      </c>
      <c r="D18" s="40" t="s">
        <v>37</v>
      </c>
      <c r="E18" s="40">
        <v>1500</v>
      </c>
      <c r="F18" s="40">
        <v>2037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3285.6921990000001</v>
      </c>
      <c r="L18" s="40">
        <v>2015</v>
      </c>
      <c r="M18" s="40">
        <v>2100</v>
      </c>
    </row>
    <row r="19" spans="2:13" x14ac:dyDescent="0.2">
      <c r="B19" s="40" t="s">
        <v>450</v>
      </c>
      <c r="C19" s="40" t="s">
        <v>37</v>
      </c>
      <c r="D19" s="40" t="s">
        <v>38</v>
      </c>
      <c r="E19" s="40">
        <v>1500</v>
      </c>
      <c r="F19" s="40">
        <v>2037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1460.307644</v>
      </c>
      <c r="L19" s="40">
        <v>2015</v>
      </c>
      <c r="M19" s="40">
        <v>2100</v>
      </c>
    </row>
    <row r="20" spans="2:13" x14ac:dyDescent="0.2">
      <c r="B20" s="40" t="s">
        <v>336</v>
      </c>
      <c r="C20" s="40" t="s">
        <v>37</v>
      </c>
      <c r="D20" s="40" t="s">
        <v>39</v>
      </c>
      <c r="E20" s="40">
        <v>1500</v>
      </c>
      <c r="F20" s="40">
        <v>2037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477</v>
      </c>
      <c r="C21" s="40" t="s">
        <v>37</v>
      </c>
      <c r="D21" s="40" t="s">
        <v>39</v>
      </c>
      <c r="E21" s="40">
        <v>1500</v>
      </c>
      <c r="F21" s="40">
        <v>2037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488</v>
      </c>
      <c r="C22" s="40" t="s">
        <v>37</v>
      </c>
      <c r="D22" s="40" t="s">
        <v>39</v>
      </c>
      <c r="E22" s="40">
        <v>1500</v>
      </c>
      <c r="F22" s="40">
        <v>2037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493</v>
      </c>
      <c r="C23" s="40" t="s">
        <v>37</v>
      </c>
      <c r="D23" s="40" t="s">
        <v>39</v>
      </c>
      <c r="E23" s="40">
        <v>1500</v>
      </c>
      <c r="F23" s="40">
        <v>2037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412</v>
      </c>
      <c r="C24" s="40" t="s">
        <v>45</v>
      </c>
      <c r="D24" s="40" t="s">
        <v>37</v>
      </c>
      <c r="E24" s="40">
        <v>1500</v>
      </c>
      <c r="F24" s="40">
        <v>2036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3285.6921990000001</v>
      </c>
      <c r="L24" s="40">
        <v>2015</v>
      </c>
      <c r="M24" s="40">
        <v>2100</v>
      </c>
    </row>
    <row r="25" spans="2:13" x14ac:dyDescent="0.2">
      <c r="B25" s="40" t="s">
        <v>417</v>
      </c>
      <c r="C25" s="40" t="s">
        <v>45</v>
      </c>
      <c r="D25" s="40" t="s">
        <v>37</v>
      </c>
      <c r="E25" s="40">
        <v>1500</v>
      </c>
      <c r="F25" s="40">
        <v>2036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3285.6921990000001</v>
      </c>
      <c r="L25" s="40">
        <v>2015</v>
      </c>
      <c r="M25" s="40">
        <v>2100</v>
      </c>
    </row>
    <row r="26" spans="2:13" x14ac:dyDescent="0.2">
      <c r="B26" s="40" t="s">
        <v>440</v>
      </c>
      <c r="C26" s="40" t="s">
        <v>45</v>
      </c>
      <c r="D26" s="40" t="s">
        <v>37</v>
      </c>
      <c r="E26" s="40">
        <v>1500</v>
      </c>
      <c r="F26" s="40">
        <v>2036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3285.6921990000001</v>
      </c>
      <c r="L26" s="40">
        <v>2015</v>
      </c>
      <c r="M26" s="40">
        <v>2100</v>
      </c>
    </row>
    <row r="27" spans="2:13" x14ac:dyDescent="0.2">
      <c r="B27" s="40" t="s">
        <v>442</v>
      </c>
      <c r="C27" s="40" t="s">
        <v>37</v>
      </c>
      <c r="D27" s="40" t="s">
        <v>38</v>
      </c>
      <c r="E27" s="40">
        <v>1500</v>
      </c>
      <c r="F27" s="40">
        <v>2036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1460.307644</v>
      </c>
      <c r="L27" s="40">
        <v>2015</v>
      </c>
      <c r="M27" s="40">
        <v>2100</v>
      </c>
    </row>
    <row r="28" spans="2:13" x14ac:dyDescent="0.2">
      <c r="B28" s="40" t="s">
        <v>465</v>
      </c>
      <c r="C28" s="40" t="s">
        <v>37</v>
      </c>
      <c r="D28" s="40" t="s">
        <v>39</v>
      </c>
      <c r="E28" s="40">
        <v>1500</v>
      </c>
      <c r="F28" s="40">
        <v>2036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386</v>
      </c>
      <c r="C29" s="40" t="s">
        <v>37</v>
      </c>
      <c r="D29" s="40" t="s">
        <v>39</v>
      </c>
      <c r="E29" s="40">
        <v>1500</v>
      </c>
      <c r="F29" s="40">
        <v>2036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411</v>
      </c>
      <c r="C30" s="40" t="s">
        <v>45</v>
      </c>
      <c r="D30" s="40" t="s">
        <v>37</v>
      </c>
      <c r="E30" s="40">
        <v>1500</v>
      </c>
      <c r="F30" s="40">
        <v>2035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3285.6921990000001</v>
      </c>
      <c r="L30" s="40">
        <v>2015</v>
      </c>
      <c r="M30" s="40">
        <v>2100</v>
      </c>
    </row>
    <row r="31" spans="2:13" x14ac:dyDescent="0.2">
      <c r="B31" s="40" t="s">
        <v>379</v>
      </c>
      <c r="C31" s="40" t="s">
        <v>37</v>
      </c>
      <c r="D31" s="40" t="s">
        <v>38</v>
      </c>
      <c r="E31" s="40">
        <v>1500</v>
      </c>
      <c r="F31" s="40">
        <v>2035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331</v>
      </c>
      <c r="C32" s="40" t="s">
        <v>37</v>
      </c>
      <c r="D32" s="40" t="s">
        <v>38</v>
      </c>
      <c r="E32" s="40">
        <v>1500</v>
      </c>
      <c r="F32" s="40">
        <v>2035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330</v>
      </c>
      <c r="C33" s="40" t="s">
        <v>37</v>
      </c>
      <c r="D33" s="40" t="s">
        <v>38</v>
      </c>
      <c r="E33" s="40">
        <v>1500</v>
      </c>
      <c r="F33" s="40">
        <v>2035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337</v>
      </c>
      <c r="C34" s="40" t="s">
        <v>37</v>
      </c>
      <c r="D34" s="40" t="s">
        <v>39</v>
      </c>
      <c r="E34" s="40">
        <v>1500</v>
      </c>
      <c r="F34" s="40">
        <v>2035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385</v>
      </c>
      <c r="C35" s="40" t="s">
        <v>37</v>
      </c>
      <c r="D35" s="40" t="s">
        <v>39</v>
      </c>
      <c r="E35" s="40">
        <v>1500</v>
      </c>
      <c r="F35" s="40">
        <v>2035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375</v>
      </c>
      <c r="C36" s="40" t="s">
        <v>37</v>
      </c>
      <c r="D36" s="40" t="s">
        <v>39</v>
      </c>
      <c r="E36" s="40">
        <v>1500</v>
      </c>
      <c r="F36" s="40">
        <v>2035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360</v>
      </c>
      <c r="C37" s="40" t="s">
        <v>37</v>
      </c>
      <c r="D37" s="40" t="s">
        <v>39</v>
      </c>
      <c r="E37" s="40">
        <v>1500</v>
      </c>
      <c r="F37" s="40">
        <v>2035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500</v>
      </c>
      <c r="C38" s="40" t="s">
        <v>37</v>
      </c>
      <c r="D38" s="40" t="s">
        <v>39</v>
      </c>
      <c r="E38" s="40">
        <v>1500</v>
      </c>
      <c r="F38" s="40">
        <v>2035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503</v>
      </c>
      <c r="C39" s="40" t="s">
        <v>37</v>
      </c>
      <c r="D39" s="40" t="s">
        <v>39</v>
      </c>
      <c r="E39" s="40">
        <v>1500</v>
      </c>
      <c r="F39" s="40">
        <v>2035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506</v>
      </c>
      <c r="C40" s="40" t="s">
        <v>37</v>
      </c>
      <c r="D40" s="40" t="s">
        <v>39</v>
      </c>
      <c r="E40" s="40">
        <v>1500</v>
      </c>
      <c r="F40" s="40">
        <v>2035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327</v>
      </c>
      <c r="C41" s="40" t="s">
        <v>40</v>
      </c>
      <c r="D41" s="40" t="s">
        <v>43</v>
      </c>
      <c r="E41" s="40">
        <v>1500</v>
      </c>
      <c r="F41" s="40">
        <v>2035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533</v>
      </c>
      <c r="C42" s="40" t="s">
        <v>40</v>
      </c>
      <c r="D42" s="40" t="s">
        <v>43</v>
      </c>
      <c r="E42" s="40">
        <v>1500</v>
      </c>
      <c r="F42" s="40">
        <v>2035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389</v>
      </c>
      <c r="C43" s="40" t="s">
        <v>37</v>
      </c>
      <c r="D43" s="40" t="s">
        <v>39</v>
      </c>
      <c r="E43" s="40">
        <v>1500</v>
      </c>
      <c r="F43" s="40">
        <v>2034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354</v>
      </c>
      <c r="C44" s="40" t="s">
        <v>37</v>
      </c>
      <c r="D44" s="40" t="s">
        <v>39</v>
      </c>
      <c r="E44" s="40">
        <v>1500</v>
      </c>
      <c r="F44" s="40">
        <v>2034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340</v>
      </c>
      <c r="C45" s="40" t="s">
        <v>37</v>
      </c>
      <c r="D45" s="40" t="s">
        <v>39</v>
      </c>
      <c r="E45" s="40">
        <v>1500</v>
      </c>
      <c r="F45" s="40">
        <v>2034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351</v>
      </c>
      <c r="C46" s="40" t="s">
        <v>37</v>
      </c>
      <c r="D46" s="40" t="s">
        <v>39</v>
      </c>
      <c r="E46" s="40">
        <v>1500</v>
      </c>
      <c r="F46" s="40">
        <v>2034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526</v>
      </c>
      <c r="C47" s="40" t="s">
        <v>40</v>
      </c>
      <c r="D47" s="40" t="s">
        <v>43</v>
      </c>
      <c r="E47" s="40">
        <v>1500</v>
      </c>
      <c r="F47" s="40">
        <v>2034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453</v>
      </c>
      <c r="C48" s="40" t="s">
        <v>37</v>
      </c>
      <c r="D48" s="40" t="s">
        <v>39</v>
      </c>
      <c r="E48" s="40">
        <v>1500</v>
      </c>
      <c r="F48" s="40">
        <v>2033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501</v>
      </c>
      <c r="C49" s="40" t="s">
        <v>37</v>
      </c>
      <c r="D49" s="40" t="s">
        <v>39</v>
      </c>
      <c r="E49" s="40">
        <v>1500</v>
      </c>
      <c r="F49" s="40">
        <v>2033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454</v>
      </c>
      <c r="C50" s="40" t="s">
        <v>37</v>
      </c>
      <c r="D50" s="40" t="s">
        <v>39</v>
      </c>
      <c r="E50" s="40">
        <v>1500</v>
      </c>
      <c r="F50" s="40">
        <v>2032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456</v>
      </c>
      <c r="C51" s="40" t="s">
        <v>37</v>
      </c>
      <c r="D51" s="40" t="s">
        <v>39</v>
      </c>
      <c r="E51" s="40">
        <v>1500</v>
      </c>
      <c r="F51" s="40">
        <v>2032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460</v>
      </c>
      <c r="C52" s="40" t="s">
        <v>37</v>
      </c>
      <c r="D52" s="40" t="s">
        <v>39</v>
      </c>
      <c r="E52" s="40">
        <v>1500</v>
      </c>
      <c r="F52" s="40">
        <v>2032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346</v>
      </c>
      <c r="C53" s="40" t="s">
        <v>37</v>
      </c>
      <c r="D53" s="40" t="s">
        <v>39</v>
      </c>
      <c r="E53" s="40">
        <v>1500</v>
      </c>
      <c r="F53" s="40">
        <v>2032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381</v>
      </c>
      <c r="C54" s="40" t="s">
        <v>37</v>
      </c>
      <c r="D54" s="40" t="s">
        <v>39</v>
      </c>
      <c r="E54" s="40">
        <v>1500</v>
      </c>
      <c r="F54" s="40">
        <v>2032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409</v>
      </c>
      <c r="C55" s="40" t="s">
        <v>44</v>
      </c>
      <c r="D55" s="40" t="s">
        <v>37</v>
      </c>
      <c r="E55" s="40">
        <v>1500</v>
      </c>
      <c r="F55" s="40">
        <v>2031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382</v>
      </c>
      <c r="C56" s="40" t="s">
        <v>37</v>
      </c>
      <c r="D56" s="40" t="s">
        <v>39</v>
      </c>
      <c r="E56" s="40">
        <v>1500</v>
      </c>
      <c r="F56" s="40">
        <v>2031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512</v>
      </c>
      <c r="C57" s="40" t="s">
        <v>44</v>
      </c>
      <c r="D57" s="40" t="s">
        <v>40</v>
      </c>
      <c r="E57" s="40">
        <v>1500</v>
      </c>
      <c r="F57" s="40">
        <v>2031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406</v>
      </c>
      <c r="C58" s="40" t="s">
        <v>44</v>
      </c>
      <c r="D58" s="40" t="s">
        <v>40</v>
      </c>
      <c r="E58" s="40">
        <v>1500</v>
      </c>
      <c r="F58" s="40">
        <v>2031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509</v>
      </c>
      <c r="C59" s="40" t="s">
        <v>44</v>
      </c>
      <c r="D59" s="40" t="s">
        <v>40</v>
      </c>
      <c r="E59" s="40">
        <v>1500</v>
      </c>
      <c r="F59" s="40">
        <v>2030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510</v>
      </c>
      <c r="C60" s="40" t="s">
        <v>44</v>
      </c>
      <c r="D60" s="40" t="s">
        <v>40</v>
      </c>
      <c r="E60" s="40">
        <v>1500</v>
      </c>
      <c r="F60" s="40">
        <v>2030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408</v>
      </c>
      <c r="C61" s="40" t="s">
        <v>44</v>
      </c>
      <c r="D61" s="40" t="s">
        <v>37</v>
      </c>
      <c r="E61" s="40">
        <v>1500</v>
      </c>
      <c r="F61" s="40">
        <v>2025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400</v>
      </c>
      <c r="C62" s="40" t="s">
        <v>44</v>
      </c>
      <c r="D62" s="40" t="s">
        <v>37</v>
      </c>
      <c r="E62" s="40">
        <v>1500</v>
      </c>
      <c r="F62" s="40">
        <v>2025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410</v>
      </c>
      <c r="C63" s="40" t="s">
        <v>44</v>
      </c>
      <c r="D63" s="40" t="s">
        <v>37</v>
      </c>
      <c r="E63" s="40">
        <v>1500</v>
      </c>
      <c r="F63" s="40">
        <v>2025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403</v>
      </c>
      <c r="C64" s="40" t="s">
        <v>44</v>
      </c>
      <c r="D64" s="40" t="s">
        <v>37</v>
      </c>
      <c r="E64" s="40">
        <v>1500</v>
      </c>
      <c r="F64" s="40">
        <v>2025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508</v>
      </c>
      <c r="C65" s="40" t="s">
        <v>44</v>
      </c>
      <c r="D65" s="40" t="s">
        <v>40</v>
      </c>
      <c r="E65" s="40">
        <v>1500</v>
      </c>
      <c r="F65" s="40">
        <v>2025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511</v>
      </c>
      <c r="C66" s="40" t="s">
        <v>44</v>
      </c>
      <c r="D66" s="40" t="s">
        <v>40</v>
      </c>
      <c r="E66" s="40">
        <v>1500</v>
      </c>
      <c r="F66" s="40">
        <v>2025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513</v>
      </c>
      <c r="C67" s="40" t="s">
        <v>44</v>
      </c>
      <c r="D67" s="40" t="s">
        <v>40</v>
      </c>
      <c r="E67" s="40">
        <v>1500</v>
      </c>
      <c r="F67" s="40">
        <v>2025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514</v>
      </c>
      <c r="C68" s="40" t="s">
        <v>44</v>
      </c>
      <c r="D68" s="40" t="s">
        <v>40</v>
      </c>
      <c r="E68" s="40">
        <v>1500</v>
      </c>
      <c r="F68" s="40">
        <v>2025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399</v>
      </c>
      <c r="C69" s="40" t="s">
        <v>44</v>
      </c>
      <c r="D69" s="40" t="s">
        <v>37</v>
      </c>
      <c r="E69" s="40">
        <v>1500</v>
      </c>
      <c r="F69" s="40">
        <v>2019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404</v>
      </c>
      <c r="C70" s="40" t="s">
        <v>44</v>
      </c>
      <c r="D70" s="40" t="s">
        <v>37</v>
      </c>
      <c r="E70" s="40">
        <v>1500</v>
      </c>
      <c r="F70" s="40">
        <v>2019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405</v>
      </c>
      <c r="C71" s="40" t="s">
        <v>44</v>
      </c>
      <c r="D71" s="40" t="s">
        <v>37</v>
      </c>
      <c r="E71" s="40">
        <v>1500</v>
      </c>
      <c r="F71" s="40">
        <v>2019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418</v>
      </c>
      <c r="C72" s="40" t="s">
        <v>42</v>
      </c>
      <c r="D72" s="40" t="s">
        <v>37</v>
      </c>
      <c r="E72" s="40">
        <v>1500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398</v>
      </c>
      <c r="C73" s="40" t="s">
        <v>44</v>
      </c>
      <c r="D73" s="40" t="s">
        <v>37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402</v>
      </c>
      <c r="C74" s="40" t="s">
        <v>44</v>
      </c>
      <c r="D74" s="40" t="s">
        <v>37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419</v>
      </c>
      <c r="C75" s="40" t="s">
        <v>42</v>
      </c>
      <c r="D75" s="40" t="s">
        <v>37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420</v>
      </c>
      <c r="C76" s="40" t="s">
        <v>42</v>
      </c>
      <c r="D76" s="40" t="s">
        <v>37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421</v>
      </c>
      <c r="C77" s="40" t="s">
        <v>42</v>
      </c>
      <c r="D77" s="40" t="s">
        <v>37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422</v>
      </c>
      <c r="C78" s="40" t="s">
        <v>42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423</v>
      </c>
      <c r="C79" s="40" t="s">
        <v>42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424</v>
      </c>
      <c r="C80" s="40" t="s">
        <v>42</v>
      </c>
      <c r="D80" s="40" t="s">
        <v>37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425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426</v>
      </c>
      <c r="C82" s="40" t="s">
        <v>42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427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428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429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430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431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432</v>
      </c>
      <c r="C88" s="40" t="s">
        <v>45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413</v>
      </c>
      <c r="C89" s="40" t="s">
        <v>45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414</v>
      </c>
      <c r="C90" s="40" t="s">
        <v>45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415</v>
      </c>
      <c r="C91" s="40" t="s">
        <v>45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433</v>
      </c>
      <c r="C92" s="40" t="s">
        <v>45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434</v>
      </c>
      <c r="C93" s="40" t="s">
        <v>45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435</v>
      </c>
      <c r="C94" s="40" t="s">
        <v>45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436</v>
      </c>
      <c r="C95" s="40" t="s">
        <v>45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416</v>
      </c>
      <c r="C96" s="40" t="s">
        <v>45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437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438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439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441</v>
      </c>
      <c r="C100" s="40" t="s">
        <v>37</v>
      </c>
      <c r="D100" s="40" t="s">
        <v>38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1460.307644</v>
      </c>
      <c r="L100" s="40">
        <v>2015</v>
      </c>
      <c r="M100" s="40">
        <v>2100</v>
      </c>
    </row>
    <row r="101" spans="2:13" x14ac:dyDescent="0.2">
      <c r="B101" s="40" t="s">
        <v>367</v>
      </c>
      <c r="C101" s="40" t="s">
        <v>37</v>
      </c>
      <c r="D101" s="40" t="s">
        <v>38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1460.307644</v>
      </c>
      <c r="L101" s="40">
        <v>2015</v>
      </c>
      <c r="M101" s="40">
        <v>2100</v>
      </c>
    </row>
    <row r="102" spans="2:13" x14ac:dyDescent="0.2">
      <c r="B102" s="40" t="s">
        <v>443</v>
      </c>
      <c r="C102" s="40" t="s">
        <v>37</v>
      </c>
      <c r="D102" s="40" t="s">
        <v>38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1460.307644</v>
      </c>
      <c r="L102" s="40">
        <v>2015</v>
      </c>
      <c r="M102" s="40">
        <v>2100</v>
      </c>
    </row>
    <row r="103" spans="2:13" x14ac:dyDescent="0.2">
      <c r="B103" s="40" t="s">
        <v>444</v>
      </c>
      <c r="C103" s="40" t="s">
        <v>37</v>
      </c>
      <c r="D103" s="40" t="s">
        <v>38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1460.307644</v>
      </c>
      <c r="L103" s="40">
        <v>2015</v>
      </c>
      <c r="M103" s="40">
        <v>2100</v>
      </c>
    </row>
    <row r="104" spans="2:13" x14ac:dyDescent="0.2">
      <c r="B104" s="40" t="s">
        <v>335</v>
      </c>
      <c r="C104" s="40" t="s">
        <v>37</v>
      </c>
      <c r="D104" s="40" t="s">
        <v>38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1460.307644</v>
      </c>
      <c r="L104" s="40">
        <v>2015</v>
      </c>
      <c r="M104" s="40">
        <v>2100</v>
      </c>
    </row>
    <row r="105" spans="2:13" x14ac:dyDescent="0.2">
      <c r="B105" s="40" t="s">
        <v>366</v>
      </c>
      <c r="C105" s="40" t="s">
        <v>37</v>
      </c>
      <c r="D105" s="40" t="s">
        <v>38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1460.307644</v>
      </c>
      <c r="L105" s="40">
        <v>2015</v>
      </c>
      <c r="M105" s="40">
        <v>2100</v>
      </c>
    </row>
    <row r="106" spans="2:13" x14ac:dyDescent="0.2">
      <c r="B106" s="40" t="s">
        <v>369</v>
      </c>
      <c r="C106" s="40" t="s">
        <v>37</v>
      </c>
      <c r="D106" s="40" t="s">
        <v>38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1460.307644</v>
      </c>
      <c r="L106" s="40">
        <v>2015</v>
      </c>
      <c r="M106" s="40">
        <v>2100</v>
      </c>
    </row>
    <row r="107" spans="2:13" x14ac:dyDescent="0.2">
      <c r="B107" s="40" t="s">
        <v>445</v>
      </c>
      <c r="C107" s="40" t="s">
        <v>37</v>
      </c>
      <c r="D107" s="40" t="s">
        <v>38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1460.307644</v>
      </c>
      <c r="L107" s="40">
        <v>2015</v>
      </c>
      <c r="M107" s="40">
        <v>2100</v>
      </c>
    </row>
    <row r="108" spans="2:13" x14ac:dyDescent="0.2">
      <c r="B108" s="40" t="s">
        <v>446</v>
      </c>
      <c r="C108" s="40" t="s">
        <v>37</v>
      </c>
      <c r="D108" s="40" t="s">
        <v>38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1460.307644</v>
      </c>
      <c r="L108" s="40">
        <v>2015</v>
      </c>
      <c r="M108" s="40">
        <v>2100</v>
      </c>
    </row>
    <row r="109" spans="2:13" x14ac:dyDescent="0.2">
      <c r="B109" s="40" t="s">
        <v>380</v>
      </c>
      <c r="C109" s="40" t="s">
        <v>37</v>
      </c>
      <c r="D109" s="40" t="s">
        <v>38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1460.307644</v>
      </c>
      <c r="L109" s="40">
        <v>2015</v>
      </c>
      <c r="M109" s="40">
        <v>2100</v>
      </c>
    </row>
    <row r="110" spans="2:13" x14ac:dyDescent="0.2">
      <c r="B110" s="40" t="s">
        <v>448</v>
      </c>
      <c r="C110" s="40" t="s">
        <v>37</v>
      </c>
      <c r="D110" s="40" t="s">
        <v>38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1460.307644</v>
      </c>
      <c r="L110" s="40">
        <v>2015</v>
      </c>
      <c r="M110" s="40">
        <v>2100</v>
      </c>
    </row>
    <row r="111" spans="2:13" x14ac:dyDescent="0.2">
      <c r="B111" s="40" t="s">
        <v>370</v>
      </c>
      <c r="C111" s="40" t="s">
        <v>37</v>
      </c>
      <c r="D111" s="40" t="s">
        <v>38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1460.307644</v>
      </c>
      <c r="L111" s="40">
        <v>2015</v>
      </c>
      <c r="M111" s="40">
        <v>2100</v>
      </c>
    </row>
    <row r="112" spans="2:13" x14ac:dyDescent="0.2">
      <c r="B112" s="40" t="s">
        <v>342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449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371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452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332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353</v>
      </c>
      <c r="C117" s="40" t="s">
        <v>37</v>
      </c>
      <c r="D117" s="40" t="s">
        <v>39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2555.5383769999999</v>
      </c>
      <c r="L117" s="40">
        <v>2015</v>
      </c>
      <c r="M117" s="40">
        <v>2100</v>
      </c>
    </row>
    <row r="118" spans="2:13" x14ac:dyDescent="0.2">
      <c r="B118" s="40" t="s">
        <v>372</v>
      </c>
      <c r="C118" s="40" t="s">
        <v>37</v>
      </c>
      <c r="D118" s="40" t="s">
        <v>39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2555.5383769999999</v>
      </c>
      <c r="L118" s="40">
        <v>2015</v>
      </c>
      <c r="M118" s="40">
        <v>2100</v>
      </c>
    </row>
    <row r="119" spans="2:13" x14ac:dyDescent="0.2">
      <c r="B119" s="40" t="s">
        <v>373</v>
      </c>
      <c r="C119" s="40" t="s">
        <v>37</v>
      </c>
      <c r="D119" s="40" t="s">
        <v>39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2555.5383769999999</v>
      </c>
      <c r="L119" s="40">
        <v>2015</v>
      </c>
      <c r="M119" s="40">
        <v>2100</v>
      </c>
    </row>
    <row r="120" spans="2:13" x14ac:dyDescent="0.2">
      <c r="B120" s="40" t="s">
        <v>455</v>
      </c>
      <c r="C120" s="40" t="s">
        <v>37</v>
      </c>
      <c r="D120" s="40" t="s">
        <v>39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2555.5383769999999</v>
      </c>
      <c r="L120" s="40">
        <v>2015</v>
      </c>
      <c r="M120" s="40">
        <v>2100</v>
      </c>
    </row>
    <row r="121" spans="2:13" x14ac:dyDescent="0.2">
      <c r="B121" s="40" t="s">
        <v>344</v>
      </c>
      <c r="C121" s="40" t="s">
        <v>37</v>
      </c>
      <c r="D121" s="40" t="s">
        <v>39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2555.5383769999999</v>
      </c>
      <c r="L121" s="40">
        <v>2015</v>
      </c>
      <c r="M121" s="40">
        <v>2100</v>
      </c>
    </row>
    <row r="122" spans="2:13" x14ac:dyDescent="0.2">
      <c r="B122" s="40" t="s">
        <v>457</v>
      </c>
      <c r="C122" s="40" t="s">
        <v>37</v>
      </c>
      <c r="D122" s="40" t="s">
        <v>39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2555.5383769999999</v>
      </c>
      <c r="L122" s="40">
        <v>2015</v>
      </c>
      <c r="M122" s="40">
        <v>2100</v>
      </c>
    </row>
    <row r="123" spans="2:13" x14ac:dyDescent="0.2">
      <c r="B123" s="40" t="s">
        <v>338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458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459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461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462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355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463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464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466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467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384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345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468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469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470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471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472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473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474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475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476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339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356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478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479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480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357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374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481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482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483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484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485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486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487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347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350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348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387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489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490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349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491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343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391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492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494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358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495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496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359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497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388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498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392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362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352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363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383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364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377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502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504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505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507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515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407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516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517</v>
      </c>
      <c r="C191" s="40" t="s">
        <v>43</v>
      </c>
      <c r="D191" s="40" t="s">
        <v>42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365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394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378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518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395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396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393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519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397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520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329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521</v>
      </c>
      <c r="C203" s="40" t="s">
        <v>40</v>
      </c>
      <c r="D203" s="40" t="s">
        <v>43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524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328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527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528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530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341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531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532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4235.5966120000003</v>
      </c>
      <c r="N29">
        <v>4416.5809330000002</v>
      </c>
      <c r="O29">
        <v>4388.3833839999998</v>
      </c>
      <c r="P29">
        <v>4110.8353390000002</v>
      </c>
      <c r="Q29">
        <v>2181.4346660000001</v>
      </c>
      <c r="R29">
        <v>1913.3083569999999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2737.6572780000001</v>
      </c>
      <c r="X29">
        <v>3070.1202119999998</v>
      </c>
      <c r="Y29">
        <v>3395.0570010000001</v>
      </c>
      <c r="Z29">
        <v>3436.7157440000001</v>
      </c>
      <c r="AA29">
        <v>2920.1101490000001</v>
      </c>
      <c r="AB29">
        <v>2196.292336</v>
      </c>
      <c r="AC29">
        <v>2404.0603219999998</v>
      </c>
      <c r="AD29">
        <v>4430.680977</v>
      </c>
      <c r="AE29">
        <v>7121.5583729999998</v>
      </c>
      <c r="AF29">
        <v>4052.3470280000001</v>
      </c>
      <c r="AG29">
        <v>4627.3431389999996</v>
      </c>
      <c r="AH29">
        <v>4684.0562959999997</v>
      </c>
      <c r="AI29">
        <v>5823.6615060000004</v>
      </c>
      <c r="AJ29">
        <v>5452.679204</v>
      </c>
      <c r="AK29">
        <v>7419.7630440000003</v>
      </c>
      <c r="AL29">
        <v>6867.3457310000003</v>
      </c>
      <c r="AM29">
        <v>7923.3702229999999</v>
      </c>
      <c r="AN29">
        <v>7723.9002330000003</v>
      </c>
      <c r="AO29">
        <v>9334.2629629999992</v>
      </c>
      <c r="AP29">
        <v>9515.9901449999998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163.78212859999999</v>
      </c>
      <c r="P30">
        <v>453.59974169999998</v>
      </c>
      <c r="Q30">
        <v>517.69009449999999</v>
      </c>
      <c r="R30">
        <v>687.42782039999997</v>
      </c>
      <c r="S30">
        <v>950.89303289999998</v>
      </c>
      <c r="T30">
        <v>1086.3026729999999</v>
      </c>
      <c r="U30">
        <v>1062.81853</v>
      </c>
      <c r="V30">
        <v>1197.299248</v>
      </c>
      <c r="W30">
        <v>1271.055873</v>
      </c>
      <c r="X30">
        <v>1344.812498</v>
      </c>
      <c r="Y30">
        <v>1418.5691220000001</v>
      </c>
      <c r="Z30">
        <v>1492.3257470000001</v>
      </c>
      <c r="AA30">
        <v>1566.0823720000001</v>
      </c>
      <c r="AB30">
        <v>1639.838996</v>
      </c>
      <c r="AC30">
        <v>1713.5956209999999</v>
      </c>
      <c r="AD30">
        <v>1918.1226959999999</v>
      </c>
      <c r="AE30">
        <v>2313.2743909999999</v>
      </c>
      <c r="AF30">
        <v>1544.499564</v>
      </c>
      <c r="AG30">
        <v>1131.1230479999999</v>
      </c>
      <c r="AH30">
        <v>885.07949659999997</v>
      </c>
      <c r="AI30">
        <v>941.14899939999998</v>
      </c>
      <c r="AJ30">
        <v>1407.833727</v>
      </c>
      <c r="AK30">
        <v>1146.191918</v>
      </c>
      <c r="AL30">
        <v>1870.2016249999999</v>
      </c>
      <c r="AM30">
        <v>1032.975997</v>
      </c>
      <c r="AN30">
        <v>2157.2979679999999</v>
      </c>
      <c r="AO30">
        <v>2457.6291470000001</v>
      </c>
      <c r="AP30">
        <v>2918.2580840000001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1764.580046</v>
      </c>
      <c r="U31">
        <v>2035.2215080000001</v>
      </c>
      <c r="V31">
        <v>1685.601629</v>
      </c>
      <c r="W31">
        <v>1747.1866910000001</v>
      </c>
      <c r="X31">
        <v>1820.4933550000001</v>
      </c>
      <c r="Y31">
        <v>1823.0689500000001</v>
      </c>
      <c r="Z31">
        <v>1843.9214159999999</v>
      </c>
      <c r="AA31">
        <v>1884.0547240000001</v>
      </c>
      <c r="AB31">
        <v>1954.123517</v>
      </c>
      <c r="AC31">
        <v>2024.192311</v>
      </c>
      <c r="AD31">
        <v>2094.2611040000002</v>
      </c>
      <c r="AE31">
        <v>2495.631241</v>
      </c>
      <c r="AF31">
        <v>2149.1775560000001</v>
      </c>
      <c r="AG31">
        <v>1156.503876</v>
      </c>
      <c r="AH31">
        <v>1882.269063</v>
      </c>
      <c r="AI31">
        <v>1226.5726689999999</v>
      </c>
      <c r="AJ31">
        <v>1682.38861</v>
      </c>
      <c r="AK31">
        <v>2172.8701639999999</v>
      </c>
      <c r="AL31">
        <v>2172.8701639999999</v>
      </c>
      <c r="AM31">
        <v>2172.8701639999999</v>
      </c>
      <c r="AN31">
        <v>2172.8701639999999</v>
      </c>
      <c r="AO31">
        <v>2172.8701639999999</v>
      </c>
      <c r="AP31">
        <v>2172.8701639999999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1807.9074909999999</v>
      </c>
      <c r="Q32">
        <v>1823.7901879999999</v>
      </c>
      <c r="R32">
        <v>1823.7901879999999</v>
      </c>
      <c r="S32">
        <v>1814.2566890000001</v>
      </c>
      <c r="T32">
        <v>1667.3803760000001</v>
      </c>
      <c r="U32">
        <v>1607.0509939999999</v>
      </c>
      <c r="V32">
        <v>1555.2550779999999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753.50723519999997</v>
      </c>
      <c r="AH32">
        <v>753.50723519999997</v>
      </c>
      <c r="AI32">
        <v>753.50723519999997</v>
      </c>
      <c r="AJ32">
        <v>753.50723519999997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709.26335659999995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1190.142744</v>
      </c>
      <c r="I35">
        <v>1190.142744</v>
      </c>
      <c r="J35">
        <v>1062.9846010000001</v>
      </c>
      <c r="K35">
        <v>1190.142744</v>
      </c>
      <c r="L35">
        <v>1164.1137839999999</v>
      </c>
      <c r="M35">
        <v>1164.1137839999999</v>
      </c>
      <c r="N35">
        <v>1177.1282639999999</v>
      </c>
      <c r="O35">
        <v>1345.529726</v>
      </c>
      <c r="P35">
        <v>1360.4685400000001</v>
      </c>
      <c r="Q35">
        <v>1472.6781559999999</v>
      </c>
      <c r="R35">
        <v>1472.6830130000001</v>
      </c>
      <c r="S35">
        <v>1472.68787</v>
      </c>
      <c r="T35">
        <v>1459.673389</v>
      </c>
      <c r="U35">
        <v>1358.544206</v>
      </c>
      <c r="V35">
        <v>1371.5586860000001</v>
      </c>
      <c r="W35">
        <v>957.03139350000004</v>
      </c>
      <c r="X35">
        <v>957.03139350000004</v>
      </c>
      <c r="Y35">
        <v>957.03139350000004</v>
      </c>
      <c r="Z35">
        <v>957.03139350000004</v>
      </c>
      <c r="AA35">
        <v>967.07975260000001</v>
      </c>
      <c r="AB35">
        <v>989.7483244</v>
      </c>
      <c r="AC35">
        <v>780.55822850000004</v>
      </c>
      <c r="AD35">
        <v>814.68487540000001</v>
      </c>
      <c r="AE35">
        <v>786.39266940000005</v>
      </c>
      <c r="AF35">
        <v>771.77262519999999</v>
      </c>
      <c r="AG35">
        <v>735.51039130000004</v>
      </c>
      <c r="AH35">
        <v>769.67952609999998</v>
      </c>
      <c r="AI35">
        <v>803.5790892</v>
      </c>
      <c r="AJ35">
        <v>837.12926259999995</v>
      </c>
      <c r="AK35">
        <v>822.25350490000005</v>
      </c>
      <c r="AL35">
        <v>854.82218079999996</v>
      </c>
      <c r="AM35">
        <v>886.73255730000005</v>
      </c>
      <c r="AN35">
        <v>917.94567610000001</v>
      </c>
      <c r="AO35">
        <v>948.39142340000001</v>
      </c>
      <c r="AP35">
        <v>977.78871030000005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7621.5368539999999</v>
      </c>
      <c r="I40">
        <v>7889.4582989999999</v>
      </c>
      <c r="J40">
        <v>7165.9889139999996</v>
      </c>
      <c r="K40">
        <v>7576.4112610000002</v>
      </c>
      <c r="L40">
        <v>8691.8669790000004</v>
      </c>
      <c r="M40">
        <v>9814.4969130000009</v>
      </c>
      <c r="N40">
        <v>9778.2670269999999</v>
      </c>
      <c r="O40">
        <v>9990.4260699999995</v>
      </c>
      <c r="P40">
        <v>10029.501060000001</v>
      </c>
      <c r="Q40">
        <v>7886.1934840000004</v>
      </c>
      <c r="R40">
        <v>7787.8097580000003</v>
      </c>
      <c r="S40">
        <v>8032.4067720000003</v>
      </c>
      <c r="T40">
        <v>7881.9052840000004</v>
      </c>
      <c r="U40">
        <v>7967.6040389999998</v>
      </c>
      <c r="V40">
        <v>7713.6834419999996</v>
      </c>
      <c r="W40">
        <v>7896.9152249999997</v>
      </c>
      <c r="X40">
        <v>8376.4414479999996</v>
      </c>
      <c r="Y40">
        <v>8777.7104569999992</v>
      </c>
      <c r="Z40">
        <v>8498.8088370000005</v>
      </c>
      <c r="AA40">
        <v>8106.141533</v>
      </c>
      <c r="AB40">
        <v>7548.8177100000003</v>
      </c>
      <c r="AC40">
        <v>7691.2210180000002</v>
      </c>
      <c r="AD40">
        <v>10026.564189999999</v>
      </c>
      <c r="AE40">
        <v>13485.67121</v>
      </c>
      <c r="AF40">
        <v>9286.6113100000002</v>
      </c>
      <c r="AG40">
        <v>8403.9876889999996</v>
      </c>
      <c r="AH40">
        <v>8974.591617</v>
      </c>
      <c r="AI40">
        <v>9548.4694990000007</v>
      </c>
      <c r="AJ40">
        <v>10133.538039999999</v>
      </c>
      <c r="AK40">
        <v>12090.28241</v>
      </c>
      <c r="AL40">
        <v>12294.44348</v>
      </c>
      <c r="AM40">
        <v>12545.15272</v>
      </c>
      <c r="AN40">
        <v>13501.21782</v>
      </c>
      <c r="AO40">
        <v>15442.357480000001</v>
      </c>
      <c r="AP40">
        <v>16294.170459999999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2449.2438269999998</v>
      </c>
      <c r="V42">
        <v>2416.473293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3208.0274300000001</v>
      </c>
      <c r="V52">
        <v>3175.2568959999999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16.386730499999999</v>
      </c>
      <c r="O67">
        <v>12.130175850000001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16.386730499999999</v>
      </c>
      <c r="O76">
        <v>12.130175850000001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71372.415810000006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108044.111</v>
      </c>
      <c r="U77">
        <v>145902.52119999999</v>
      </c>
      <c r="V77">
        <v>145902.52119999999</v>
      </c>
      <c r="W77">
        <v>151092.45699999999</v>
      </c>
      <c r="X77">
        <v>151092.45699999999</v>
      </c>
      <c r="Y77">
        <v>151092.45699999999</v>
      </c>
      <c r="Z77">
        <v>151092.45699999999</v>
      </c>
      <c r="AA77">
        <v>151092.45699999999</v>
      </c>
      <c r="AB77">
        <v>153525.7605</v>
      </c>
      <c r="AC77">
        <v>153525.7605</v>
      </c>
      <c r="AD77">
        <v>153525.7605</v>
      </c>
      <c r="AE77">
        <v>153525.7605</v>
      </c>
      <c r="AF77">
        <v>153525.7605</v>
      </c>
      <c r="AG77">
        <v>153525.7605</v>
      </c>
      <c r="AH77">
        <v>153525.7605</v>
      </c>
      <c r="AI77">
        <v>153525.7605</v>
      </c>
      <c r="AJ77">
        <v>153525.7605</v>
      </c>
      <c r="AK77">
        <v>153525.7605</v>
      </c>
      <c r="AL77">
        <v>152021.59520000001</v>
      </c>
      <c r="AM77">
        <v>152021.59520000001</v>
      </c>
      <c r="AN77">
        <v>152021.59520000001</v>
      </c>
      <c r="AO77">
        <v>152021.59520000001</v>
      </c>
      <c r="AP77">
        <v>152021.59520000001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11780.44887</v>
      </c>
      <c r="M79">
        <v>11780.44887</v>
      </c>
      <c r="N79">
        <v>11780.44887</v>
      </c>
      <c r="O79">
        <v>11378.92078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93790.779670000004</v>
      </c>
      <c r="K88">
        <v>97610.442469999995</v>
      </c>
      <c r="L88">
        <v>98330.752569999997</v>
      </c>
      <c r="M88">
        <v>98619.54277</v>
      </c>
      <c r="N88">
        <v>120618.9982</v>
      </c>
      <c r="O88">
        <v>120217.47010000001</v>
      </c>
      <c r="P88">
        <v>118120.1608</v>
      </c>
      <c r="Q88">
        <v>118120.1608</v>
      </c>
      <c r="R88">
        <v>118120.1608</v>
      </c>
      <c r="S88">
        <v>118120.1608</v>
      </c>
      <c r="T88">
        <v>124513.88959999999</v>
      </c>
      <c r="U88">
        <v>162372.2997</v>
      </c>
      <c r="V88">
        <v>162372.2997</v>
      </c>
      <c r="W88">
        <v>157249.4313</v>
      </c>
      <c r="X88">
        <v>157249.4313</v>
      </c>
      <c r="Y88">
        <v>157249.4313</v>
      </c>
      <c r="Z88">
        <v>157249.4313</v>
      </c>
      <c r="AA88">
        <v>157249.4313</v>
      </c>
      <c r="AB88">
        <v>156835.04620000001</v>
      </c>
      <c r="AC88">
        <v>156835.04620000001</v>
      </c>
      <c r="AD88">
        <v>156835.04620000001</v>
      </c>
      <c r="AE88">
        <v>156835.04620000001</v>
      </c>
      <c r="AF88">
        <v>156835.04620000001</v>
      </c>
      <c r="AG88">
        <v>156835.04620000001</v>
      </c>
      <c r="AH88">
        <v>156835.04620000001</v>
      </c>
      <c r="AI88">
        <v>156835.04620000001</v>
      </c>
      <c r="AJ88">
        <v>156835.04620000001</v>
      </c>
      <c r="AK88">
        <v>156835.04620000001</v>
      </c>
      <c r="AL88">
        <v>152021.59520000001</v>
      </c>
      <c r="AM88">
        <v>152021.59520000001</v>
      </c>
      <c r="AN88">
        <v>152021.59520000001</v>
      </c>
      <c r="AO88">
        <v>152021.59520000001</v>
      </c>
      <c r="AP88">
        <v>152021.59520000001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4159.4803979999997</v>
      </c>
      <c r="L29">
        <v>4153.8932290000002</v>
      </c>
      <c r="M29">
        <v>4678.4269629999999</v>
      </c>
      <c r="N29">
        <v>5418.2437220000002</v>
      </c>
      <c r="O29">
        <v>5428.2631220000003</v>
      </c>
      <c r="P29">
        <v>5225.4534519999997</v>
      </c>
      <c r="Q29">
        <v>4435.937379</v>
      </c>
      <c r="R29">
        <v>4497.4514959999997</v>
      </c>
      <c r="S29">
        <v>4935.5382079999999</v>
      </c>
      <c r="T29">
        <v>5254.5099769999997</v>
      </c>
      <c r="U29">
        <v>5644.0098889999999</v>
      </c>
      <c r="V29">
        <v>5231.647739</v>
      </c>
      <c r="W29">
        <v>6087.9649730000001</v>
      </c>
      <c r="X29">
        <v>6646.7022880000004</v>
      </c>
      <c r="Y29">
        <v>7076.3447679999999</v>
      </c>
      <c r="Z29">
        <v>7391.4284429999998</v>
      </c>
      <c r="AA29">
        <v>6170.1811699999998</v>
      </c>
      <c r="AB29">
        <v>5878.1610289999999</v>
      </c>
      <c r="AC29">
        <v>5913.7518389999996</v>
      </c>
      <c r="AD29">
        <v>7543.26</v>
      </c>
      <c r="AE29">
        <v>10754.66418</v>
      </c>
      <c r="AF29">
        <v>7008.9136010000002</v>
      </c>
      <c r="AG29">
        <v>6558.8252910000001</v>
      </c>
      <c r="AH29">
        <v>7704.5501400000003</v>
      </c>
      <c r="AI29">
        <v>7570.6214289999998</v>
      </c>
      <c r="AJ29">
        <v>7802.0700740000002</v>
      </c>
      <c r="AK29">
        <v>9247.3012629999994</v>
      </c>
      <c r="AL29">
        <v>9739.7075559999994</v>
      </c>
      <c r="AM29">
        <v>10114.799069999999</v>
      </c>
      <c r="AN29">
        <v>10465.939</v>
      </c>
      <c r="AO29">
        <v>11713.041950000001</v>
      </c>
      <c r="AP29">
        <v>12485.58057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327.56425719999999</v>
      </c>
      <c r="P30">
        <v>907.1994833</v>
      </c>
      <c r="Q30">
        <v>1035.380189</v>
      </c>
      <c r="R30">
        <v>1374.8556410000001</v>
      </c>
      <c r="S30">
        <v>1901.7860659999999</v>
      </c>
      <c r="T30">
        <v>2172.6053459999998</v>
      </c>
      <c r="U30">
        <v>2394.5984960000001</v>
      </c>
      <c r="V30">
        <v>2431.3830400000002</v>
      </c>
      <c r="W30">
        <v>2615.8683700000001</v>
      </c>
      <c r="X30">
        <v>2763.3816200000001</v>
      </c>
      <c r="Y30">
        <v>2997.8429540000002</v>
      </c>
      <c r="Z30">
        <v>3103.56738</v>
      </c>
      <c r="AA30">
        <v>3132.1647429999998</v>
      </c>
      <c r="AB30">
        <v>3279.6779929999998</v>
      </c>
      <c r="AC30">
        <v>3401.8651770000001</v>
      </c>
      <c r="AD30">
        <v>3685.1698219999998</v>
      </c>
      <c r="AE30">
        <v>4194.4739339999996</v>
      </c>
      <c r="AF30">
        <v>3403.38346</v>
      </c>
      <c r="AG30">
        <v>4017.24424</v>
      </c>
      <c r="AH30">
        <v>3296.777223</v>
      </c>
      <c r="AI30">
        <v>4141.7794290000002</v>
      </c>
      <c r="AJ30">
        <v>3079.5972470000002</v>
      </c>
      <c r="AK30">
        <v>3897.0632839999998</v>
      </c>
      <c r="AL30">
        <v>3501.7341799999999</v>
      </c>
      <c r="AM30">
        <v>3920.3326499999998</v>
      </c>
      <c r="AN30">
        <v>4276.896495</v>
      </c>
      <c r="AO30">
        <v>4571.9229939999996</v>
      </c>
      <c r="AP30">
        <v>4938.9315280000001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2955.435191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2726.5117279999999</v>
      </c>
      <c r="T31">
        <v>2597.2795850000002</v>
      </c>
      <c r="U31">
        <v>2615.2356580000001</v>
      </c>
      <c r="V31">
        <v>2597.2795850000002</v>
      </c>
      <c r="W31">
        <v>2236.6060600000001</v>
      </c>
      <c r="X31">
        <v>2305.2033510000001</v>
      </c>
      <c r="Y31">
        <v>2641.9023430000002</v>
      </c>
      <c r="Z31">
        <v>2456.2463819999998</v>
      </c>
      <c r="AA31">
        <v>2972.173972</v>
      </c>
      <c r="AB31">
        <v>2442.2884359999998</v>
      </c>
      <c r="AC31">
        <v>2508.6135850000001</v>
      </c>
      <c r="AD31">
        <v>3016.79673</v>
      </c>
      <c r="AE31">
        <v>3429.9406290000002</v>
      </c>
      <c r="AF31">
        <v>2950.450844</v>
      </c>
      <c r="AG31">
        <v>2233.466852</v>
      </c>
      <c r="AH31">
        <v>2344.3543169999998</v>
      </c>
      <c r="AI31">
        <v>2172.8701639999999</v>
      </c>
      <c r="AJ31">
        <v>3307.77979</v>
      </c>
      <c r="AK31">
        <v>3317.5729799999999</v>
      </c>
      <c r="AL31">
        <v>3317.5729799999999</v>
      </c>
      <c r="AM31">
        <v>2745.2215719999999</v>
      </c>
      <c r="AN31">
        <v>2916.7057239999999</v>
      </c>
      <c r="AO31">
        <v>3429.0071750000002</v>
      </c>
      <c r="AP31">
        <v>3446.8051230000001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1667.398218</v>
      </c>
      <c r="N32">
        <v>1841.580252</v>
      </c>
      <c r="O32">
        <v>1858.3787850000001</v>
      </c>
      <c r="P32">
        <v>2177.400858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2155.461624</v>
      </c>
      <c r="V32">
        <v>2179.6561489999999</v>
      </c>
      <c r="W32">
        <v>1884.6195150000001</v>
      </c>
      <c r="X32">
        <v>1743.6260199999999</v>
      </c>
      <c r="Y32">
        <v>1614.670269</v>
      </c>
      <c r="Z32">
        <v>1230.1622239999999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1289.804607</v>
      </c>
      <c r="AF32">
        <v>1295.8056200000001</v>
      </c>
      <c r="AG32">
        <v>1217.067622</v>
      </c>
      <c r="AH32">
        <v>1217.067622</v>
      </c>
      <c r="AI32">
        <v>1217.067622</v>
      </c>
      <c r="AJ32">
        <v>1282.711018</v>
      </c>
      <c r="AK32">
        <v>992.76416870000003</v>
      </c>
      <c r="AL32">
        <v>1058.407565</v>
      </c>
      <c r="AM32">
        <v>1058.407565</v>
      </c>
      <c r="AN32">
        <v>1058.407565</v>
      </c>
      <c r="AO32">
        <v>1330.56951</v>
      </c>
      <c r="AP32">
        <v>1330.56951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1291.2719279999999</v>
      </c>
      <c r="K35">
        <v>1278.2574480000001</v>
      </c>
      <c r="L35">
        <v>1177.1282639999999</v>
      </c>
      <c r="M35">
        <v>1291.2719279999999</v>
      </c>
      <c r="N35">
        <v>1349.3954799999999</v>
      </c>
      <c r="O35">
        <v>1703.4118550000001</v>
      </c>
      <c r="P35">
        <v>1744.138725</v>
      </c>
      <c r="Q35">
        <v>1755.2281379999999</v>
      </c>
      <c r="R35">
        <v>1755.2281379999999</v>
      </c>
      <c r="S35">
        <v>1798.889815</v>
      </c>
      <c r="T35">
        <v>1918.6679549999999</v>
      </c>
      <c r="U35">
        <v>1742.2185139999999</v>
      </c>
      <c r="V35">
        <v>1742.2185139999999</v>
      </c>
      <c r="W35">
        <v>1266.781084</v>
      </c>
      <c r="X35">
        <v>1525.0146560000001</v>
      </c>
      <c r="Y35">
        <v>1343.5987150000001</v>
      </c>
      <c r="Z35">
        <v>1200.8796460000001</v>
      </c>
      <c r="AA35">
        <v>1200.8796460000001</v>
      </c>
      <c r="AB35">
        <v>1200.8796460000001</v>
      </c>
      <c r="AC35">
        <v>1103.6943429999999</v>
      </c>
      <c r="AD35">
        <v>1137.8209899999999</v>
      </c>
      <c r="AE35">
        <v>1140.092877</v>
      </c>
      <c r="AF35">
        <v>1087.5127789999999</v>
      </c>
      <c r="AG35">
        <v>1051.2505450000001</v>
      </c>
      <c r="AH35">
        <v>1085.41968</v>
      </c>
      <c r="AI35">
        <v>1119.3192429999999</v>
      </c>
      <c r="AJ35">
        <v>1334.2853580000001</v>
      </c>
      <c r="AK35">
        <v>1310.2630039999999</v>
      </c>
      <c r="AL35">
        <v>1342.83168</v>
      </c>
      <c r="AM35">
        <v>1373.446355</v>
      </c>
      <c r="AN35">
        <v>1422.4015959999999</v>
      </c>
      <c r="AO35">
        <v>1440.2245230000001</v>
      </c>
      <c r="AP35">
        <v>1465.7982099999999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7902.682941</v>
      </c>
      <c r="K40">
        <v>8815.5362249999998</v>
      </c>
      <c r="L40">
        <v>9745.8080100000006</v>
      </c>
      <c r="M40">
        <v>11018.85823</v>
      </c>
      <c r="N40">
        <v>11656.48164</v>
      </c>
      <c r="O40">
        <v>12455.436079999999</v>
      </c>
      <c r="P40">
        <v>13041.35061</v>
      </c>
      <c r="Q40">
        <v>12177.372950000001</v>
      </c>
      <c r="R40">
        <v>12622.773160000001</v>
      </c>
      <c r="S40">
        <v>13677.559020000001</v>
      </c>
      <c r="T40">
        <v>14122.719010000001</v>
      </c>
      <c r="U40">
        <v>14551.52418</v>
      </c>
      <c r="V40">
        <v>14182.185030000001</v>
      </c>
      <c r="W40">
        <v>14091.84</v>
      </c>
      <c r="X40">
        <v>14983.92794</v>
      </c>
      <c r="Y40">
        <v>15674.359049999999</v>
      </c>
      <c r="Z40">
        <v>15382.284079999999</v>
      </c>
      <c r="AA40">
        <v>14705.561750000001</v>
      </c>
      <c r="AB40">
        <v>14031.169330000001</v>
      </c>
      <c r="AC40">
        <v>14158.087170000001</v>
      </c>
      <c r="AD40">
        <v>16613.209770000001</v>
      </c>
      <c r="AE40">
        <v>20808.97623</v>
      </c>
      <c r="AF40">
        <v>15746.0663</v>
      </c>
      <c r="AG40">
        <v>15077.85455</v>
      </c>
      <c r="AH40">
        <v>15648.16898</v>
      </c>
      <c r="AI40">
        <v>16221.65789</v>
      </c>
      <c r="AJ40">
        <v>16806.443490000001</v>
      </c>
      <c r="AK40">
        <v>18764.9647</v>
      </c>
      <c r="AL40">
        <v>18960.253959999998</v>
      </c>
      <c r="AM40">
        <v>19212.20721</v>
      </c>
      <c r="AN40">
        <v>20140.35038</v>
      </c>
      <c r="AO40">
        <v>22484.766149999999</v>
      </c>
      <c r="AP40">
        <v>23667.684939999999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2537.0319089999998</v>
      </c>
      <c r="AE42">
        <v>2537.0319089999998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1185.383814</v>
      </c>
      <c r="Q43">
        <v>1490.201472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201.5217068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413.08323919999998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10139.49445</v>
      </c>
      <c r="N52">
        <v>10836.72</v>
      </c>
      <c r="O52">
        <v>10836.72</v>
      </c>
      <c r="P52">
        <v>10886.850920000001</v>
      </c>
      <c r="Q52">
        <v>11191.66857</v>
      </c>
      <c r="R52">
        <v>11348.27752</v>
      </c>
      <c r="S52">
        <v>11457.472250000001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2537.0319089999998</v>
      </c>
      <c r="AE52">
        <v>2537.0319089999998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142.71292170000001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183.30640550000001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108044.111</v>
      </c>
      <c r="U77">
        <v>145902.52119999999</v>
      </c>
      <c r="V77">
        <v>145902.52119999999</v>
      </c>
      <c r="W77">
        <v>151092.45699999999</v>
      </c>
      <c r="X77">
        <v>151092.45699999999</v>
      </c>
      <c r="Y77">
        <v>151092.45699999999</v>
      </c>
      <c r="Z77">
        <v>151092.45699999999</v>
      </c>
      <c r="AA77">
        <v>151092.45699999999</v>
      </c>
      <c r="AB77">
        <v>153525.7605</v>
      </c>
      <c r="AC77">
        <v>153525.7605</v>
      </c>
      <c r="AD77">
        <v>153525.7605</v>
      </c>
      <c r="AE77">
        <v>153525.7605</v>
      </c>
      <c r="AF77">
        <v>153525.7605</v>
      </c>
      <c r="AG77">
        <v>153525.7605</v>
      </c>
      <c r="AH77">
        <v>153525.7605</v>
      </c>
      <c r="AI77">
        <v>153525.7605</v>
      </c>
      <c r="AJ77">
        <v>153525.7605</v>
      </c>
      <c r="AK77">
        <v>153525.7605</v>
      </c>
      <c r="AL77">
        <v>152021.59520000001</v>
      </c>
      <c r="AM77">
        <v>152021.59520000001</v>
      </c>
      <c r="AN77">
        <v>152021.59520000001</v>
      </c>
      <c r="AO77">
        <v>152021.59520000001</v>
      </c>
      <c r="AP77">
        <v>152021.59520000001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8321.1318809999993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5902.2659640000002</v>
      </c>
      <c r="Q79">
        <v>5983.2980580000003</v>
      </c>
      <c r="R79">
        <v>5983.2980580000003</v>
      </c>
      <c r="S79">
        <v>5902.2659640000002</v>
      </c>
      <c r="T79">
        <v>5902.2659640000002</v>
      </c>
      <c r="U79">
        <v>5983.2980580000003</v>
      </c>
      <c r="V79">
        <v>5902.2659640000002</v>
      </c>
      <c r="W79">
        <v>3536.086859</v>
      </c>
      <c r="X79">
        <v>3455.0547660000002</v>
      </c>
      <c r="Y79">
        <v>3536.086859</v>
      </c>
      <c r="Z79">
        <v>3536.086859</v>
      </c>
      <c r="AA79">
        <v>3455.0547660000002</v>
      </c>
      <c r="AB79">
        <v>3228.2536660000001</v>
      </c>
      <c r="AC79">
        <v>3228.2536660000001</v>
      </c>
      <c r="AD79">
        <v>3228.2536660000001</v>
      </c>
      <c r="AE79">
        <v>3228.2536660000001</v>
      </c>
      <c r="AF79">
        <v>3228.2536660000001</v>
      </c>
      <c r="AG79">
        <v>3228.2536660000001</v>
      </c>
      <c r="AH79">
        <v>3228.2536660000001</v>
      </c>
      <c r="AI79">
        <v>3228.2536660000001</v>
      </c>
      <c r="AJ79">
        <v>3228.2536660000001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89925.335349999994</v>
      </c>
      <c r="I88">
        <v>90638.082190000001</v>
      </c>
      <c r="J88">
        <v>94643.714789999998</v>
      </c>
      <c r="K88">
        <v>97610.442469999995</v>
      </c>
      <c r="L88">
        <v>98520.460449999999</v>
      </c>
      <c r="M88">
        <v>98619.54277</v>
      </c>
      <c r="N88">
        <v>120618.9982</v>
      </c>
      <c r="O88">
        <v>120618.9982</v>
      </c>
      <c r="P88">
        <v>118039.1287</v>
      </c>
      <c r="Q88">
        <v>118120.1608</v>
      </c>
      <c r="R88">
        <v>118120.1608</v>
      </c>
      <c r="S88">
        <v>118039.1287</v>
      </c>
      <c r="T88">
        <v>124432.8575</v>
      </c>
      <c r="U88">
        <v>162372.2997</v>
      </c>
      <c r="V88">
        <v>162291.26759999999</v>
      </c>
      <c r="W88">
        <v>157249.4313</v>
      </c>
      <c r="X88">
        <v>157168.39920000001</v>
      </c>
      <c r="Y88">
        <v>157249.4313</v>
      </c>
      <c r="Z88">
        <v>157249.4313</v>
      </c>
      <c r="AA88">
        <v>157168.39920000001</v>
      </c>
      <c r="AB88">
        <v>156754.01420000001</v>
      </c>
      <c r="AC88">
        <v>156754.01420000001</v>
      </c>
      <c r="AD88">
        <v>156754.01420000001</v>
      </c>
      <c r="AE88">
        <v>156754.01420000001</v>
      </c>
      <c r="AF88">
        <v>156754.01420000001</v>
      </c>
      <c r="AG88">
        <v>156754.01420000001</v>
      </c>
      <c r="AH88">
        <v>156754.01420000001</v>
      </c>
      <c r="AI88">
        <v>156754.01420000001</v>
      </c>
      <c r="AJ88">
        <v>156754.01420000001</v>
      </c>
      <c r="AK88">
        <v>156754.01420000001</v>
      </c>
      <c r="AL88">
        <v>152021.59520000001</v>
      </c>
      <c r="AM88">
        <v>152021.59520000001</v>
      </c>
      <c r="AN88">
        <v>152021.59520000001</v>
      </c>
      <c r="AO88">
        <v>152021.59520000001</v>
      </c>
      <c r="AP88">
        <v>152021.59520000001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573210.26742168411</v>
      </c>
      <c r="E7" t="s">
        <v>651</v>
      </c>
      <c r="H7">
        <v>2035.8589999999967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2223.4910890000001</v>
      </c>
      <c r="D35">
        <v>2542.383628</v>
      </c>
      <c r="F35">
        <v>1763.097354</v>
      </c>
      <c r="G35">
        <v>3643.4782610000002</v>
      </c>
      <c r="H35">
        <v>116.3986857</v>
      </c>
    </row>
    <row r="36" spans="2:8" x14ac:dyDescent="0.25">
      <c r="B36" t="s">
        <v>38</v>
      </c>
      <c r="C36">
        <v>2075.2121510000002</v>
      </c>
      <c r="D36">
        <v>3112.4339190000001</v>
      </c>
      <c r="E36">
        <v>107.1491439</v>
      </c>
      <c r="F36">
        <v>2148.5062849999999</v>
      </c>
      <c r="G36">
        <v>2489.5038519999998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CA4B8EC-D074-4D26-A0BD-1ACF85A65531}"/>
</file>

<file path=customXml/itemProps2.xml><?xml version="1.0" encoding="utf-8"?>
<ds:datastoreItem xmlns:ds="http://schemas.openxmlformats.org/officeDocument/2006/customXml" ds:itemID="{E7140264-F288-4F02-B2D2-26D73089F3A5}"/>
</file>

<file path=customXml/itemProps3.xml><?xml version="1.0" encoding="utf-8"?>
<ds:datastoreItem xmlns:ds="http://schemas.openxmlformats.org/officeDocument/2006/customXml" ds:itemID="{0176D276-CD7E-47BB-BF2E-E2FBDDFDEEA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2020-04-28T14:23:58Z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