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6" r:id="rId38"/>
    <pivotCache cacheId="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<sst xmlns="http://schemas.openxmlformats.org/spreadsheetml/2006/main" count="12517" uniqueCount="772">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</sst>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135028.48699999999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21892.198587999999</c:v>
                </c:pt>
                <c:pt idx="5">
                  <c:v>148226.23319699999</c:v>
                </c:pt>
                <c:pt idx="6">
                  <c:v>56329.083307000001</c:v>
                </c:pt>
                <c:pt idx="7">
                  <c:v>490</c:v>
                </c:pt>
                <c:pt idx="8">
                  <c:v>65295.507928999999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34269.125100000005</c:v>
                </c:pt>
                <c:pt idx="1">
                  <c:v>5303.2158000000054</c:v>
                </c:pt>
                <c:pt idx="2">
                  <c:v>219.62809999998717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10278.275549999998</c:v>
                </c:pt>
                <c:pt idx="1">
                  <c:v>5.5617999999242329E-2</c:v>
                </c:pt>
                <c:pt idx="2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42494.097643000001</c:v>
                </c:pt>
                <c:pt idx="1">
                  <c:v>58041.672183999995</c:v>
                </c:pt>
                <c:pt idx="2">
                  <c:v>41134.303369999994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9740.9690340000016</c:v>
                </c:pt>
                <c:pt idx="2">
                  <c:v>44417.851273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9483.950331</c:v>
                </c:pt>
                <c:pt idx="1">
                  <c:v>25189.653967999999</c:v>
                </c:pt>
                <c:pt idx="2">
                  <c:v>30621.903630000001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110736"/>
        <c:axId val="582111296"/>
      </c:barChart>
      <c:catAx>
        <c:axId val="58211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111296"/>
        <c:crosses val="autoZero"/>
        <c:auto val="1"/>
        <c:lblAlgn val="ctr"/>
        <c:lblOffset val="100"/>
        <c:noMultiLvlLbl val="0"/>
      </c:catAx>
      <c:valAx>
        <c:axId val="58211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11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71804.821750000003</c:v>
                </c:pt>
                <c:pt idx="1">
                  <c:v>0</c:v>
                </c:pt>
                <c:pt idx="2">
                  <c:v>0</c:v>
                </c:pt>
                <c:pt idx="3">
                  <c:v>3035.6748419999999</c:v>
                </c:pt>
                <c:pt idx="4">
                  <c:v>13096.664536</c:v>
                </c:pt>
                <c:pt idx="5">
                  <c:v>67301.415451000008</c:v>
                </c:pt>
                <c:pt idx="6">
                  <c:v>15846.816535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48825.635563999997</c:v>
                </c:pt>
                <c:pt idx="1">
                  <c:v>66787.842411000005</c:v>
                </c:pt>
                <c:pt idx="2">
                  <c:v>72219.060408000005</c:v>
                </c:pt>
                <c:pt idx="3">
                  <c:v>71804.821750000003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22253.308343500001</c:v>
                </c:pt>
                <c:pt idx="2">
                  <c:v>48528.789085420001</c:v>
                </c:pt>
                <c:pt idx="3">
                  <c:v>67301.415451000008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3350.9352129999997</c:v>
                </c:pt>
                <c:pt idx="3">
                  <c:v>15846.816535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12168.757289399999</c:v>
                </c:pt>
                <c:pt idx="2">
                  <c:v>13444.617696700001</c:v>
                </c:pt>
                <c:pt idx="3">
                  <c:v>13096.664536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3035.6748419999999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160320"/>
        <c:axId val="90416088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041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4160880"/>
        <c:crosses val="autoZero"/>
        <c:auto val="1"/>
        <c:lblAlgn val="ctr"/>
        <c:lblOffset val="100"/>
        <c:noMultiLvlLbl val="0"/>
      </c:catAx>
      <c:valAx>
        <c:axId val="9041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416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88278.392382999999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65295.507920000004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59977.770566000007</c:v>
                </c:pt>
                <c:pt idx="1">
                  <c:v>90326.090150000004</c:v>
                </c:pt>
                <c:pt idx="2">
                  <c:v>92661.966079999998</c:v>
                </c:pt>
                <c:pt idx="3">
                  <c:v>88278.392382999999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9483.950331</c:v>
                </c:pt>
                <c:pt idx="2">
                  <c:v>34673.604299999999</c:v>
                </c:pt>
                <c:pt idx="3">
                  <c:v>65295.507920000004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170960"/>
        <c:axId val="9041715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3389.3013759999999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0417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4171520"/>
        <c:crosses val="autoZero"/>
        <c:auto val="1"/>
        <c:lblAlgn val="ctr"/>
        <c:lblOffset val="100"/>
        <c:noMultiLvlLbl val="0"/>
      </c:catAx>
      <c:valAx>
        <c:axId val="90417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417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18.112335659999999</c:v>
                </c:pt>
                <c:pt idx="2">
                  <c:v>17.573063739999998</c:v>
                </c:pt>
                <c:pt idx="3">
                  <c:v>27.679844500000002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27.77357902</c:v>
                </c:pt>
                <c:pt idx="2">
                  <c:v>31.429900230000001</c:v>
                </c:pt>
                <c:pt idx="3">
                  <c:v>43.412077429999997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376240"/>
        <c:axId val="9063768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0637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6376800"/>
        <c:crosses val="autoZero"/>
        <c:auto val="1"/>
        <c:lblAlgn val="ctr"/>
        <c:lblOffset val="100"/>
        <c:noMultiLvlLbl val="0"/>
      </c:catAx>
      <c:valAx>
        <c:axId val="90637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637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17.414802284931508</c:v>
                </c:pt>
                <c:pt idx="2">
                  <c:v>19.677223975342468</c:v>
                </c:pt>
                <c:pt idx="3">
                  <c:v>36.219032027397262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27.340763660273975</c:v>
                </c:pt>
                <c:pt idx="2">
                  <c:v>37.808872246575341</c:v>
                </c:pt>
                <c:pt idx="3">
                  <c:v>60.283319287671233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382400"/>
        <c:axId val="9063829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0638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6382960"/>
        <c:crosses val="autoZero"/>
        <c:auto val="1"/>
        <c:lblAlgn val="ctr"/>
        <c:lblOffset val="100"/>
        <c:noMultiLvlLbl val="0"/>
      </c:catAx>
      <c:valAx>
        <c:axId val="90638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638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135028.48699999999</c:v>
                </c:pt>
                <c:pt idx="1">
                  <c:v>26325.3132491</c:v>
                </c:pt>
                <c:pt idx="2">
                  <c:v>0</c:v>
                </c:pt>
                <c:pt idx="3">
                  <c:v>3395</c:v>
                </c:pt>
                <c:pt idx="4">
                  <c:v>21892.198587999999</c:v>
                </c:pt>
                <c:pt idx="5">
                  <c:v>148226.23319699999</c:v>
                </c:pt>
                <c:pt idx="6">
                  <c:v>56329.083307000001</c:v>
                </c:pt>
                <c:pt idx="7">
                  <c:v>490</c:v>
                </c:pt>
                <c:pt idx="8">
                  <c:v>65295.507928999999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34269.125100000005</c:v>
                </c:pt>
                <c:pt idx="2">
                  <c:v>5303.2158000000054</c:v>
                </c:pt>
                <c:pt idx="3">
                  <c:v>219.62809999998717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3138.3130309999997</c:v>
                </c:pt>
                <c:pt idx="2">
                  <c:v>7400.7999999999975</c:v>
                </c:pt>
                <c:pt idx="3">
                  <c:v>4544.0002181000018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10278.275549999998</c:v>
                </c:pt>
                <c:pt idx="2">
                  <c:v>5.5617999999242329E-2</c:v>
                </c:pt>
                <c:pt idx="3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42494.097643000001</c:v>
                </c:pt>
                <c:pt idx="2">
                  <c:v>58041.672183999995</c:v>
                </c:pt>
                <c:pt idx="3">
                  <c:v>41134.303369999994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9740.9690340000016</c:v>
                </c:pt>
                <c:pt idx="3">
                  <c:v>44417.851273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9483.950331</c:v>
                </c:pt>
                <c:pt idx="2">
                  <c:v>25189.653967999999</c:v>
                </c:pt>
                <c:pt idx="3">
                  <c:v>30621.903630000001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7177744"/>
        <c:axId val="907178304"/>
      </c:barChart>
      <c:catAx>
        <c:axId val="90717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178304"/>
        <c:crosses val="autoZero"/>
        <c:auto val="1"/>
        <c:lblAlgn val="ctr"/>
        <c:lblOffset val="100"/>
        <c:noMultiLvlLbl val="0"/>
      </c:catAx>
      <c:valAx>
        <c:axId val="90717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17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71804.821750000003</c:v>
                </c:pt>
                <c:pt idx="1">
                  <c:v>8491.1176204000003</c:v>
                </c:pt>
                <c:pt idx="2">
                  <c:v>0</c:v>
                </c:pt>
                <c:pt idx="3">
                  <c:v>3035.6748419999999</c:v>
                </c:pt>
                <c:pt idx="4">
                  <c:v>13096.664536</c:v>
                </c:pt>
                <c:pt idx="5">
                  <c:v>67301.415451000008</c:v>
                </c:pt>
                <c:pt idx="6">
                  <c:v>15846.816535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48825.635563999997</c:v>
                </c:pt>
                <c:pt idx="1">
                  <c:v>66787.842411000005</c:v>
                </c:pt>
                <c:pt idx="2">
                  <c:v>72219.060408000005</c:v>
                </c:pt>
                <c:pt idx="3">
                  <c:v>71804.821750000003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22253.308343500001</c:v>
                </c:pt>
                <c:pt idx="2">
                  <c:v>48528.789085420001</c:v>
                </c:pt>
                <c:pt idx="3">
                  <c:v>67301.415451000008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3350.9352129999997</c:v>
                </c:pt>
                <c:pt idx="3">
                  <c:v>15846.816535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3904.2574291999999</c:v>
                </c:pt>
                <c:pt idx="2">
                  <c:v>4659.4984119000001</c:v>
                </c:pt>
                <c:pt idx="3">
                  <c:v>8491.1176204000003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12168.757289399999</c:v>
                </c:pt>
                <c:pt idx="2">
                  <c:v>13444.617696700001</c:v>
                </c:pt>
                <c:pt idx="3">
                  <c:v>13096.664536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3035.6748419999999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188944"/>
        <c:axId val="90718950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0718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189504"/>
        <c:crosses val="autoZero"/>
        <c:auto val="1"/>
        <c:lblAlgn val="ctr"/>
        <c:lblOffset val="100"/>
        <c:noMultiLvlLbl val="0"/>
      </c:catAx>
      <c:valAx>
        <c:axId val="9071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188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88278.392382999999</c:v>
                </c:pt>
                <c:pt idx="1">
                  <c:v>24247.988959999999</c:v>
                </c:pt>
                <c:pt idx="2">
                  <c:v>0</c:v>
                </c:pt>
                <c:pt idx="3">
                  <c:v>2983.193585</c:v>
                </c:pt>
                <c:pt idx="4">
                  <c:v>15543.460999999999</c:v>
                </c:pt>
                <c:pt idx="5">
                  <c:v>43239.970600000001</c:v>
                </c:pt>
                <c:pt idx="6">
                  <c:v>65295.507920000004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59977.770566000007</c:v>
                </c:pt>
                <c:pt idx="1">
                  <c:v>90326.090150000004</c:v>
                </c:pt>
                <c:pt idx="2">
                  <c:v>92661.966079999998</c:v>
                </c:pt>
                <c:pt idx="3">
                  <c:v>88278.392382999999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9483.950331</c:v>
                </c:pt>
                <c:pt idx="2">
                  <c:v>34673.604299999999</c:v>
                </c:pt>
                <c:pt idx="3">
                  <c:v>65295.507920000004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10342.22056</c:v>
                </c:pt>
                <c:pt idx="1">
                  <c:v>13625.127119999999</c:v>
                </c:pt>
                <c:pt idx="2">
                  <c:v>20637.174640000001</c:v>
                </c:pt>
                <c:pt idx="3">
                  <c:v>24247.988959999999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8316.9610670000002</c:v>
                </c:pt>
                <c:pt idx="1">
                  <c:v>15950.934509999999</c:v>
                </c:pt>
                <c:pt idx="2">
                  <c:v>15891.645500000001</c:v>
                </c:pt>
                <c:pt idx="3">
                  <c:v>15543.460999999999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1093.0661789999999</c:v>
                </c:pt>
                <c:pt idx="1">
                  <c:v>14245.68579</c:v>
                </c:pt>
                <c:pt idx="2">
                  <c:v>30899.67959</c:v>
                </c:pt>
                <c:pt idx="3">
                  <c:v>43239.970600000001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2.9405999999999999</c:v>
                </c:pt>
                <c:pt idx="1">
                  <c:v>434.05259999999998</c:v>
                </c:pt>
                <c:pt idx="2">
                  <c:v>2382.2464070000001</c:v>
                </c:pt>
                <c:pt idx="3">
                  <c:v>11265.81666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200144"/>
        <c:axId val="90720070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3389.3013759999999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0720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200704"/>
        <c:crosses val="autoZero"/>
        <c:auto val="1"/>
        <c:lblAlgn val="ctr"/>
        <c:lblOffset val="100"/>
        <c:noMultiLvlLbl val="0"/>
      </c:catAx>
      <c:valAx>
        <c:axId val="9072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200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18.112335659999999</c:v>
                </c:pt>
                <c:pt idx="2">
                  <c:v>17.573063739999998</c:v>
                </c:pt>
                <c:pt idx="3">
                  <c:v>27.679844500000002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27.77357902</c:v>
                </c:pt>
                <c:pt idx="2">
                  <c:v>31.429900230000001</c:v>
                </c:pt>
                <c:pt idx="3">
                  <c:v>43.412077429999997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7204624"/>
        <c:axId val="90720518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0720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205184"/>
        <c:crosses val="autoZero"/>
        <c:auto val="1"/>
        <c:lblAlgn val="ctr"/>
        <c:lblOffset val="100"/>
        <c:noMultiLvlLbl val="0"/>
      </c:catAx>
      <c:valAx>
        <c:axId val="90720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20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17.414802284931508</c:v>
                </c:pt>
                <c:pt idx="2">
                  <c:v>19.677223975342468</c:v>
                </c:pt>
                <c:pt idx="3">
                  <c:v>36.219032027397262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27.340763660273975</c:v>
                </c:pt>
                <c:pt idx="2">
                  <c:v>37.808872246575341</c:v>
                </c:pt>
                <c:pt idx="3">
                  <c:v>60.283319287671233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7633248"/>
        <c:axId val="90763380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0763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33808"/>
        <c:crosses val="autoZero"/>
        <c:auto val="1"/>
        <c:lblAlgn val="ctr"/>
        <c:lblOffset val="100"/>
        <c:noMultiLvlLbl val="0"/>
      </c:catAx>
      <c:valAx>
        <c:axId val="9076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3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109377.77099999999</c:v>
                </c:pt>
                <c:pt idx="10">
                  <c:v>109806.1681</c:v>
                </c:pt>
                <c:pt idx="11">
                  <c:v>110006.7365</c:v>
                </c:pt>
                <c:pt idx="12">
                  <c:v>111028.071</c:v>
                </c:pt>
                <c:pt idx="13">
                  <c:v>113497.47100000001</c:v>
                </c:pt>
                <c:pt idx="14">
                  <c:v>115432.3171</c:v>
                </c:pt>
                <c:pt idx="15">
                  <c:v>115432.3171</c:v>
                </c:pt>
                <c:pt idx="16">
                  <c:v>115432.3171</c:v>
                </c:pt>
                <c:pt idx="17">
                  <c:v>115432.3171</c:v>
                </c:pt>
                <c:pt idx="18">
                  <c:v>115432.3171</c:v>
                </c:pt>
                <c:pt idx="19">
                  <c:v>115597.6777</c:v>
                </c:pt>
                <c:pt idx="20">
                  <c:v>115866.52370000001</c:v>
                </c:pt>
                <c:pt idx="21">
                  <c:v>116639.1865</c:v>
                </c:pt>
                <c:pt idx="22">
                  <c:v>118042.33349999999</c:v>
                </c:pt>
                <c:pt idx="23">
                  <c:v>118112.6329</c:v>
                </c:pt>
                <c:pt idx="24">
                  <c:v>118627.03290000001</c:v>
                </c:pt>
                <c:pt idx="25">
                  <c:v>118627.03290000001</c:v>
                </c:pt>
                <c:pt idx="26">
                  <c:v>118627.03290000001</c:v>
                </c:pt>
                <c:pt idx="27">
                  <c:v>118627.03290000001</c:v>
                </c:pt>
                <c:pt idx="28">
                  <c:v>118627.03290000001</c:v>
                </c:pt>
                <c:pt idx="29">
                  <c:v>118627.03290000001</c:v>
                </c:pt>
                <c:pt idx="30">
                  <c:v>118627.03290000001</c:v>
                </c:pt>
                <c:pt idx="31">
                  <c:v>118627.03290000001</c:v>
                </c:pt>
                <c:pt idx="32">
                  <c:v>118627.03290000001</c:v>
                </c:pt>
                <c:pt idx="33">
                  <c:v>118739.861</c:v>
                </c:pt>
                <c:pt idx="34">
                  <c:v>118739.861</c:v>
                </c:pt>
                <c:pt idx="35">
                  <c:v>118846.66099999999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11201.325999999999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13598.410107</c:v>
                </c:pt>
                <c:pt idx="8">
                  <c:v>13598.310106999999</c:v>
                </c:pt>
                <c:pt idx="9">
                  <c:v>13395.035721</c:v>
                </c:pt>
                <c:pt idx="10">
                  <c:v>13962.310107000001</c:v>
                </c:pt>
                <c:pt idx="11">
                  <c:v>13962.610107</c:v>
                </c:pt>
                <c:pt idx="12">
                  <c:v>14255.318635</c:v>
                </c:pt>
                <c:pt idx="13">
                  <c:v>14380.513031</c:v>
                </c:pt>
                <c:pt idx="14">
                  <c:v>14380.513031</c:v>
                </c:pt>
                <c:pt idx="15">
                  <c:v>14380.513031</c:v>
                </c:pt>
                <c:pt idx="16">
                  <c:v>14180.913031</c:v>
                </c:pt>
                <c:pt idx="17">
                  <c:v>15105.913031</c:v>
                </c:pt>
                <c:pt idx="18">
                  <c:v>16030.913031</c:v>
                </c:pt>
                <c:pt idx="19">
                  <c:v>16956.113031000001</c:v>
                </c:pt>
                <c:pt idx="20">
                  <c:v>17881.113031000001</c:v>
                </c:pt>
                <c:pt idx="21">
                  <c:v>18806.113031000001</c:v>
                </c:pt>
                <c:pt idx="22">
                  <c:v>19731.313030999998</c:v>
                </c:pt>
                <c:pt idx="23">
                  <c:v>20656.313030999998</c:v>
                </c:pt>
                <c:pt idx="24">
                  <c:v>21581.313030999998</c:v>
                </c:pt>
                <c:pt idx="25">
                  <c:v>21781.313030999998</c:v>
                </c:pt>
                <c:pt idx="26">
                  <c:v>21981.613031100002</c:v>
                </c:pt>
                <c:pt idx="27">
                  <c:v>22181.613031100002</c:v>
                </c:pt>
                <c:pt idx="28">
                  <c:v>22381.613031100002</c:v>
                </c:pt>
                <c:pt idx="29">
                  <c:v>22581.613031100002</c:v>
                </c:pt>
                <c:pt idx="30">
                  <c:v>22418.413031100001</c:v>
                </c:pt>
                <c:pt idx="31">
                  <c:v>22618.413031100001</c:v>
                </c:pt>
                <c:pt idx="32">
                  <c:v>24327.107985099999</c:v>
                </c:pt>
                <c:pt idx="33">
                  <c:v>25413.1343461</c:v>
                </c:pt>
                <c:pt idx="34">
                  <c:v>26105.656673099998</c:v>
                </c:pt>
                <c:pt idx="35">
                  <c:v>26325.3132491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14417.059255</c:v>
                </c:pt>
                <c:pt idx="13">
                  <c:v>16817.376162</c:v>
                </c:pt>
                <c:pt idx="14">
                  <c:v>21583.94297</c:v>
                </c:pt>
                <c:pt idx="15">
                  <c:v>21583.94297</c:v>
                </c:pt>
                <c:pt idx="16">
                  <c:v>21884.036970000001</c:v>
                </c:pt>
                <c:pt idx="17">
                  <c:v>21884.036970000001</c:v>
                </c:pt>
                <c:pt idx="18">
                  <c:v>21884.036970000001</c:v>
                </c:pt>
                <c:pt idx="19">
                  <c:v>21884.036970000001</c:v>
                </c:pt>
                <c:pt idx="20">
                  <c:v>21884.036970000001</c:v>
                </c:pt>
                <c:pt idx="21">
                  <c:v>21892.198587999999</c:v>
                </c:pt>
                <c:pt idx="22">
                  <c:v>21892.198587999999</c:v>
                </c:pt>
                <c:pt idx="23">
                  <c:v>21892.198587999999</c:v>
                </c:pt>
                <c:pt idx="24">
                  <c:v>21892.198587999999</c:v>
                </c:pt>
                <c:pt idx="25">
                  <c:v>21892.198587999999</c:v>
                </c:pt>
                <c:pt idx="26">
                  <c:v>21892.198587999999</c:v>
                </c:pt>
                <c:pt idx="27">
                  <c:v>21892.198587999999</c:v>
                </c:pt>
                <c:pt idx="28">
                  <c:v>21892.198587999999</c:v>
                </c:pt>
                <c:pt idx="29">
                  <c:v>21892.198587999999</c:v>
                </c:pt>
                <c:pt idx="30">
                  <c:v>21892.198587999999</c:v>
                </c:pt>
                <c:pt idx="31">
                  <c:v>21892.198587999999</c:v>
                </c:pt>
                <c:pt idx="32">
                  <c:v>21892.198587999999</c:v>
                </c:pt>
                <c:pt idx="33">
                  <c:v>21892.198587999999</c:v>
                </c:pt>
                <c:pt idx="34">
                  <c:v>21892.198587999999</c:v>
                </c:pt>
                <c:pt idx="35">
                  <c:v>21892.198587999999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26216.849754999996</c:v>
                </c:pt>
                <c:pt idx="9">
                  <c:v>29740.013879999999</c:v>
                </c:pt>
                <c:pt idx="10">
                  <c:v>34522.538520000002</c:v>
                </c:pt>
                <c:pt idx="11">
                  <c:v>37792.888049999994</c:v>
                </c:pt>
                <c:pt idx="12">
                  <c:v>39673.774399999995</c:v>
                </c:pt>
                <c:pt idx="13">
                  <c:v>39657.225399999996</c:v>
                </c:pt>
                <c:pt idx="14">
                  <c:v>39559.025399999999</c:v>
                </c:pt>
                <c:pt idx="15">
                  <c:v>49050.257643000004</c:v>
                </c:pt>
                <c:pt idx="16">
                  <c:v>53354.554259999997</c:v>
                </c:pt>
                <c:pt idx="17">
                  <c:v>58230.424789999997</c:v>
                </c:pt>
                <c:pt idx="18">
                  <c:v>63130.489079999999</c:v>
                </c:pt>
                <c:pt idx="19">
                  <c:v>68540.867129999999</c:v>
                </c:pt>
                <c:pt idx="20">
                  <c:v>73522.70809</c:v>
                </c:pt>
                <c:pt idx="21">
                  <c:v>79002.814679999996</c:v>
                </c:pt>
                <c:pt idx="22">
                  <c:v>85813.698164100002</c:v>
                </c:pt>
                <c:pt idx="23">
                  <c:v>88852.043328</c:v>
                </c:pt>
                <c:pt idx="24">
                  <c:v>89820.618566999998</c:v>
                </c:pt>
                <c:pt idx="25">
                  <c:v>107091.929827</c:v>
                </c:pt>
                <c:pt idx="26">
                  <c:v>113658.061497</c:v>
                </c:pt>
                <c:pt idx="27">
                  <c:v>117209.573087</c:v>
                </c:pt>
                <c:pt idx="28">
                  <c:v>120749.074727</c:v>
                </c:pt>
                <c:pt idx="29">
                  <c:v>124362.762667</c:v>
                </c:pt>
                <c:pt idx="30">
                  <c:v>128902.599717</c:v>
                </c:pt>
                <c:pt idx="31">
                  <c:v>133293.170407</c:v>
                </c:pt>
                <c:pt idx="32">
                  <c:v>134389.224927</c:v>
                </c:pt>
                <c:pt idx="33">
                  <c:v>138771.60041700001</c:v>
                </c:pt>
                <c:pt idx="34">
                  <c:v>143942.61429699999</c:v>
                </c:pt>
                <c:pt idx="35">
                  <c:v>148226.23319699999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7281.9988670000002</c:v>
                </c:pt>
                <c:pt idx="21">
                  <c:v>9925.7739069999989</c:v>
                </c:pt>
                <c:pt idx="22">
                  <c:v>9925.7739069999989</c:v>
                </c:pt>
                <c:pt idx="23">
                  <c:v>8986.1039070000006</c:v>
                </c:pt>
                <c:pt idx="24">
                  <c:v>8031.631907</c:v>
                </c:pt>
                <c:pt idx="25">
                  <c:v>11911.232034000001</c:v>
                </c:pt>
                <c:pt idx="26">
                  <c:v>16067.762854000001</c:v>
                </c:pt>
                <c:pt idx="27">
                  <c:v>20210.985967000001</c:v>
                </c:pt>
                <c:pt idx="28">
                  <c:v>24420.616477</c:v>
                </c:pt>
                <c:pt idx="29">
                  <c:v>28691.438047</c:v>
                </c:pt>
                <c:pt idx="30">
                  <c:v>32969.659477000001</c:v>
                </c:pt>
                <c:pt idx="31">
                  <c:v>37197.480326999997</c:v>
                </c:pt>
                <c:pt idx="32">
                  <c:v>41890.630577000004</c:v>
                </c:pt>
                <c:pt idx="33">
                  <c:v>46366.982727000002</c:v>
                </c:pt>
                <c:pt idx="34">
                  <c:v>50733.214627000001</c:v>
                </c:pt>
                <c:pt idx="35">
                  <c:v>56329.083307000001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1487.1085169999999</c:v>
                </c:pt>
                <c:pt idx="11">
                  <c:v>3559.1077479999999</c:v>
                </c:pt>
                <c:pt idx="12">
                  <c:v>6702.4418640000004</c:v>
                </c:pt>
                <c:pt idx="13">
                  <c:v>7278.178895</c:v>
                </c:pt>
                <c:pt idx="14">
                  <c:v>7738.5408090000001</c:v>
                </c:pt>
                <c:pt idx="15">
                  <c:v>9483.950331</c:v>
                </c:pt>
                <c:pt idx="16">
                  <c:v>14648.075296999999</c:v>
                </c:pt>
                <c:pt idx="17">
                  <c:v>17063.570535999999</c:v>
                </c:pt>
                <c:pt idx="18">
                  <c:v>19465.752799000002</c:v>
                </c:pt>
                <c:pt idx="19">
                  <c:v>21732.176459000002</c:v>
                </c:pt>
                <c:pt idx="20">
                  <c:v>23127.269069000002</c:v>
                </c:pt>
                <c:pt idx="21">
                  <c:v>25132.752748999999</c:v>
                </c:pt>
                <c:pt idx="22">
                  <c:v>26928.082738999998</c:v>
                </c:pt>
                <c:pt idx="23">
                  <c:v>31422.029919000001</c:v>
                </c:pt>
                <c:pt idx="24">
                  <c:v>34279.425109000003</c:v>
                </c:pt>
                <c:pt idx="25">
                  <c:v>34673.604298999999</c:v>
                </c:pt>
                <c:pt idx="26">
                  <c:v>36741.013959000004</c:v>
                </c:pt>
                <c:pt idx="27">
                  <c:v>39498.642849000003</c:v>
                </c:pt>
                <c:pt idx="28">
                  <c:v>42294.095998999997</c:v>
                </c:pt>
                <c:pt idx="29">
                  <c:v>45188.048218999997</c:v>
                </c:pt>
                <c:pt idx="30">
                  <c:v>48562.049078999997</c:v>
                </c:pt>
                <c:pt idx="31">
                  <c:v>52550.528398999995</c:v>
                </c:pt>
                <c:pt idx="32">
                  <c:v>55578.762258999996</c:v>
                </c:pt>
                <c:pt idx="33">
                  <c:v>58842.134898999997</c:v>
                </c:pt>
                <c:pt idx="34">
                  <c:v>62122.879539000001</c:v>
                </c:pt>
                <c:pt idx="35">
                  <c:v>65295.507928999999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49488"/>
        <c:axId val="907650048"/>
      </c:lineChart>
      <c:catAx>
        <c:axId val="90764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50048"/>
        <c:crosses val="autoZero"/>
        <c:auto val="1"/>
        <c:lblAlgn val="ctr"/>
        <c:lblOffset val="100"/>
        <c:noMultiLvlLbl val="0"/>
      </c:catAx>
      <c:valAx>
        <c:axId val="90765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4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19.668502449315071</c:v>
                </c:pt>
                <c:pt idx="4">
                  <c:v>20.685978915068493</c:v>
                </c:pt>
                <c:pt idx="5">
                  <c:v>23.884646419178083</c:v>
                </c:pt>
                <c:pt idx="6">
                  <c:v>26.917554402739725</c:v>
                </c:pt>
                <c:pt idx="7">
                  <c:v>27.2184627369863</c:v>
                </c:pt>
                <c:pt idx="8">
                  <c:v>26.481201391780822</c:v>
                </c:pt>
                <c:pt idx="9">
                  <c:v>25.916280564383563</c:v>
                </c:pt>
                <c:pt idx="10">
                  <c:v>19.583691301369861</c:v>
                </c:pt>
                <c:pt idx="11">
                  <c:v>19.163529884931506</c:v>
                </c:pt>
                <c:pt idx="12">
                  <c:v>19.719453972602739</c:v>
                </c:pt>
                <c:pt idx="13">
                  <c:v>19.251650202739729</c:v>
                </c:pt>
                <c:pt idx="14">
                  <c:v>19.843997463013697</c:v>
                </c:pt>
                <c:pt idx="15">
                  <c:v>17.414802284931508</c:v>
                </c:pt>
                <c:pt idx="16">
                  <c:v>17.787966901369863</c:v>
                </c:pt>
                <c:pt idx="17">
                  <c:v>19.537324975342464</c:v>
                </c:pt>
                <c:pt idx="18">
                  <c:v>21.280233084931506</c:v>
                </c:pt>
                <c:pt idx="19">
                  <c:v>21.865344169863015</c:v>
                </c:pt>
                <c:pt idx="20">
                  <c:v>20.913755268493151</c:v>
                </c:pt>
                <c:pt idx="21">
                  <c:v>20.567058219178083</c:v>
                </c:pt>
                <c:pt idx="22">
                  <c:v>20.245810712328765</c:v>
                </c:pt>
                <c:pt idx="23">
                  <c:v>29.178795315068495</c:v>
                </c:pt>
                <c:pt idx="24">
                  <c:v>37.837040849315073</c:v>
                </c:pt>
                <c:pt idx="25">
                  <c:v>19.677223975342468</c:v>
                </c:pt>
                <c:pt idx="26">
                  <c:v>16.218026761643834</c:v>
                </c:pt>
                <c:pt idx="27">
                  <c:v>17.713686843835617</c:v>
                </c:pt>
                <c:pt idx="28">
                  <c:v>19.207301758904109</c:v>
                </c:pt>
                <c:pt idx="29">
                  <c:v>20.737959282191781</c:v>
                </c:pt>
                <c:pt idx="30">
                  <c:v>21.978434057534248</c:v>
                </c:pt>
                <c:pt idx="31">
                  <c:v>23.78930990410959</c:v>
                </c:pt>
                <c:pt idx="32">
                  <c:v>28.868808712328768</c:v>
                </c:pt>
                <c:pt idx="33">
                  <c:v>32.123797835616436</c:v>
                </c:pt>
                <c:pt idx="34">
                  <c:v>34.496318931506849</c:v>
                </c:pt>
                <c:pt idx="35">
                  <c:v>36.219032027397262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24.152146504109588</c:v>
                </c:pt>
                <c:pt idx="5">
                  <c:v>26.700843873972602</c:v>
                </c:pt>
                <c:pt idx="6">
                  <c:v>30.153062904109589</c:v>
                </c:pt>
                <c:pt idx="7">
                  <c:v>32.20377843835616</c:v>
                </c:pt>
                <c:pt idx="8">
                  <c:v>32.029862136986303</c:v>
                </c:pt>
                <c:pt idx="9">
                  <c:v>29.453591178082192</c:v>
                </c:pt>
                <c:pt idx="10">
                  <c:v>26.680730849315065</c:v>
                </c:pt>
                <c:pt idx="11">
                  <c:v>28.131478684931505</c:v>
                </c:pt>
                <c:pt idx="12">
                  <c:v>29.910369397260276</c:v>
                </c:pt>
                <c:pt idx="13">
                  <c:v>30.413361315068492</c:v>
                </c:pt>
                <c:pt idx="14">
                  <c:v>30.585044</c:v>
                </c:pt>
                <c:pt idx="15">
                  <c:v>27.340763660273975</c:v>
                </c:pt>
                <c:pt idx="16">
                  <c:v>30.021299369863012</c:v>
                </c:pt>
                <c:pt idx="17">
                  <c:v>33.862712849315066</c:v>
                </c:pt>
                <c:pt idx="18">
                  <c:v>37.6798838630137</c:v>
                </c:pt>
                <c:pt idx="19">
                  <c:v>41.35917109589041</c:v>
                </c:pt>
                <c:pt idx="20">
                  <c:v>39.582433863013698</c:v>
                </c:pt>
                <c:pt idx="21">
                  <c:v>38.743292958904107</c:v>
                </c:pt>
                <c:pt idx="22">
                  <c:v>38.346049479452056</c:v>
                </c:pt>
                <c:pt idx="23">
                  <c:v>50.525920547945205</c:v>
                </c:pt>
                <c:pt idx="24">
                  <c:v>61.712467068493154</c:v>
                </c:pt>
                <c:pt idx="25">
                  <c:v>37.808872246575341</c:v>
                </c:pt>
                <c:pt idx="26">
                  <c:v>34.505214410958899</c:v>
                </c:pt>
                <c:pt idx="27">
                  <c:v>36.478969808219176</c:v>
                </c:pt>
                <c:pt idx="28">
                  <c:v>38.447805780821916</c:v>
                </c:pt>
                <c:pt idx="29">
                  <c:v>40.46454019178082</c:v>
                </c:pt>
                <c:pt idx="30">
                  <c:v>42.773783424657537</c:v>
                </c:pt>
                <c:pt idx="31">
                  <c:v>45.769184356164388</c:v>
                </c:pt>
                <c:pt idx="32">
                  <c:v>52.543802767123289</c:v>
                </c:pt>
                <c:pt idx="33">
                  <c:v>56.115721671232883</c:v>
                </c:pt>
                <c:pt idx="34">
                  <c:v>58.460955698630137</c:v>
                </c:pt>
                <c:pt idx="35">
                  <c:v>60.283319287671233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54528"/>
        <c:axId val="9076550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90765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55088"/>
        <c:crosses val="autoZero"/>
        <c:auto val="1"/>
        <c:lblAlgn val="ctr"/>
        <c:lblOffset val="100"/>
        <c:noMultiLvlLbl val="0"/>
      </c:catAx>
      <c:valAx>
        <c:axId val="90765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5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8.5636242027439594E-2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0.10820012306016563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9.3254248213329116E-2</c:v>
                </c:pt>
                <c:pt idx="36">
                  <c:v>0</c:v>
                </c:pt>
                <c:pt idx="37">
                  <c:v>0</c:v>
                </c:pt>
                <c:pt idx="38">
                  <c:v>6.1409877295839728E-3</c:v>
                </c:pt>
                <c:pt idx="39">
                  <c:v>6.9574921874894793E-2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2.9599461466824444E-2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2.959882549415372E-2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2.8991064358625612E-2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2.8738672890814197E-2</c:v>
                </c:pt>
                <c:pt idx="56">
                  <c:v>0</c:v>
                </c:pt>
                <c:pt idx="57">
                  <c:v>0</c:v>
                </c:pt>
                <c:pt idx="58">
                  <c:v>2.8738672890814197E-2</c:v>
                </c:pt>
                <c:pt idx="59">
                  <c:v>2.8738672890814197E-2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2.8738672890814197E-2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0.35459463775303629</c:v>
                </c:pt>
                <c:pt idx="33">
                  <c:v>0.42417313216967029</c:v>
                </c:pt>
                <c:pt idx="34">
                  <c:v>0.5605118404585373</c:v>
                </c:pt>
                <c:pt idx="35">
                  <c:v>0.46436325604597806</c:v>
                </c:pt>
                <c:pt idx="36">
                  <c:v>0.35454259619531836</c:v>
                </c:pt>
                <c:pt idx="37">
                  <c:v>0.42488169871694764</c:v>
                </c:pt>
                <c:pt idx="38">
                  <c:v>0.56181503625444851</c:v>
                </c:pt>
                <c:pt idx="39">
                  <c:v>0.46499237449246272</c:v>
                </c:pt>
                <c:pt idx="40">
                  <c:v>0.35448818831530121</c:v>
                </c:pt>
                <c:pt idx="41">
                  <c:v>0.42562248212678649</c:v>
                </c:pt>
                <c:pt idx="42">
                  <c:v>0.56317748536471179</c:v>
                </c:pt>
                <c:pt idx="43">
                  <c:v>0.46565009742510666</c:v>
                </c:pt>
                <c:pt idx="44">
                  <c:v>0.35445938580499675</c:v>
                </c:pt>
                <c:pt idx="45">
                  <c:v>0.4260146394977613</c:v>
                </c:pt>
                <c:pt idx="46">
                  <c:v>0.56389874131622508</c:v>
                </c:pt>
                <c:pt idx="47">
                  <c:v>0.46599828398666143</c:v>
                </c:pt>
                <c:pt idx="48">
                  <c:v>0.35442306751635916</c:v>
                </c:pt>
                <c:pt idx="49">
                  <c:v>0.42650912695112775</c:v>
                </c:pt>
                <c:pt idx="50">
                  <c:v>0.56480820288931222</c:v>
                </c:pt>
                <c:pt idx="51">
                  <c:v>0.46643732718306741</c:v>
                </c:pt>
                <c:pt idx="52">
                  <c:v>0.35442288995336524</c:v>
                </c:pt>
                <c:pt idx="53">
                  <c:v>0.42651154444859374</c:v>
                </c:pt>
                <c:pt idx="54">
                  <c:v>0.56481264915220231</c:v>
                </c:pt>
                <c:pt idx="55">
                  <c:v>0.46643947360724847</c:v>
                </c:pt>
                <c:pt idx="56">
                  <c:v>0.35442355412021859</c:v>
                </c:pt>
                <c:pt idx="57">
                  <c:v>0.42650250167437137</c:v>
                </c:pt>
                <c:pt idx="58">
                  <c:v>0.56479601770472332</c:v>
                </c:pt>
                <c:pt idx="59">
                  <c:v>0.46643144477720122</c:v>
                </c:pt>
                <c:pt idx="60">
                  <c:v>0.35437165464676412</c:v>
                </c:pt>
                <c:pt idx="61">
                  <c:v>0.42720913295529778</c:v>
                </c:pt>
                <c:pt idx="62">
                  <c:v>0.56609565418180163</c:v>
                </c:pt>
                <c:pt idx="63">
                  <c:v>0.46705884486968452</c:v>
                </c:pt>
                <c:pt idx="64">
                  <c:v>0.35435046792948321</c:v>
                </c:pt>
                <c:pt idx="65">
                  <c:v>0.42749759819847105</c:v>
                </c:pt>
                <c:pt idx="66">
                  <c:v>0.56662619957383942</c:v>
                </c:pt>
                <c:pt idx="67">
                  <c:v>0.46731496588085264</c:v>
                </c:pt>
                <c:pt idx="68">
                  <c:v>0.35430700375970936</c:v>
                </c:pt>
                <c:pt idx="69">
                  <c:v>0.4280893794438006</c:v>
                </c:pt>
                <c:pt idx="70">
                  <c:v>0.56771460375087524</c:v>
                </c:pt>
                <c:pt idx="71">
                  <c:v>0.46784039355794638</c:v>
                </c:pt>
                <c:pt idx="72">
                  <c:v>0.35427816817572488</c:v>
                </c:pt>
                <c:pt idx="73">
                  <c:v>0.42848198704466622</c:v>
                </c:pt>
                <c:pt idx="74">
                  <c:v>0.56843668771875133</c:v>
                </c:pt>
                <c:pt idx="75">
                  <c:v>0.46818897997994091</c:v>
                </c:pt>
                <c:pt idx="76">
                  <c:v>0.35424892825104826</c:v>
                </c:pt>
                <c:pt idx="77">
                  <c:v>0.42888010015025907</c:v>
                </c:pt>
                <c:pt idx="78">
                  <c:v>0.5691688975543312</c:v>
                </c:pt>
                <c:pt idx="79">
                  <c:v>0.46854245458828936</c:v>
                </c:pt>
                <c:pt idx="80">
                  <c:v>0.35420039499663103</c:v>
                </c:pt>
                <c:pt idx="81">
                  <c:v>0.42954089973047949</c:v>
                </c:pt>
                <c:pt idx="82">
                  <c:v>0.57038424046847425</c:v>
                </c:pt>
                <c:pt idx="83">
                  <c:v>0.46912916190843201</c:v>
                </c:pt>
                <c:pt idx="84">
                  <c:v>0.35419428791926183</c:v>
                </c:pt>
                <c:pt idx="85">
                  <c:v>0.42962404835928569</c:v>
                </c:pt>
                <c:pt idx="86">
                  <c:v>0.57053716746513272</c:v>
                </c:pt>
                <c:pt idx="87">
                  <c:v>0.46920298742196659</c:v>
                </c:pt>
                <c:pt idx="88">
                  <c:v>0.35419067142750693</c:v>
                </c:pt>
                <c:pt idx="89">
                  <c:v>0.42967328965255197</c:v>
                </c:pt>
                <c:pt idx="90">
                  <c:v>0.57062773205112294</c:v>
                </c:pt>
                <c:pt idx="91">
                  <c:v>0.46924670757571374</c:v>
                </c:pt>
                <c:pt idx="92">
                  <c:v>0.35428521856266659</c:v>
                </c:pt>
                <c:pt idx="93">
                  <c:v>0.42838599279241552</c:v>
                </c:pt>
                <c:pt idx="94">
                  <c:v>0.56826013514186358</c:v>
                </c:pt>
                <c:pt idx="95">
                  <c:v>0.46810374898033541</c:v>
                </c:pt>
                <c:pt idx="96">
                  <c:v>0.35446544967346022</c:v>
                </c:pt>
                <c:pt idx="97">
                  <c:v>0.42593207755925827</c:v>
                </c:pt>
                <c:pt idx="98">
                  <c:v>0.56374689345775275</c:v>
                </c:pt>
                <c:pt idx="99">
                  <c:v>0.4659249794754311</c:v>
                </c:pt>
                <c:pt idx="100">
                  <c:v>0.35441451793252499</c:v>
                </c:pt>
                <c:pt idx="101">
                  <c:v>0.42662553286607319</c:v>
                </c:pt>
                <c:pt idx="102">
                  <c:v>0.5650222966842493</c:v>
                </c:pt>
                <c:pt idx="103">
                  <c:v>0.46654068098325924</c:v>
                </c:pt>
                <c:pt idx="104">
                  <c:v>0.3543995449725596</c:v>
                </c:pt>
                <c:pt idx="105">
                  <c:v>0.42682939530233399</c:v>
                </c:pt>
                <c:pt idx="106">
                  <c:v>0.5653972405969302</c:v>
                </c:pt>
                <c:pt idx="107">
                  <c:v>0.4667216853456555</c:v>
                </c:pt>
                <c:pt idx="108">
                  <c:v>0.35439214547917414</c:v>
                </c:pt>
                <c:pt idx="109">
                  <c:v>0.42693014292319859</c:v>
                </c:pt>
                <c:pt idx="110">
                  <c:v>0.5655825355902826</c:v>
                </c:pt>
                <c:pt idx="111">
                  <c:v>0.46681113653052408</c:v>
                </c:pt>
                <c:pt idx="112">
                  <c:v>0.35438520397565909</c:v>
                </c:pt>
                <c:pt idx="113">
                  <c:v>0.42702465336962397</c:v>
                </c:pt>
                <c:pt idx="114">
                  <c:v>0.56575635926363399</c:v>
                </c:pt>
                <c:pt idx="115">
                  <c:v>0.46689505002388093</c:v>
                </c:pt>
                <c:pt idx="116">
                  <c:v>0.35437852466343195</c:v>
                </c:pt>
                <c:pt idx="117">
                  <c:v>0.4271155946593877</c:v>
                </c:pt>
                <c:pt idx="118">
                  <c:v>0.56592361847454742</c:v>
                </c:pt>
                <c:pt idx="119">
                  <c:v>0.46697579451899873</c:v>
                </c:pt>
                <c:pt idx="120">
                  <c:v>0.35437066434103653</c:v>
                </c:pt>
                <c:pt idx="121">
                  <c:v>0.4272226166183149</c:v>
                </c:pt>
                <c:pt idx="122">
                  <c:v>0.56612045328963179</c:v>
                </c:pt>
                <c:pt idx="123">
                  <c:v>0.4670708166257394</c:v>
                </c:pt>
                <c:pt idx="124">
                  <c:v>0.35436357168768678</c:v>
                </c:pt>
                <c:pt idx="125">
                  <c:v>0.42731918526719032</c:v>
                </c:pt>
                <c:pt idx="126">
                  <c:v>0.56629806239522018</c:v>
                </c:pt>
                <c:pt idx="127">
                  <c:v>0.4671565574955362</c:v>
                </c:pt>
                <c:pt idx="128">
                  <c:v>0.35436187337837849</c:v>
                </c:pt>
                <c:pt idx="129">
                  <c:v>0.42734230821850477</c:v>
                </c:pt>
                <c:pt idx="130">
                  <c:v>0.56634059027680872</c:v>
                </c:pt>
                <c:pt idx="131">
                  <c:v>0.46717708781417505</c:v>
                </c:pt>
                <c:pt idx="132">
                  <c:v>0.3543553511614323</c:v>
                </c:pt>
                <c:pt idx="133">
                  <c:v>0.42743111156577585</c:v>
                </c:pt>
                <c:pt idx="134">
                  <c:v>0.56650391734164529</c:v>
                </c:pt>
                <c:pt idx="135">
                  <c:v>0.46725593406831273</c:v>
                </c:pt>
                <c:pt idx="136">
                  <c:v>0.35434816594173141</c:v>
                </c:pt>
                <c:pt idx="137">
                  <c:v>0.42752894124198626</c:v>
                </c:pt>
                <c:pt idx="138">
                  <c:v>0.56668384564486862</c:v>
                </c:pt>
                <c:pt idx="139">
                  <c:v>0.46734279451253535</c:v>
                </c:pt>
                <c:pt idx="140">
                  <c:v>0.35434259337343144</c:v>
                </c:pt>
                <c:pt idx="141">
                  <c:v>0.42760481314911275</c:v>
                </c:pt>
                <c:pt idx="142">
                  <c:v>0.56682338928721065</c:v>
                </c:pt>
                <c:pt idx="143">
                  <c:v>0.46741015925919266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58448"/>
        <c:axId val="907659008"/>
      </c:lineChart>
      <c:catAx>
        <c:axId val="90765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59008"/>
        <c:crosses val="autoZero"/>
        <c:auto val="1"/>
        <c:lblAlgn val="ctr"/>
        <c:lblOffset val="100"/>
        <c:noMultiLvlLbl val="0"/>
      </c:catAx>
      <c:valAx>
        <c:axId val="90765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5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15.56675828</c:v>
                </c:pt>
                <c:pt idx="1">
                  <c:v>16.69261577</c:v>
                </c:pt>
                <c:pt idx="2">
                  <c:v>15.091418490000001</c:v>
                </c:pt>
                <c:pt idx="3">
                  <c:v>14.18713238</c:v>
                </c:pt>
                <c:pt idx="4">
                  <c:v>18.458094849999998</c:v>
                </c:pt>
                <c:pt idx="5">
                  <c:v>14.74413176</c:v>
                </c:pt>
                <c:pt idx="6">
                  <c:v>14.46221957</c:v>
                </c:pt>
                <c:pt idx="7">
                  <c:v>15.344993150000001</c:v>
                </c:pt>
                <c:pt idx="8">
                  <c:v>16.1888589</c:v>
                </c:pt>
                <c:pt idx="9">
                  <c:v>17.586620610000001</c:v>
                </c:pt>
                <c:pt idx="10">
                  <c:v>15.657199260000001</c:v>
                </c:pt>
                <c:pt idx="11">
                  <c:v>17.096328249999999</c:v>
                </c:pt>
                <c:pt idx="12">
                  <c:v>17.080328260000002</c:v>
                </c:pt>
                <c:pt idx="13">
                  <c:v>17.062595770000001</c:v>
                </c:pt>
                <c:pt idx="14">
                  <c:v>16.755406489999999</c:v>
                </c:pt>
                <c:pt idx="15">
                  <c:v>15.86363787</c:v>
                </c:pt>
                <c:pt idx="16">
                  <c:v>15.718262859999999</c:v>
                </c:pt>
                <c:pt idx="17">
                  <c:v>15.24496675</c:v>
                </c:pt>
                <c:pt idx="18">
                  <c:v>16.934322760000001</c:v>
                </c:pt>
                <c:pt idx="19">
                  <c:v>18.388957789999999</c:v>
                </c:pt>
                <c:pt idx="20">
                  <c:v>13.747835050000001</c:v>
                </c:pt>
                <c:pt idx="21">
                  <c:v>13.28595604</c:v>
                </c:pt>
                <c:pt idx="22">
                  <c:v>13.306783790000001</c:v>
                </c:pt>
                <c:pt idx="23">
                  <c:v>13.32530686</c:v>
                </c:pt>
                <c:pt idx="24">
                  <c:v>13.345073620000001</c:v>
                </c:pt>
                <c:pt idx="25">
                  <c:v>12.944296</c:v>
                </c:pt>
                <c:pt idx="26">
                  <c:v>13.01650609</c:v>
                </c:pt>
                <c:pt idx="27">
                  <c:v>13.58917492</c:v>
                </c:pt>
                <c:pt idx="28">
                  <c:v>13.795637510000001</c:v>
                </c:pt>
                <c:pt idx="29">
                  <c:v>13.8621794</c:v>
                </c:pt>
                <c:pt idx="30">
                  <c:v>13.84982132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7661808"/>
        <c:axId val="910867056"/>
      </c:barChart>
      <c:catAx>
        <c:axId val="90766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67056"/>
        <c:crosses val="autoZero"/>
        <c:auto val="1"/>
        <c:lblAlgn val="ctr"/>
        <c:lblOffset val="100"/>
        <c:noMultiLvlLbl val="0"/>
      </c:catAx>
      <c:valAx>
        <c:axId val="91086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66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88.728195119999995</c:v>
                </c:pt>
                <c:pt idx="3">
                  <c:v>151.51461599999999</c:v>
                </c:pt>
                <c:pt idx="4">
                  <c:v>133.92659950000001</c:v>
                </c:pt>
                <c:pt idx="5">
                  <c:v>243.8596699</c:v>
                </c:pt>
                <c:pt idx="6">
                  <c:v>130.64532249999999</c:v>
                </c:pt>
                <c:pt idx="7">
                  <c:v>179.3113166</c:v>
                </c:pt>
                <c:pt idx="8">
                  <c:v>133.2657361</c:v>
                </c:pt>
                <c:pt idx="9">
                  <c:v>150.10682</c:v>
                </c:pt>
                <c:pt idx="10">
                  <c:v>218.30506439999999</c:v>
                </c:pt>
                <c:pt idx="11">
                  <c:v>242.266369</c:v>
                </c:pt>
                <c:pt idx="12">
                  <c:v>154.40987770000001</c:v>
                </c:pt>
                <c:pt idx="13">
                  <c:v>178.8133809</c:v>
                </c:pt>
                <c:pt idx="14">
                  <c:v>190.74971740000001</c:v>
                </c:pt>
                <c:pt idx="15">
                  <c:v>220.8133765</c:v>
                </c:pt>
                <c:pt idx="16">
                  <c:v>200.28185429999999</c:v>
                </c:pt>
                <c:pt idx="17">
                  <c:v>248.8619803</c:v>
                </c:pt>
                <c:pt idx="18">
                  <c:v>123.5667594</c:v>
                </c:pt>
                <c:pt idx="19">
                  <c:v>228.55676679999999</c:v>
                </c:pt>
                <c:pt idx="20">
                  <c:v>348.23481220000002</c:v>
                </c:pt>
                <c:pt idx="21">
                  <c:v>215.53595089999999</c:v>
                </c:pt>
                <c:pt idx="22">
                  <c:v>157.27091229999999</c:v>
                </c:pt>
                <c:pt idx="23">
                  <c:v>157.72589629999999</c:v>
                </c:pt>
                <c:pt idx="24">
                  <c:v>158.28210429999999</c:v>
                </c:pt>
                <c:pt idx="25">
                  <c:v>180.22896470000001</c:v>
                </c:pt>
                <c:pt idx="26">
                  <c:v>183.4219737</c:v>
                </c:pt>
                <c:pt idx="27">
                  <c:v>146.697293</c:v>
                </c:pt>
                <c:pt idx="28">
                  <c:v>173.21801189999999</c:v>
                </c:pt>
                <c:pt idx="29">
                  <c:v>180.80688079999999</c:v>
                </c:pt>
                <c:pt idx="30">
                  <c:v>176.57150110000001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869296"/>
        <c:axId val="910869856"/>
      </c:barChart>
      <c:catAx>
        <c:axId val="910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69856"/>
        <c:crosses val="autoZero"/>
        <c:auto val="1"/>
        <c:lblAlgn val="ctr"/>
        <c:lblOffset val="100"/>
        <c:noMultiLvlLbl val="0"/>
      </c:catAx>
      <c:valAx>
        <c:axId val="91086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21.109471167999999</c:v>
                </c:pt>
                <c:pt idx="1">
                  <c:v>46.266563059999996</c:v>
                </c:pt>
                <c:pt idx="2">
                  <c:v>103.81961360999999</c:v>
                </c:pt>
                <c:pt idx="3">
                  <c:v>165.70174838</c:v>
                </c:pt>
                <c:pt idx="4">
                  <c:v>152.38469435000002</c:v>
                </c:pt>
                <c:pt idx="5">
                  <c:v>258.60380165999999</c:v>
                </c:pt>
                <c:pt idx="6">
                  <c:v>145.10754206999999</c:v>
                </c:pt>
                <c:pt idx="7">
                  <c:v>194.65630974999999</c:v>
                </c:pt>
                <c:pt idx="8">
                  <c:v>149.45459499999998</c:v>
                </c:pt>
                <c:pt idx="9">
                  <c:v>167.69344061000001</c:v>
                </c:pt>
                <c:pt idx="10">
                  <c:v>233.96226365999999</c:v>
                </c:pt>
                <c:pt idx="11">
                  <c:v>259.36269725</c:v>
                </c:pt>
                <c:pt idx="12">
                  <c:v>171.49020596000003</c:v>
                </c:pt>
                <c:pt idx="13">
                  <c:v>195.87597667</c:v>
                </c:pt>
                <c:pt idx="14">
                  <c:v>207.50512388999999</c:v>
                </c:pt>
                <c:pt idx="15">
                  <c:v>236.67701436999999</c:v>
                </c:pt>
                <c:pt idx="16">
                  <c:v>216.00011716</c:v>
                </c:pt>
                <c:pt idx="17">
                  <c:v>264.10694704999997</c:v>
                </c:pt>
                <c:pt idx="18">
                  <c:v>140.50108216000001</c:v>
                </c:pt>
                <c:pt idx="19">
                  <c:v>246.94572459</c:v>
                </c:pt>
                <c:pt idx="20">
                  <c:v>361.98264725000001</c:v>
                </c:pt>
                <c:pt idx="21">
                  <c:v>228.82190693999999</c:v>
                </c:pt>
                <c:pt idx="22">
                  <c:v>170.57769608999999</c:v>
                </c:pt>
                <c:pt idx="23">
                  <c:v>171.05120316</c:v>
                </c:pt>
                <c:pt idx="24">
                  <c:v>171.62717791999998</c:v>
                </c:pt>
                <c:pt idx="25">
                  <c:v>193.17326070000001</c:v>
                </c:pt>
                <c:pt idx="26">
                  <c:v>196.43847979</c:v>
                </c:pt>
                <c:pt idx="27">
                  <c:v>160.28646792000001</c:v>
                </c:pt>
                <c:pt idx="28">
                  <c:v>187.01364941</c:v>
                </c:pt>
                <c:pt idx="29">
                  <c:v>194.66906019999999</c:v>
                </c:pt>
                <c:pt idx="30">
                  <c:v>190.42132242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872096"/>
        <c:axId val="910872656"/>
      </c:barChart>
      <c:catAx>
        <c:axId val="91087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72656"/>
        <c:crosses val="autoZero"/>
        <c:auto val="1"/>
        <c:lblAlgn val="ctr"/>
        <c:lblOffset val="100"/>
        <c:noMultiLvlLbl val="0"/>
      </c:catAx>
      <c:valAx>
        <c:axId val="9108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7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15.847978299999999</c:v>
                </c:pt>
                <c:pt idx="1">
                  <c:v>16.006869040000002</c:v>
                </c:pt>
                <c:pt idx="2">
                  <c:v>13.62266385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162.32685190000001</c:v>
                </c:pt>
                <c:pt idx="1">
                  <c:v>229.90043460000001</c:v>
                </c:pt>
                <c:pt idx="2">
                  <c:v>172.1431321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0875456"/>
        <c:axId val="910876016"/>
      </c:barChart>
      <c:catAx>
        <c:axId val="91087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76016"/>
        <c:crosses val="autoZero"/>
        <c:auto val="1"/>
        <c:lblAlgn val="ctr"/>
        <c:lblOffset val="100"/>
        <c:noMultiLvlLbl val="0"/>
      </c:catAx>
      <c:valAx>
        <c:axId val="91087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7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16.526966949999998</c:v>
                </c:pt>
                <c:pt idx="1">
                  <c:v>15.834678650000001</c:v>
                </c:pt>
                <c:pt idx="2">
                  <c:v>15.847978299999999</c:v>
                </c:pt>
                <c:pt idx="3">
                  <c:v>16.771659329999999</c:v>
                </c:pt>
                <c:pt idx="4">
                  <c:v>16.006869040000002</c:v>
                </c:pt>
                <c:pt idx="5">
                  <c:v>13.241483260000001</c:v>
                </c:pt>
                <c:pt idx="6">
                  <c:v>13.62266385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129.52060560000001</c:v>
                </c:pt>
                <c:pt idx="2">
                  <c:v>162.32685190000001</c:v>
                </c:pt>
                <c:pt idx="3">
                  <c:v>197.4105443</c:v>
                </c:pt>
                <c:pt idx="4">
                  <c:v>229.90043460000001</c:v>
                </c:pt>
                <c:pt idx="5">
                  <c:v>173.80876570000001</c:v>
                </c:pt>
                <c:pt idx="6">
                  <c:v>172.1431321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0879376"/>
        <c:axId val="910879936"/>
      </c:barChart>
      <c:catAx>
        <c:axId val="91087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79936"/>
        <c:crosses val="autoZero"/>
        <c:auto val="1"/>
        <c:lblAlgn val="ctr"/>
        <c:lblOffset val="100"/>
        <c:noMultiLvlLbl val="0"/>
      </c:catAx>
      <c:valAx>
        <c:axId val="9108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7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68458.036865100003</c:v>
                </c:pt>
                <c:pt idx="1">
                  <c:v>86311.267100799989</c:v>
                </c:pt>
                <c:pt idx="2">
                  <c:v>101755.2556896</c:v>
                </c:pt>
                <c:pt idx="3">
                  <c:v>118330.94196709999</c:v>
                </c:pt>
                <c:pt idx="4">
                  <c:v>137543.40240311998</c:v>
                </c:pt>
                <c:pt idx="5">
                  <c:v>153817.0857047</c:v>
                </c:pt>
                <c:pt idx="6">
                  <c:v>168049.718272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0884416"/>
        <c:axId val="91088497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16.526966949999998</c:v>
                </c:pt>
                <c:pt idx="1">
                  <c:v>15.834678650000001</c:v>
                </c:pt>
                <c:pt idx="2">
                  <c:v>15.847978299999999</c:v>
                </c:pt>
                <c:pt idx="3">
                  <c:v>16.771659329999999</c:v>
                </c:pt>
                <c:pt idx="4">
                  <c:v>16.006869040000002</c:v>
                </c:pt>
                <c:pt idx="5">
                  <c:v>13.241483260000001</c:v>
                </c:pt>
                <c:pt idx="6">
                  <c:v>13.62266385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886096"/>
        <c:axId val="910885536"/>
      </c:lineChart>
      <c:catAx>
        <c:axId val="910884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84976"/>
        <c:crosses val="autoZero"/>
        <c:auto val="1"/>
        <c:lblAlgn val="ctr"/>
        <c:lblOffset val="100"/>
        <c:noMultiLvlLbl val="0"/>
      </c:catAx>
      <c:valAx>
        <c:axId val="91088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84416"/>
        <c:crosses val="autoZero"/>
        <c:crossBetween val="between"/>
      </c:valAx>
      <c:valAx>
        <c:axId val="91088553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86096"/>
        <c:crosses val="max"/>
        <c:crossBetween val="between"/>
      </c:valAx>
      <c:catAx>
        <c:axId val="910886096"/>
        <c:scaling>
          <c:orientation val="minMax"/>
        </c:scaling>
        <c:delete val="1"/>
        <c:axPos val="b"/>
        <c:majorTickMark val="out"/>
        <c:minorTickMark val="none"/>
        <c:tickLblPos val="nextTo"/>
        <c:crossAx val="910885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888896"/>
        <c:axId val="910889456"/>
      </c:lineChart>
      <c:catAx>
        <c:axId val="910888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89456"/>
        <c:crosses val="autoZero"/>
        <c:auto val="1"/>
        <c:lblAlgn val="ctr"/>
        <c:lblOffset val="100"/>
        <c:noMultiLvlLbl val="0"/>
      </c:catAx>
      <c:valAx>
        <c:axId val="9108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8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20.776694639999999</c:v>
                </c:pt>
                <c:pt idx="4">
                  <c:v>25.101091440000001</c:v>
                </c:pt>
                <c:pt idx="5">
                  <c:v>28.285750369999999</c:v>
                </c:pt>
                <c:pt idx="6">
                  <c:v>31.041823879999999</c:v>
                </c:pt>
                <c:pt idx="7">
                  <c:v>32.609765420000002</c:v>
                </c:pt>
                <c:pt idx="8">
                  <c:v>31.400052609999999</c:v>
                </c:pt>
                <c:pt idx="9">
                  <c:v>32.327914620000001</c:v>
                </c:pt>
                <c:pt idx="10">
                  <c:v>27.74037671</c:v>
                </c:pt>
                <c:pt idx="11">
                  <c:v>27.523351040000001</c:v>
                </c:pt>
                <c:pt idx="12">
                  <c:v>28.158661460000001</c:v>
                </c:pt>
                <c:pt idx="13">
                  <c:v>28.31304072</c:v>
                </c:pt>
                <c:pt idx="14">
                  <c:v>22.415089819999999</c:v>
                </c:pt>
                <c:pt idx="15">
                  <c:v>18.112335659999999</c:v>
                </c:pt>
                <c:pt idx="16">
                  <c:v>15.717506</c:v>
                </c:pt>
                <c:pt idx="17">
                  <c:v>17.054426299999999</c:v>
                </c:pt>
                <c:pt idx="18">
                  <c:v>18.38641732</c:v>
                </c:pt>
                <c:pt idx="19">
                  <c:v>18.880456779999999</c:v>
                </c:pt>
                <c:pt idx="20">
                  <c:v>18.483301310000002</c:v>
                </c:pt>
                <c:pt idx="21">
                  <c:v>18.218343359999999</c:v>
                </c:pt>
                <c:pt idx="22">
                  <c:v>18.00737393</c:v>
                </c:pt>
                <c:pt idx="23">
                  <c:v>24.834271579999999</c:v>
                </c:pt>
                <c:pt idx="24">
                  <c:v>31.798413879999998</c:v>
                </c:pt>
                <c:pt idx="25">
                  <c:v>17.573063739999998</c:v>
                </c:pt>
                <c:pt idx="26">
                  <c:v>14.774624449999999</c:v>
                </c:pt>
                <c:pt idx="27">
                  <c:v>15.917659929999999</c:v>
                </c:pt>
                <c:pt idx="28">
                  <c:v>17.059132420000001</c:v>
                </c:pt>
                <c:pt idx="29">
                  <c:v>18.228914159999999</c:v>
                </c:pt>
                <c:pt idx="30">
                  <c:v>16.796684030000002</c:v>
                </c:pt>
                <c:pt idx="31">
                  <c:v>18.18061836</c:v>
                </c:pt>
                <c:pt idx="32">
                  <c:v>22.06254809</c:v>
                </c:pt>
                <c:pt idx="33">
                  <c:v>24.550124029999999</c:v>
                </c:pt>
                <c:pt idx="34">
                  <c:v>26.363287199999998</c:v>
                </c:pt>
                <c:pt idx="35">
                  <c:v>27.679844500000002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31.000313510000002</c:v>
                </c:pt>
                <c:pt idx="5">
                  <c:v>30.878952210000001</c:v>
                </c:pt>
                <c:pt idx="6">
                  <c:v>37.5854176</c:v>
                </c:pt>
                <c:pt idx="7">
                  <c:v>42.516783539999999</c:v>
                </c:pt>
                <c:pt idx="8">
                  <c:v>41.444188259999997</c:v>
                </c:pt>
                <c:pt idx="9">
                  <c:v>40.290409879999999</c:v>
                </c:pt>
                <c:pt idx="10">
                  <c:v>35.792147669999999</c:v>
                </c:pt>
                <c:pt idx="11">
                  <c:v>34.721554140000002</c:v>
                </c:pt>
                <c:pt idx="12">
                  <c:v>35.920089240000003</c:v>
                </c:pt>
                <c:pt idx="13">
                  <c:v>36.149610950000003</c:v>
                </c:pt>
                <c:pt idx="14">
                  <c:v>29.857132270000001</c:v>
                </c:pt>
                <c:pt idx="15">
                  <c:v>27.77357902</c:v>
                </c:pt>
                <c:pt idx="16">
                  <c:v>24.262825759999998</c:v>
                </c:pt>
                <c:pt idx="17">
                  <c:v>26.864193369999999</c:v>
                </c:pt>
                <c:pt idx="18">
                  <c:v>29.453449190000001</c:v>
                </c:pt>
                <c:pt idx="19">
                  <c:v>32.544035280000003</c:v>
                </c:pt>
                <c:pt idx="20">
                  <c:v>32.596302510000001</c:v>
                </c:pt>
                <c:pt idx="21">
                  <c:v>32.424450159999999</c:v>
                </c:pt>
                <c:pt idx="22">
                  <c:v>32.161357170000002</c:v>
                </c:pt>
                <c:pt idx="23">
                  <c:v>40.679195630000002</c:v>
                </c:pt>
                <c:pt idx="24">
                  <c:v>45.626367340000002</c:v>
                </c:pt>
                <c:pt idx="25">
                  <c:v>31.429900230000001</c:v>
                </c:pt>
                <c:pt idx="26">
                  <c:v>29.071525260000001</c:v>
                </c:pt>
                <c:pt idx="27">
                  <c:v>30.5799378</c:v>
                </c:pt>
                <c:pt idx="28">
                  <c:v>32.084590749999997</c:v>
                </c:pt>
                <c:pt idx="29">
                  <c:v>33.625849359999997</c:v>
                </c:pt>
                <c:pt idx="30">
                  <c:v>31.75026411</c:v>
                </c:pt>
                <c:pt idx="31">
                  <c:v>32.813072310000003</c:v>
                </c:pt>
                <c:pt idx="32">
                  <c:v>37.749068450000003</c:v>
                </c:pt>
                <c:pt idx="33">
                  <c:v>40.576982200000003</c:v>
                </c:pt>
                <c:pt idx="34">
                  <c:v>42.379785740000003</c:v>
                </c:pt>
                <c:pt idx="35">
                  <c:v>43.412077429999997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892816"/>
        <c:axId val="91089337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91089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93376"/>
        <c:crosses val="autoZero"/>
        <c:auto val="1"/>
        <c:lblAlgn val="ctr"/>
        <c:lblOffset val="100"/>
        <c:noMultiLvlLbl val="0"/>
      </c:catAx>
      <c:valAx>
        <c:axId val="91089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9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898416"/>
        <c:axId val="910898976"/>
      </c:lineChart>
      <c:catAx>
        <c:axId val="91089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98976"/>
        <c:crosses val="autoZero"/>
        <c:auto val="1"/>
        <c:lblAlgn val="ctr"/>
        <c:lblOffset val="100"/>
        <c:noMultiLvlLbl val="0"/>
      </c:catAx>
      <c:valAx>
        <c:axId val="9108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89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50.007715046297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Nordeste"/>
        <s v="Sul"/>
        <s v="Manaus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6">
        <m/>
        <n v="2046"/>
        <n v="2045"/>
        <n v="2043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19"/>
        <n v="2027" u="1"/>
        <n v="2039" u="1"/>
        <n v="2025" u="1"/>
        <n v="2044" u="1"/>
        <n v="2018" u="1"/>
        <n v="2050" u="1"/>
        <n v="2023" u="1"/>
        <n v="2028" u="1"/>
        <n v="204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50.00771539352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41119999997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5060000001"/>
    </cacheField>
    <cacheField name="20124" numFmtId="0">
      <sharedItems containsBlank="1" containsMixedTypes="1" containsNumber="1" minValue="0" maxValue="80887.371799999994"/>
    </cacheField>
    <cacheField name="2013" numFmtId="0">
      <sharedItems containsBlank="1" containsMixedTypes="1" containsNumber="1" minValue="0" maxValue="83998.108170000007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78.085179999995"/>
    </cacheField>
    <cacheField name="2014" numFmtId="0">
      <sharedItems containsBlank="1" containsMixedTypes="1" containsNumber="1" minValue="0" maxValue="88771.655450000006"/>
    </cacheField>
    <cacheField name="20142" numFmtId="0">
      <sharedItems containsBlank="1" containsMixedTypes="1" containsNumber="1" minValue="0" maxValue="84926.549910000002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79.994229999997"/>
    </cacheField>
    <cacheField name="2015" numFmtId="0">
      <sharedItems containsBlank="1" containsMixedTypes="1" containsNumber="1" minValue="0" maxValue="88575.189599999998"/>
    </cacheField>
    <cacheField name="20152" numFmtId="0">
      <sharedItems containsBlank="1" containsMixedTypes="1" containsNumber="1" minValue="0" maxValue="84766.325729999997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332.361399999994"/>
    </cacheField>
    <cacheField name="2016" numFmtId="0">
      <sharedItems containsBlank="1" containsMixedTypes="1" containsNumber="1" minValue="0" maxValue="87345.727209999997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40999999997"/>
    </cacheField>
    <cacheField name="20164" numFmtId="0">
      <sharedItems containsBlank="1" containsMixedTypes="1" containsNumber="1" minValue="0" maxValue="86804.307990000001"/>
    </cacheField>
    <cacheField name="2017" numFmtId="0">
      <sharedItems containsBlank="1" containsMixedTypes="1" containsNumber="1" minValue="0" maxValue="91283.189790000004"/>
    </cacheField>
    <cacheField name="20172" numFmtId="0">
      <sharedItems containsBlank="1" containsMixedTypes="1" containsNumber="1" minValue="0" maxValue="87387.722200000004"/>
    </cacheField>
    <cacheField name="20173" numFmtId="0">
      <sharedItems containsBlank="1" containsMixedTypes="1" containsNumber="1" minValue="0" maxValue="86981.446859999996"/>
    </cacheField>
    <cacheField name="20174" numFmtId="0">
      <sharedItems containsBlank="1" containsMixedTypes="1" containsNumber="1" minValue="0" maxValue="90710.283070000005"/>
    </cacheField>
    <cacheField name="2018" numFmtId="0">
      <sharedItems containsBlank="1" containsMixedTypes="1" containsNumber="1" minValue="0" maxValue="93429.358189999999"/>
    </cacheField>
    <cacheField name="20182" numFmtId="0">
      <sharedItems containsBlank="1" containsMixedTypes="1" containsNumber="1" minValue="0" maxValue="89500.469729999997"/>
    </cacheField>
    <cacheField name="20183" numFmtId="0">
      <sharedItems containsBlank="1" containsMixedTypes="1" containsNumber="1" minValue="0" maxValue="89101.849770000001"/>
    </cacheField>
    <cacheField name="20184" numFmtId="0">
      <sharedItems containsBlank="1" containsMixedTypes="1" containsNumber="1" minValue="0" maxValue="92836.155410000007"/>
    </cacheField>
    <cacheField name="2019" numFmtId="0">
      <sharedItems containsBlank="1" containsMixedTypes="1" containsNumber="1" minValue="0" maxValue="98476.052119999993"/>
    </cacheField>
    <cacheField name="20192" numFmtId="0">
      <sharedItems containsBlank="1" containsMixedTypes="1" containsNumber="1" minValue="0" maxValue="94359.487529999999"/>
    </cacheField>
    <cacheField name="20193" numFmtId="0">
      <sharedItems containsBlank="1" containsMixedTypes="1" containsNumber="1" minValue="0" maxValue="93935.826690000002"/>
    </cacheField>
    <cacheField name="20194" numFmtId="0">
      <sharedItems containsBlank="1" containsMixedTypes="1" containsNumber="1" minValue="0" maxValue="97878.603629999998"/>
    </cacheField>
    <cacheField name="2020" numFmtId="0">
      <sharedItems containsBlank="1" containsMixedTypes="1" containsNumber="1" minValue="0" maxValue="103588.0512"/>
    </cacheField>
    <cacheField name="20202" numFmtId="0">
      <sharedItems containsBlank="1" containsMixedTypes="1" containsNumber="1" minValue="0" maxValue="99290.229659999997"/>
    </cacheField>
    <cacheField name="20203" numFmtId="0">
      <sharedItems containsBlank="1" containsMixedTypes="1" containsNumber="1" minValue="0" maxValue="98849.807029999996"/>
    </cacheField>
    <cacheField name="20204" numFmtId="0">
      <sharedItems containsBlank="1" containsMixedTypes="1" containsNumber="1" minValue="0" maxValue="102969.03200000001"/>
    </cacheField>
    <cacheField name="2021" numFmtId="0">
      <sharedItems containsBlank="1" containsMixedTypes="1" containsNumber="1" minValue="0" maxValue="108662.2029"/>
    </cacheField>
    <cacheField name="20212" numFmtId="0">
      <sharedItems containsBlank="1" containsMixedTypes="1" containsNumber="1" minValue="0" maxValue="104181.1078"/>
    </cacheField>
    <cacheField name="20213" numFmtId="0">
      <sharedItems containsBlank="1" containsMixedTypes="1" containsNumber="1" minValue="0" maxValue="103722.72410000001"/>
    </cacheField>
    <cacheField name="20214" numFmtId="0">
      <sharedItems containsBlank="1" containsMixedTypes="1" containsNumber="1" minValue="0" maxValue="108022.2469"/>
    </cacheField>
    <cacheField name="2022" numFmtId="0">
      <sharedItems containsBlank="1" containsMixedTypes="1" containsNumber="1" minValue="0" maxValue="113167.7067"/>
    </cacheField>
    <cacheField name="20222" numFmtId="0">
      <sharedItems containsBlank="1" containsMixedTypes="1" containsNumber="1" minValue="0" maxValue="108497.201"/>
    </cacheField>
    <cacheField name="20223" numFmtId="0">
      <sharedItems containsBlank="1" containsMixedTypes="1" containsNumber="1" minValue="0" maxValue="108017.5721"/>
    </cacheField>
    <cacheField name="20224" numFmtId="0">
      <sharedItems containsBlank="1" containsMixedTypes="1" containsNumber="1" minValue="0" maxValue="112503.6666"/>
    </cacheField>
    <cacheField name="2023" numFmtId="0">
      <sharedItems containsBlank="1" containsMixedTypes="1" containsNumber="1" minValue="0" maxValue="117933.361"/>
    </cacheField>
    <cacheField name="20232" numFmtId="0">
      <sharedItems containsBlank="1" containsMixedTypes="1" containsNumber="1" minValue="0" maxValue="113062.5408"/>
    </cacheField>
    <cacheField name="20233" numFmtId="0">
      <sharedItems containsBlank="1" containsMixedTypes="1" containsNumber="1" minValue="0" maxValue="112561.2444"/>
    </cacheField>
    <cacheField name="20234" numFmtId="0">
      <sharedItems containsBlank="1" containsMixedTypes="1" containsNumber="1" minValue="0" maxValue="117242.2773"/>
    </cacheField>
    <cacheField name="2024" numFmtId="0">
      <sharedItems containsBlank="1" containsMixedTypes="1" containsNumber="1" minValue="0" maxValue="122830.4715"/>
    </cacheField>
    <cacheField name="20242" numFmtId="0">
      <sharedItems containsBlank="1" containsMixedTypes="1" containsNumber="1" minValue="0" maxValue="117758.10739999999"/>
    </cacheField>
    <cacheField name="20243" numFmtId="0">
      <sharedItems containsBlank="1" containsMixedTypes="1" containsNumber="1" minValue="0" maxValue="117234.2304"/>
    </cacheField>
    <cacheField name="20244" numFmtId="0">
      <sharedItems containsBlank="1" containsMixedTypes="1" containsNumber="1" minValue="0" maxValue="122114.92359999999"/>
    </cacheField>
    <cacheField name="2025" numFmtId="0">
      <sharedItems containsBlank="1" containsMixedTypes="1" containsNumber="1" minValue="0" maxValue="127926.4684"/>
    </cacheField>
    <cacheField name="20252" numFmtId="0">
      <sharedItems containsBlank="1" containsMixedTypes="1" containsNumber="1" minValue="0" maxValue="122642.58470000001"/>
    </cacheField>
    <cacheField name="20253" numFmtId="0">
      <sharedItems containsBlank="1" containsMixedTypes="1" containsNumber="1" minValue="0" maxValue="122095.1697"/>
    </cacheField>
    <cacheField name="20254" numFmtId="0">
      <sharedItems containsBlank="1" containsMixedTypes="1" containsNumber="1" minValue="0" maxValue="127184.69289999999"/>
    </cacheField>
    <cacheField name="2026" numFmtId="0">
      <sharedItems containsBlank="1" containsMixedTypes="1" containsNumber="1" minValue="0" maxValue="132344.57260000001"/>
    </cacheField>
    <cacheField name="20262" numFmtId="0">
      <sharedItems containsBlank="1" containsMixedTypes="1" containsNumber="1" minValue="0" maxValue="126893.52860000001"/>
    </cacheField>
    <cacheField name="20263" numFmtId="0">
      <sharedItems containsBlank="1" containsMixedTypes="1" containsNumber="1" minValue="0" maxValue="126327.1326"/>
    </cacheField>
    <cacheField name="20264" numFmtId="0">
      <sharedItems containsBlank="1" containsMixedTypes="1" containsNumber="1" minValue="0" maxValue="131587.6771"/>
    </cacheField>
    <cacheField name="2027" numFmtId="0">
      <sharedItems containsBlank="1" containsMixedTypes="1" containsNumber="1" minValue="0" maxValue="136558.41690000001"/>
    </cacheField>
    <cacheField name="20272" numFmtId="0">
      <sharedItems containsBlank="1" containsMixedTypes="1" containsNumber="1" minValue="0" maxValue="130935.4004"/>
    </cacheField>
    <cacheField name="20273" numFmtId="0">
      <sharedItems containsBlank="1" containsMixedTypes="1" containsNumber="1" minValue="0" maxValue="130349.7775"/>
    </cacheField>
    <cacheField name="20274" numFmtId="0">
      <sharedItems containsBlank="1" containsMixedTypes="1" containsNumber="1" minValue="0" maxValue="135780.1097"/>
    </cacheField>
    <cacheField name="2028" numFmtId="0">
      <sharedItems containsBlank="1" containsMixedTypes="1" containsNumber="1" minValue="0" maxValue="140938.283"/>
    </cacheField>
    <cacheField name="20282" numFmtId="0">
      <sharedItems containsBlank="1" containsMixedTypes="1" containsNumber="1" minValue="0" maxValue="135134.25390000001"/>
    </cacheField>
    <cacheField name="20283" numFmtId="0">
      <sharedItems containsBlank="1" containsMixedTypes="1" containsNumber="1" minValue="0" maxValue="134527.34409999999"/>
    </cacheField>
    <cacheField name="20284" numFmtId="0">
      <sharedItems containsBlank="1" containsMixedTypes="1" containsNumber="1" minValue="0" maxValue="140139.22320000001"/>
    </cacheField>
    <cacheField name="2029" numFmtId="0">
      <sharedItems containsBlank="1" containsMixedTypes="1" containsNumber="1" minValue="0" maxValue="145417.07870000001"/>
    </cacheField>
    <cacheField name="20292" numFmtId="0">
      <sharedItems containsBlank="1" containsMixedTypes="1" containsNumber="1" minValue="0" maxValue="139429.61489999999"/>
    </cacheField>
    <cacheField name="20293" numFmtId="0">
      <sharedItems containsBlank="1" containsMixedTypes="1" containsNumber="1" minValue="0" maxValue="138801.84959999999"/>
    </cacheField>
    <cacheField name="20294" numFmtId="0">
      <sharedItems containsBlank="1" containsMixedTypes="1" containsNumber="1" minValue="0" maxValue="144596.33989999999"/>
    </cacheField>
    <cacheField name="2030" numFmtId="0">
      <sharedItems containsBlank="1" containsMixedTypes="1" containsNumber="1" minValue="0" maxValue="150032.42310000001"/>
    </cacheField>
    <cacheField name="20302" numFmtId="0">
      <sharedItems containsBlank="1" containsMixedTypes="1" containsNumber="1" minValue="0" maxValue="143863.8621"/>
    </cacheField>
    <cacheField name="20303" numFmtId="0">
      <sharedItems containsBlank="1" containsMixedTypes="1" containsNumber="1" minValue="0" maxValue="143216.72229999999"/>
    </cacheField>
    <cacheField name="20304" numFmtId="0">
      <sharedItems containsBlank="1" containsMixedTypes="1" containsNumber="1" minValue="0" maxValue="149189.11910000001"/>
    </cacheField>
    <cacheField name="2031" numFmtId="0">
      <sharedItems containsBlank="1" containsMixedTypes="1" containsNumber="1" minValue="0" maxValue="154841.76879999999"/>
    </cacheField>
    <cacheField name="20312" numFmtId="0">
      <sharedItems containsBlank="1" containsMixedTypes="1" containsNumber="1" minValue="0" maxValue="148477.73939999999"/>
    </cacheField>
    <cacheField name="20313" numFmtId="0">
      <sharedItems containsBlank="1" containsMixedTypes="1" containsNumber="1" minValue="0" maxValue="147809.2309"/>
    </cacheField>
    <cacheField name="20314" numFmtId="0">
      <sharedItems containsBlank="1" containsMixedTypes="1" containsNumber="1" minValue="0" maxValue="153972.82199999999"/>
    </cacheField>
    <cacheField name="2032" numFmtId="0">
      <sharedItems containsBlank="1" containsMixedTypes="1" containsNumber="1" minValue="0" maxValue="159690.14350000001"/>
    </cacheField>
    <cacheField name="20322" numFmtId="0">
      <sharedItems containsBlank="1" containsMixedTypes="1" containsNumber="1" minValue="0" maxValue="153129.82380000001"/>
    </cacheField>
    <cacheField name="20323" numFmtId="0">
      <sharedItems containsBlank="1" containsMixedTypes="1" containsNumber="1" minValue="0" maxValue="152439.446"/>
    </cacheField>
    <cacheField name="20324" numFmtId="0">
      <sharedItems containsBlank="1" containsMixedTypes="1" containsNumber="1" minValue="0" maxValue="158797.16630000001"/>
    </cacheField>
    <cacheField name="2033" numFmtId="0">
      <sharedItems containsBlank="1" containsMixedTypes="1" containsNumber="1" minValue="0" maxValue="164508.3947"/>
    </cacheField>
    <cacheField name="20332" numFmtId="0">
      <sharedItems containsBlank="1" containsMixedTypes="1" containsNumber="1" minValue="0" maxValue="157755.58110000001"/>
    </cacheField>
    <cacheField name="20333" numFmtId="0">
      <sharedItems containsBlank="1" containsMixedTypes="1" containsNumber="1" minValue="0" maxValue="157043.4227"/>
    </cacheField>
    <cacheField name="20334" numFmtId="0">
      <sharedItems containsBlank="1" containsMixedTypes="1" containsNumber="1" minValue="0" maxValue="163593.43539999999"/>
    </cacheField>
    <cacheField name="2034" numFmtId="0">
      <sharedItems containsBlank="1" containsMixedTypes="1" containsNumber="1" minValue="0" maxValue="169506.02559999999"/>
    </cacheField>
    <cacheField name="20342" numFmtId="0">
      <sharedItems containsBlank="1" containsMixedTypes="1" containsNumber="1" minValue="0" maxValue="162541.2377"/>
    </cacheField>
    <cacheField name="20343" numFmtId="0">
      <sharedItems containsBlank="1" containsMixedTypes="1" containsNumber="1" minValue="0" maxValue="161803.48240000001"/>
    </cacheField>
    <cacheField name="20344" numFmtId="0">
      <sharedItems containsBlank="1" containsMixedTypes="1" containsNumber="1" minValue="0" maxValue="168566.00640000001"/>
    </cacheField>
    <cacheField name="2035" numFmtId="0">
      <sharedItems containsBlank="1" containsMixedTypes="1" containsNumber="1" minValue="0" maxValue="174655.5563"/>
    </cacheField>
    <cacheField name="20352" numFmtId="0">
      <sharedItems containsBlank="1" containsMixedTypes="1" containsNumber="1" minValue="0" maxValue="167481.61050000001"/>
    </cacheField>
    <cacheField name="20353" numFmtId="0">
      <sharedItems containsBlank="1" containsMixedTypes="1" containsNumber="1" minValue="0" maxValue="166719.9754"/>
    </cacheField>
    <cacheField name="20354" numFmtId="0">
      <sharedItems containsBlank="1" containsMixedTypes="1" containsNumber="1" minValue="0" maxValue="173689.83929999999"/>
    </cacheField>
    <cacheField name="2036" numFmtId="0">
      <sharedItems containsBlank="1" containsMixedTypes="1" containsNumber="1" minValue="0" maxValue="180128.16630000001"/>
    </cacheField>
    <cacheField name="20362" numFmtId="0">
      <sharedItems containsBlank="1" containsMixedTypes="1" containsNumber="1" minValue="0" maxValue="172735.37729999999"/>
    </cacheField>
    <cacheField name="20363" numFmtId="0">
      <sharedItems containsBlank="1" containsMixedTypes="1" containsNumber="1" minValue="0" maxValue="171948.58480000001"/>
    </cacheField>
    <cacheField name="20364" numFmtId="0">
      <sharedItems containsBlank="1" containsMixedTypes="1" containsNumber="1" minValue="0" maxValue="179137.7795"/>
    </cacheField>
    <cacheField name="2037" numFmtId="0">
      <sharedItems containsBlank="1" containsMixedTypes="1" containsNumber="1" minValue="0" maxValue="185554.65960000001"/>
    </cacheField>
    <cacheField name="20372" numFmtId="0">
      <sharedItems containsBlank="1" containsMixedTypes="1" containsNumber="1" minValue="0" maxValue="177938.3413"/>
    </cacheField>
    <cacheField name="20373" numFmtId="0">
      <sharedItems containsBlank="1" containsMixedTypes="1" containsNumber="1" minValue="0" maxValue="177125.38889999999"/>
    </cacheField>
    <cacheField name="20374" numFmtId="0">
      <sharedItems containsBlank="1" containsMixedTypes="1" containsNumber="1" minValue="0" maxValue="184539.0416"/>
    </cacheField>
    <cacheField name="2038" numFmtId="0">
      <sharedItems containsBlank="1" containsMixedTypes="1" containsNumber="1" minValue="0" maxValue="191130.06700000001"/>
    </cacheField>
    <cacheField name="20382" numFmtId="0">
      <sharedItems containsBlank="1" containsMixedTypes="1" containsNumber="1" minValue="0" maxValue="183277.13589999999"/>
    </cacheField>
    <cacheField name="20383" numFmtId="0">
      <sharedItems containsBlank="1" containsMixedTypes="1" containsNumber="1" minValue="0" maxValue="182437.54089999999"/>
    </cacheField>
    <cacheField name="20384" numFmtId="0">
      <sharedItems containsBlank="1" containsMixedTypes="1" containsNumber="1" minValue="0" maxValue="190085.6783"/>
    </cacheField>
    <cacheField name="2039" numFmtId="0">
      <sharedItems containsBlank="1" containsMixedTypes="1" containsNumber="1" minValue="0" maxValue="196538.51980000001"/>
    </cacheField>
    <cacheField name="20392" numFmtId="0">
      <sharedItems containsBlank="1" containsMixedTypes="1" containsNumber="1" minValue="0" maxValue="188456.34950000001"/>
    </cacheField>
    <cacheField name="20393" numFmtId="0">
      <sharedItems containsBlank="1" containsMixedTypes="1" containsNumber="1" minValue="0" maxValue="187590.83230000001"/>
    </cacheField>
    <cacheField name="20394" numFmtId="0">
      <sharedItems containsBlank="1" containsMixedTypes="1" containsNumber="1" minValue="0" maxValue="195466.41740000001"/>
    </cacheField>
    <cacheField name="2040" numFmtId="0">
      <sharedItems containsBlank="1" containsMixedTypes="1" containsNumber="1" minValue="0" maxValue="201933.83929999999"/>
    </cacheField>
    <cacheField name="20402" numFmtId="0">
      <sharedItems containsBlank="1" containsMixedTypes="1" containsNumber="1" minValue="0" maxValue="193626.48250000001"/>
    </cacheField>
    <cacheField name="20403" numFmtId="0">
      <sharedItems containsBlank="1" containsMixedTypes="1" containsNumber="1" minValue="0" maxValue="192735.34419999999"/>
    </cacheField>
    <cacheField name="20404" numFmtId="0">
      <sharedItems containsBlank="1" containsMixedTypes="1" containsNumber="1" minValue="0" maxValue="200836.04509999999"/>
    </cacheField>
    <cacheField name="2041" numFmtId="0">
      <sharedItems containsBlank="1" containsMixedTypes="1" containsNumber="1" minValue="0" maxValue="206716.2745"/>
    </cacheField>
    <cacheField name="20412" numFmtId="0">
      <sharedItems containsBlank="1" containsMixedTypes="1" containsNumber="1" minValue="0" maxValue="198206.7573"/>
    </cacheField>
    <cacheField name="20413" numFmtId="0">
      <sharedItems containsBlank="1" containsMixedTypes="1" containsNumber="1" minValue="0" maxValue="197291.76699999999"/>
    </cacheField>
    <cacheField name="20414" numFmtId="0">
      <sharedItems containsBlank="1" containsMixedTypes="1" containsNumber="1" minValue="0" maxValue="205597.06959999999"/>
    </cacheField>
    <cacheField name="2042" numFmtId="0">
      <sharedItems containsBlank="1" containsMixedTypes="1" containsNumber="1" minValue="0" maxValue="211521.9682"/>
    </cacheField>
    <cacheField name="20422" numFmtId="0">
      <sharedItems containsBlank="1" containsMixedTypes="1" containsNumber="1" minValue="0" maxValue="202807.72760000001"/>
    </cacheField>
    <cacheField name="20423" numFmtId="0">
      <sharedItems containsBlank="1" containsMixedTypes="1" containsNumber="1" minValue="0" maxValue="201868.24479999999"/>
    </cacheField>
    <cacheField name="20424" numFmtId="0">
      <sharedItems containsBlank="1" containsMixedTypes="1" containsNumber="1" minValue="0" maxValue="210381.16140000001"/>
    </cacheField>
    <cacheField name="2043" numFmtId="0">
      <sharedItems containsBlank="1" containsMixedTypes="1" containsNumber="1" minValue="0" maxValue="216380.11"/>
    </cacheField>
    <cacheField name="20432" numFmtId="0">
      <sharedItems containsBlank="1" containsMixedTypes="1" containsNumber="1" minValue="0" maxValue="207460.70569999999"/>
    </cacheField>
    <cacheField name="20433" numFmtId="0">
      <sharedItems containsBlank="1" containsMixedTypes="1" containsNumber="1" minValue="0" maxValue="206496.58809999999"/>
    </cacheField>
    <cacheField name="20434" numFmtId="0">
      <sharedItems containsBlank="1" containsMixedTypes="1" containsNumber="1" minValue="0" maxValue="215217.995"/>
    </cacheField>
    <cacheField name="2044" numFmtId="0">
      <sharedItems containsBlank="1" containsMixedTypes="1" containsNumber="1" minValue="0" maxValue="221368.98149999999"/>
    </cacheField>
    <cacheField name="20442" numFmtId="0">
      <sharedItems containsBlank="1" containsMixedTypes="1" containsNumber="1" minValue="0" maxValue="212239.0387"/>
    </cacheField>
    <cacheField name="20443" numFmtId="0">
      <sharedItems containsBlank="1" containsMixedTypes="1" containsNumber="1" minValue="0" maxValue="211250.21650000001"/>
    </cacheField>
    <cacheField name="20444" numFmtId="0">
      <sharedItems containsBlank="1" containsMixedTypes="1" containsNumber="1" minValue="0" maxValue="220184.2935"/>
    </cacheField>
    <cacheField name="2045" numFmtId="0">
      <sharedItems containsBlank="1" containsMixedTypes="1" containsNumber="1" minValue="0" maxValue="226444.45670000001"/>
    </cacheField>
    <cacheField name="20452" numFmtId="0">
      <sharedItems containsBlank="1" containsMixedTypes="1" containsNumber="1" minValue="0" maxValue="217098.58"/>
    </cacheField>
    <cacheField name="20453" numFmtId="0">
      <sharedItems containsBlank="1" containsMixedTypes="1" containsNumber="1" minValue="0" maxValue="216084.0955"/>
    </cacheField>
    <cacheField name="20454" numFmtId="0">
      <sharedItems containsBlank="1" containsMixedTypes="1" containsNumber="1" minValue="0" maxValue="225236.9749"/>
    </cacheField>
    <cacheField name="2046" numFmtId="0">
      <sharedItems containsBlank="1" containsMixedTypes="1" containsNumber="1" minValue="0" maxValue="231589.6018"/>
    </cacheField>
    <cacheField name="20462" numFmtId="0">
      <sharedItems containsBlank="1" containsMixedTypes="1" containsNumber="1" minValue="0" maxValue="222026.01180000001"/>
    </cacheField>
    <cacheField name="20463" numFmtId="0">
      <sharedItems containsBlank="1" containsMixedTypes="1" containsNumber="1" minValue="0" maxValue="220985.33559999999"/>
    </cacheField>
    <cacheField name="20464" numFmtId="0">
      <sharedItems containsBlank="1" containsMixedTypes="1" containsNumber="1" minValue="0" maxValue="230359.93719999999"/>
    </cacheField>
    <cacheField name="2047" numFmtId="0">
      <sharedItems containsBlank="1" containsMixedTypes="1" containsNumber="1" minValue="0" maxValue="236728.41769999999"/>
    </cacheField>
    <cacheField name="20472" numFmtId="0">
      <sharedItems containsBlank="1" containsMixedTypes="1" containsNumber="1" minValue="0" maxValue="226947.1992"/>
    </cacheField>
    <cacheField name="20473" numFmtId="0">
      <sharedItems containsBlank="1" containsMixedTypes="1" containsNumber="1" minValue="0" maxValue="225880.67670000001"/>
    </cacheField>
    <cacheField name="20474" numFmtId="0">
      <sharedItems containsBlank="1" containsMixedTypes="1" containsNumber="1" minValue="0" maxValue="235476.39540000001"/>
    </cacheField>
    <cacheField name="2048" numFmtId="0">
      <sharedItems containsBlank="1" containsMixedTypes="1" containsNumber="1" minValue="0" maxValue="242390.23240000001"/>
    </cacheField>
    <cacheField name="20482" numFmtId="0">
      <sharedItems containsBlank="1" containsMixedTypes="1" containsNumber="1" minValue="0" maxValue="232359.74129999999"/>
    </cacheField>
    <cacheField name="20483" numFmtId="0">
      <sharedItems containsBlank="1" containsMixedTypes="1" containsNumber="1" minValue="0" maxValue="231262.56719999999"/>
    </cacheField>
    <cacheField name="20484" numFmtId="0">
      <sharedItems containsBlank="1" containsMixedTypes="1" containsNumber="1" minValue="0" maxValue="241110.8763"/>
    </cacheField>
    <cacheField name="2049" numFmtId="0">
      <sharedItems containsBlank="1" containsMixedTypes="1" containsNumber="1" minValue="0" maxValue="247855.54990000001"/>
    </cacheField>
    <cacheField name="20492" numFmtId="0">
      <sharedItems containsBlank="1" containsMixedTypes="1" containsNumber="1" minValue="0" maxValue="237589.3847"/>
    </cacheField>
    <cacheField name="20493" numFmtId="0">
      <sharedItems containsBlank="1" containsMixedTypes="1" containsNumber="1" minValue="0" maxValue="236464.2205"/>
    </cacheField>
    <cacheField name="20494" numFmtId="0">
      <sharedItems containsBlank="1" containsMixedTypes="1" containsNumber="1" minValue="0" maxValue="246550.02290000001"/>
    </cacheField>
    <cacheField name="2050" numFmtId="0">
      <sharedItems containsBlank="1" containsMixedTypes="1" containsNumber="1" minValue="0" maxValue="252642.88200000001"/>
    </cacheField>
    <cacheField name="20502" numFmtId="0">
      <sharedItems containsBlank="1" containsMixedTypes="1" containsNumber="1" minValue="0" maxValue="242137.2629"/>
    </cacheField>
    <cacheField name="20503" numFmtId="0">
      <sharedItems containsBlank="1" containsMixedTypes="1" containsNumber="1" minValue="0" maxValue="240982.1312"/>
    </cacheField>
    <cacheField name="20504" numFmtId="0">
      <sharedItems containsBlank="1" containsMixedTypes="1" containsNumber="1" minValue="0" maxValue="251305.8661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58"/>
    <x v="1"/>
    <x v="1"/>
    <n v="1500"/>
    <x v="1"/>
  </r>
  <r>
    <s v="SE-NE_1500__kV_103"/>
    <x v="1"/>
    <x v="1"/>
    <n v="1500"/>
    <x v="2"/>
  </r>
  <r>
    <s v="SE-NE_1500__kV_30"/>
    <x v="1"/>
    <x v="1"/>
    <n v="1500"/>
    <x v="2"/>
  </r>
  <r>
    <s v="SE-NE_1500__kV_75"/>
    <x v="1"/>
    <x v="1"/>
    <n v="1500"/>
    <x v="3"/>
  </r>
  <r>
    <s v="SE-Sul_1500__kV_277"/>
    <x v="1"/>
    <x v="2"/>
    <n v="1500"/>
    <x v="4"/>
  </r>
  <r>
    <s v="SE-NE_1500__kV_71"/>
    <x v="1"/>
    <x v="1"/>
    <n v="1500"/>
    <x v="4"/>
  </r>
  <r>
    <s v="N-Manaus_1500__kV_174"/>
    <x v="2"/>
    <x v="3"/>
    <n v="1500"/>
    <x v="4"/>
  </r>
  <r>
    <s v="N-Manaus_1500__kV_164"/>
    <x v="2"/>
    <x v="3"/>
    <n v="1500"/>
    <x v="4"/>
  </r>
  <r>
    <s v="SE-Sul_1500__kV_276"/>
    <x v="1"/>
    <x v="2"/>
    <n v="1500"/>
    <x v="5"/>
  </r>
  <r>
    <s v="SE-Sul_1500__kV_268"/>
    <x v="1"/>
    <x v="2"/>
    <n v="1500"/>
    <x v="5"/>
  </r>
  <r>
    <s v="SE-NE_1500__kV_105"/>
    <x v="1"/>
    <x v="1"/>
    <n v="1500"/>
    <x v="5"/>
  </r>
  <r>
    <s v="SE-NE_1500__kV_25"/>
    <x v="1"/>
    <x v="1"/>
    <n v="1500"/>
    <x v="5"/>
  </r>
  <r>
    <s v="SE-NE_1500__kV_84"/>
    <x v="1"/>
    <x v="1"/>
    <n v="1500"/>
    <x v="5"/>
  </r>
  <r>
    <s v="SE-NE_1500__kV_33"/>
    <x v="1"/>
    <x v="1"/>
    <n v="1500"/>
    <x v="6"/>
  </r>
  <r>
    <s v="SE-NE_1500__kV_93"/>
    <x v="1"/>
    <x v="1"/>
    <n v="1500"/>
    <x v="6"/>
  </r>
  <r>
    <s v="SE-NE_1500__kV_32"/>
    <x v="1"/>
    <x v="1"/>
    <n v="1500"/>
    <x v="6"/>
  </r>
  <r>
    <s v="SE-NE_1500__kV_91"/>
    <x v="1"/>
    <x v="1"/>
    <n v="1500"/>
    <x v="6"/>
  </r>
  <r>
    <s v="SE-NE_1500__kV_37"/>
    <x v="1"/>
    <x v="1"/>
    <n v="1500"/>
    <x v="6"/>
  </r>
  <r>
    <s v="SE-NE_1500__kV_62"/>
    <x v="1"/>
    <x v="1"/>
    <n v="1500"/>
    <x v="6"/>
  </r>
  <r>
    <s v="N-Manaus_1500__kV_166"/>
    <x v="2"/>
    <x v="3"/>
    <n v="1500"/>
    <x v="6"/>
  </r>
  <r>
    <s v="N-Manaus_1500__kV_180"/>
    <x v="2"/>
    <x v="3"/>
    <n v="1500"/>
    <x v="6"/>
  </r>
  <r>
    <s v="Tap-SE/CO_1500__kV_241"/>
    <x v="3"/>
    <x v="4"/>
    <n v="1500"/>
    <x v="7"/>
  </r>
  <r>
    <s v="N-Manaus_1500__kV_168"/>
    <x v="2"/>
    <x v="3"/>
    <n v="1500"/>
    <x v="7"/>
  </r>
  <r>
    <s v="N-Manaus_1500__kV_179"/>
    <x v="2"/>
    <x v="3"/>
    <n v="1500"/>
    <x v="7"/>
  </r>
  <r>
    <s v="Tap-SE/CO_1500__kV_239"/>
    <x v="3"/>
    <x v="4"/>
    <n v="1500"/>
    <x v="8"/>
  </r>
  <r>
    <s v="Tap-SE/CO_1500__kV_240"/>
    <x v="3"/>
    <x v="4"/>
    <n v="1500"/>
    <x v="8"/>
  </r>
  <r>
    <s v="Tap-SE/CO_1500__kV_244"/>
    <x v="3"/>
    <x v="4"/>
    <n v="1500"/>
    <x v="8"/>
  </r>
  <r>
    <s v="SE-Sul_1500__kV_1"/>
    <x v="1"/>
    <x v="2"/>
    <n v="1500"/>
    <x v="8"/>
  </r>
  <r>
    <s v="SE-Sul_1500__kV_11"/>
    <x v="1"/>
    <x v="2"/>
    <n v="1500"/>
    <x v="8"/>
  </r>
  <r>
    <s v="SE-Sul_1500__kV_3"/>
    <x v="1"/>
    <x v="2"/>
    <n v="1500"/>
    <x v="8"/>
  </r>
  <r>
    <s v="SE-NE_1500__kV_90"/>
    <x v="1"/>
    <x v="1"/>
    <n v="1500"/>
    <x v="8"/>
  </r>
  <r>
    <s v="SE-NE_1500__kV_100"/>
    <x v="1"/>
    <x v="1"/>
    <n v="1500"/>
    <x v="8"/>
  </r>
  <r>
    <s v="SE-NE_1500__kV_50"/>
    <x v="1"/>
    <x v="1"/>
    <n v="1500"/>
    <x v="8"/>
  </r>
  <r>
    <s v="SE-NE_1500__kV_111"/>
    <x v="1"/>
    <x v="1"/>
    <n v="1500"/>
    <x v="8"/>
  </r>
  <r>
    <s v="N-Manaus_1500__kV_167"/>
    <x v="2"/>
    <x v="3"/>
    <n v="1500"/>
    <x v="8"/>
  </r>
  <r>
    <s v="Tap-SE/CO_1500__kV_245"/>
    <x v="3"/>
    <x v="4"/>
    <n v="1500"/>
    <x v="9"/>
  </r>
  <r>
    <s v="Tap-SE/CO_1500__kV_248"/>
    <x v="3"/>
    <x v="4"/>
    <n v="1500"/>
    <x v="9"/>
  </r>
  <r>
    <s v="SE-Sul_1500__kV_274"/>
    <x v="1"/>
    <x v="2"/>
    <n v="1500"/>
    <x v="9"/>
  </r>
  <r>
    <s v="SE-Sul_1500__kV_269"/>
    <x v="1"/>
    <x v="2"/>
    <n v="1500"/>
    <x v="9"/>
  </r>
  <r>
    <s v="SE-Sul_1500__kV_6"/>
    <x v="1"/>
    <x v="2"/>
    <n v="1500"/>
    <x v="9"/>
  </r>
  <r>
    <s v="SE-NE_1500__kV_73"/>
    <x v="1"/>
    <x v="1"/>
    <n v="1500"/>
    <x v="9"/>
  </r>
  <r>
    <s v="SE-NE_1500__kV_24"/>
    <x v="1"/>
    <x v="1"/>
    <n v="1500"/>
    <x v="9"/>
  </r>
  <r>
    <s v="Tap-N_1500__kV_233"/>
    <x v="3"/>
    <x v="5"/>
    <n v="1500"/>
    <x v="9"/>
  </r>
  <r>
    <s v="N-Manaus_1500__kV_173"/>
    <x v="2"/>
    <x v="3"/>
    <n v="1500"/>
    <x v="9"/>
  </r>
  <r>
    <s v="Tap-SE/CO_1500__kV_247"/>
    <x v="3"/>
    <x v="4"/>
    <n v="1500"/>
    <x v="10"/>
  </r>
  <r>
    <s v="Tap-SE/CO_1500__kV_246"/>
    <x v="3"/>
    <x v="4"/>
    <n v="1500"/>
    <x v="10"/>
  </r>
  <r>
    <s v="Tap-SE/CO_1500__kV_243"/>
    <x v="3"/>
    <x v="4"/>
    <n v="1500"/>
    <x v="10"/>
  </r>
  <r>
    <s v="SE-Sul_1500__kV_7"/>
    <x v="1"/>
    <x v="2"/>
    <n v="1500"/>
    <x v="10"/>
  </r>
  <r>
    <s v="SE-NE_1500__kV_40"/>
    <x v="1"/>
    <x v="1"/>
    <n v="1500"/>
    <x v="10"/>
  </r>
  <r>
    <s v="Tap-N_1500__kV_235"/>
    <x v="3"/>
    <x v="5"/>
    <n v="1500"/>
    <x v="10"/>
  </r>
  <r>
    <s v="Tap-N_1500__kV_230"/>
    <x v="3"/>
    <x v="5"/>
    <n v="1500"/>
    <x v="10"/>
  </r>
  <r>
    <s v="SE-Sul_1500__kV_9"/>
    <x v="1"/>
    <x v="2"/>
    <n v="1500"/>
    <x v="11"/>
  </r>
  <r>
    <s v="SE-Sul_1500__kV_275"/>
    <x v="1"/>
    <x v="2"/>
    <n v="1500"/>
    <x v="11"/>
  </r>
  <r>
    <s v="SE-NE_1500__kV_13"/>
    <x v="1"/>
    <x v="1"/>
    <n v="1500"/>
    <x v="11"/>
  </r>
  <r>
    <s v="SE-NE_1500__kV_74"/>
    <x v="1"/>
    <x v="1"/>
    <n v="1500"/>
    <x v="11"/>
  </r>
  <r>
    <s v="SE-NE_1500__kV_56"/>
    <x v="1"/>
    <x v="1"/>
    <n v="1500"/>
    <x v="11"/>
  </r>
  <r>
    <s v="SE-NE_1500__kV_31"/>
    <x v="1"/>
    <x v="1"/>
    <n v="1500"/>
    <x v="11"/>
  </r>
  <r>
    <s v="SE-Sul_1500__kV_267"/>
    <x v="1"/>
    <x v="2"/>
    <n v="1500"/>
    <x v="12"/>
  </r>
  <r>
    <s v="SE-NE_1500__kV_46"/>
    <x v="1"/>
    <x v="1"/>
    <n v="1500"/>
    <x v="12"/>
  </r>
  <r>
    <s v="SE-NE_1500__kV_80"/>
    <x v="1"/>
    <x v="1"/>
    <n v="1500"/>
    <x v="12"/>
  </r>
  <r>
    <s v="SE-NE_1500__kV_47"/>
    <x v="1"/>
    <x v="1"/>
    <n v="1500"/>
    <x v="12"/>
  </r>
  <r>
    <s v="SE-NE_1500__kV_92"/>
    <x v="1"/>
    <x v="1"/>
    <n v="1500"/>
    <x v="12"/>
  </r>
  <r>
    <s v="N-Manaus_1500__kV_170"/>
    <x v="2"/>
    <x v="3"/>
    <n v="1500"/>
    <x v="12"/>
  </r>
  <r>
    <s v="N-Manaus_1500__kV_176"/>
    <x v="2"/>
    <x v="3"/>
    <n v="1500"/>
    <x v="12"/>
  </r>
  <r>
    <s v="SE-Sul_1500__kV_270"/>
    <x v="1"/>
    <x v="2"/>
    <n v="1500"/>
    <x v="13"/>
  </r>
  <r>
    <s v="SE-NE_1500__kV_54"/>
    <x v="1"/>
    <x v="1"/>
    <n v="1500"/>
    <x v="13"/>
  </r>
  <r>
    <s v="SE-NE_1500__kV_49"/>
    <x v="1"/>
    <x v="1"/>
    <n v="1500"/>
    <x v="13"/>
  </r>
  <r>
    <s v="SE-NE_1500__kV_52"/>
    <x v="1"/>
    <x v="1"/>
    <n v="1500"/>
    <x v="13"/>
  </r>
  <r>
    <s v="SE-NE_1500__kV_17"/>
    <x v="1"/>
    <x v="1"/>
    <n v="1500"/>
    <x v="13"/>
  </r>
  <r>
    <s v="N-Manaus_1500__kV_172"/>
    <x v="2"/>
    <x v="3"/>
    <n v="1500"/>
    <x v="13"/>
  </r>
  <r>
    <s v="N-Manaus_1500__kV_177"/>
    <x v="2"/>
    <x v="3"/>
    <n v="1500"/>
    <x v="13"/>
  </r>
  <r>
    <s v="SE-NE_1500__kV_44"/>
    <x v="1"/>
    <x v="1"/>
    <n v="1500"/>
    <x v="14"/>
  </r>
  <r>
    <s v="SE-NE_1500__kV_28"/>
    <x v="1"/>
    <x v="1"/>
    <n v="1500"/>
    <x v="14"/>
  </r>
  <r>
    <s v="SE-NE_1500__kV_15"/>
    <x v="1"/>
    <x v="1"/>
    <n v="1500"/>
    <x v="14"/>
  </r>
  <r>
    <s v="N-Manaus_1500__kV_181"/>
    <x v="2"/>
    <x v="3"/>
    <n v="1500"/>
    <x v="14"/>
  </r>
  <r>
    <s v="N-Manaus_1500__kV_175"/>
    <x v="2"/>
    <x v="3"/>
    <n v="1500"/>
    <x v="14"/>
  </r>
  <r>
    <s v="SE-NE_1500__kV_43"/>
    <x v="1"/>
    <x v="1"/>
    <n v="1500"/>
    <x v="15"/>
  </r>
  <r>
    <s v="SE-NE_1500__kV_77"/>
    <x v="1"/>
    <x v="1"/>
    <n v="1500"/>
    <x v="15"/>
  </r>
  <r>
    <s v="SE-NE_1500__kV_53"/>
    <x v="1"/>
    <x v="1"/>
    <n v="1500"/>
    <x v="15"/>
  </r>
  <r>
    <s v="SE-NE_1500__kV_16"/>
    <x v="1"/>
    <x v="1"/>
    <n v="1500"/>
    <x v="15"/>
  </r>
  <r>
    <s v="Tap-N_1500__kV_238"/>
    <x v="3"/>
    <x v="5"/>
    <n v="1500"/>
    <x v="16"/>
  </r>
  <r>
    <s v="Tap-N_1500__kV_228"/>
    <x v="3"/>
    <x v="5"/>
    <n v="1500"/>
    <x v="16"/>
  </r>
  <r>
    <s v="Tap-N_1500__kV_232"/>
    <x v="3"/>
    <x v="5"/>
    <n v="1500"/>
    <x v="16"/>
  </r>
  <r>
    <s v="Tap-N_1500__kV_237"/>
    <x v="3"/>
    <x v="5"/>
    <n v="1500"/>
    <x v="16"/>
  </r>
  <r>
    <s v="Tap-N_1500__kV_229"/>
    <x v="3"/>
    <x v="5"/>
    <n v="1500"/>
    <x v="16"/>
  </r>
  <r>
    <s v="Tap-N_1500__kV_227"/>
    <x v="3"/>
    <x v="5"/>
    <n v="1500"/>
    <x v="16"/>
  </r>
  <r>
    <s v="Tap-N_1500__kV_234"/>
    <x v="3"/>
    <x v="5"/>
    <n v="1500"/>
    <x v="16"/>
  </r>
  <r>
    <s v="AC/RO/Mad-SE_1500__kV_212"/>
    <x v="4"/>
    <x v="4"/>
    <n v="1500"/>
    <x v="0"/>
  </r>
  <r>
    <s v="Tap-SE/CO_1500__kV_242"/>
    <x v="3"/>
    <x v="4"/>
    <n v="1500"/>
    <x v="0"/>
  </r>
  <r>
    <s v="Tap-SE/CO_1500__kV_249"/>
    <x v="3"/>
    <x v="4"/>
    <n v="1500"/>
    <x v="0"/>
  </r>
  <r>
    <s v="AC/RO/Mad-SE_1500__kV_209"/>
    <x v="4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8"/>
    <x v="1"/>
    <x v="2"/>
    <n v="1500"/>
    <x v="0"/>
  </r>
  <r>
    <s v="SE-Sul_1500__kV_12"/>
    <x v="1"/>
    <x v="2"/>
    <n v="1500"/>
    <x v="0"/>
  </r>
  <r>
    <s v="SE-Sul_1500__kV_10"/>
    <x v="1"/>
    <x v="2"/>
    <n v="1500"/>
    <x v="0"/>
  </r>
  <r>
    <s v="SE-Sul_1500__kV_272"/>
    <x v="1"/>
    <x v="2"/>
    <n v="1500"/>
    <x v="0"/>
  </r>
  <r>
    <s v="SE-Sul_1500__kV_273"/>
    <x v="1"/>
    <x v="2"/>
    <n v="1500"/>
    <x v="0"/>
  </r>
  <r>
    <s v="SE-Sul_1500__kV_271"/>
    <x v="1"/>
    <x v="2"/>
    <n v="1500"/>
    <x v="0"/>
  </r>
  <r>
    <s v="SE-Sul_1500__kV_265"/>
    <x v="1"/>
    <x v="2"/>
    <n v="1500"/>
    <x v="0"/>
  </r>
  <r>
    <s v="SE-Sul_1500__kV_266"/>
    <x v="1"/>
    <x v="2"/>
    <n v="1500"/>
    <x v="0"/>
  </r>
  <r>
    <s v="SE-Sul_1500__kV_5"/>
    <x v="1"/>
    <x v="2"/>
    <n v="1500"/>
    <x v="0"/>
  </r>
  <r>
    <s v="SE-Sul_1500__kV_2"/>
    <x v="1"/>
    <x v="2"/>
    <n v="1500"/>
    <x v="0"/>
  </r>
  <r>
    <s v="SE-Sul_1500__kV_4"/>
    <x v="1"/>
    <x v="2"/>
    <n v="1500"/>
    <x v="0"/>
  </r>
  <r>
    <s v="SE-NE_1500__kV_110"/>
    <x v="1"/>
    <x v="1"/>
    <n v="1500"/>
    <x v="0"/>
  </r>
  <r>
    <s v="SE-NE_1500__kV_65"/>
    <x v="1"/>
    <x v="1"/>
    <n v="1500"/>
    <x v="0"/>
  </r>
  <r>
    <s v="SE-NE_1500__kV_67"/>
    <x v="1"/>
    <x v="1"/>
    <n v="1500"/>
    <x v="0"/>
  </r>
  <r>
    <s v="SE-NE_1500__kV_60"/>
    <x v="1"/>
    <x v="1"/>
    <n v="1500"/>
    <x v="0"/>
  </r>
  <r>
    <s v="SE-NE_1500__kV_66"/>
    <x v="1"/>
    <x v="1"/>
    <n v="1500"/>
    <x v="0"/>
  </r>
  <r>
    <s v="SE-NE_1500__kV_69"/>
    <x v="1"/>
    <x v="1"/>
    <n v="1500"/>
    <x v="0"/>
  </r>
  <r>
    <s v="SE-NE_1500__kV_59"/>
    <x v="1"/>
    <x v="1"/>
    <n v="1500"/>
    <x v="0"/>
  </r>
  <r>
    <s v="SE-NE_1500__kV_34"/>
    <x v="1"/>
    <x v="1"/>
    <n v="1500"/>
    <x v="0"/>
  </r>
  <r>
    <s v="SE-NE_1500__kV_42"/>
    <x v="1"/>
    <x v="1"/>
    <n v="1500"/>
    <x v="0"/>
  </r>
  <r>
    <s v="SE-NE_1500__kV_107"/>
    <x v="1"/>
    <x v="1"/>
    <n v="1500"/>
    <x v="0"/>
  </r>
  <r>
    <s v="SE-NE_1500__kV_99"/>
    <x v="1"/>
    <x v="1"/>
    <n v="1500"/>
    <x v="0"/>
  </r>
  <r>
    <s v="SE-NE_1500__kV_29"/>
    <x v="1"/>
    <x v="1"/>
    <n v="1500"/>
    <x v="0"/>
  </r>
  <r>
    <s v="SE-NE_1500__kV_38"/>
    <x v="1"/>
    <x v="1"/>
    <n v="1500"/>
    <x v="0"/>
  </r>
  <r>
    <s v="SE-NE_1500__kV_72"/>
    <x v="1"/>
    <x v="1"/>
    <n v="1500"/>
    <x v="0"/>
  </r>
  <r>
    <s v="SE-NE_1500__kV_106"/>
    <x v="1"/>
    <x v="1"/>
    <n v="1500"/>
    <x v="0"/>
  </r>
  <r>
    <s v="SE-NE_1500__kV_109"/>
    <x v="1"/>
    <x v="1"/>
    <n v="1500"/>
    <x v="0"/>
  </r>
  <r>
    <s v="SE-NE_1500__kV_104"/>
    <x v="1"/>
    <x v="1"/>
    <n v="1500"/>
    <x v="0"/>
  </r>
  <r>
    <s v="SE-NE_1500__kV_63"/>
    <x v="1"/>
    <x v="1"/>
    <n v="1500"/>
    <x v="0"/>
  </r>
  <r>
    <s v="SE-NE_1500__kV_102"/>
    <x v="1"/>
    <x v="1"/>
    <n v="1500"/>
    <x v="0"/>
  </r>
  <r>
    <s v="SE-NE_1500__kV_101"/>
    <x v="1"/>
    <x v="1"/>
    <n v="1500"/>
    <x v="0"/>
  </r>
  <r>
    <s v="SE-NE_1500__kV_61"/>
    <x v="1"/>
    <x v="1"/>
    <n v="1500"/>
    <x v="0"/>
  </r>
  <r>
    <s v="SE-NE_1500__kV_76"/>
    <x v="1"/>
    <x v="1"/>
    <n v="1500"/>
    <x v="0"/>
  </r>
  <r>
    <s v="SE-NE_1500__kV_78"/>
    <x v="1"/>
    <x v="1"/>
    <n v="1500"/>
    <x v="0"/>
  </r>
  <r>
    <s v="SE-NE_1500__kV_68"/>
    <x v="1"/>
    <x v="1"/>
    <n v="1500"/>
    <x v="0"/>
  </r>
  <r>
    <s v="SE-NE_1500__kV_20"/>
    <x v="1"/>
    <x v="1"/>
    <n v="1500"/>
    <x v="0"/>
  </r>
  <r>
    <s v="SE-NE_1500__kV_45"/>
    <x v="1"/>
    <x v="1"/>
    <n v="1500"/>
    <x v="0"/>
  </r>
  <r>
    <s v="SE-NE_1500__kV_57"/>
    <x v="1"/>
    <x v="1"/>
    <n v="1500"/>
    <x v="0"/>
  </r>
  <r>
    <s v="SE-NE_1500__kV_51"/>
    <x v="1"/>
    <x v="1"/>
    <n v="1500"/>
    <x v="0"/>
  </r>
  <r>
    <s v="SE-NE_1500__kV_98"/>
    <x v="1"/>
    <x v="1"/>
    <n v="1500"/>
    <x v="0"/>
  </r>
  <r>
    <s v="SE-NE_1500__kV_39"/>
    <x v="1"/>
    <x v="1"/>
    <n v="1500"/>
    <x v="0"/>
  </r>
  <r>
    <s v="SE-NE_1500__kV_48"/>
    <x v="1"/>
    <x v="1"/>
    <n v="1500"/>
    <x v="0"/>
  </r>
  <r>
    <s v="SE-NE_1500__kV_23"/>
    <x v="1"/>
    <x v="1"/>
    <n v="1500"/>
    <x v="0"/>
  </r>
  <r>
    <s v="SE-NE_1500__kV_55"/>
    <x v="1"/>
    <x v="1"/>
    <n v="1500"/>
    <x v="0"/>
  </r>
  <r>
    <s v="SE-NE_1500__kV_22"/>
    <x v="1"/>
    <x v="1"/>
    <n v="1500"/>
    <x v="0"/>
  </r>
  <r>
    <s v="SE-NE_1500__kV_94"/>
    <x v="1"/>
    <x v="1"/>
    <n v="1500"/>
    <x v="0"/>
  </r>
  <r>
    <s v="SE-NE_1500__kV_81"/>
    <x v="1"/>
    <x v="1"/>
    <n v="1500"/>
    <x v="0"/>
  </r>
  <r>
    <s v="SE-NE_1500__kV_27"/>
    <x v="1"/>
    <x v="1"/>
    <n v="1500"/>
    <x v="0"/>
  </r>
  <r>
    <s v="SE-NE_1500__kV_26"/>
    <x v="1"/>
    <x v="1"/>
    <n v="1500"/>
    <x v="0"/>
  </r>
  <r>
    <s v="SE-NE_1500__kV_36"/>
    <x v="1"/>
    <x v="1"/>
    <n v="1500"/>
    <x v="0"/>
  </r>
  <r>
    <s v="SE-NE_1500__kV_21"/>
    <x v="1"/>
    <x v="1"/>
    <n v="1500"/>
    <x v="0"/>
  </r>
  <r>
    <s v="SE-NE_1500__kV_86"/>
    <x v="1"/>
    <x v="1"/>
    <n v="1500"/>
    <x v="0"/>
  </r>
  <r>
    <s v="SE-NE_1500__kV_79"/>
    <x v="1"/>
    <x v="1"/>
    <n v="1500"/>
    <x v="0"/>
  </r>
  <r>
    <s v="SE-NE_1500__kV_88"/>
    <x v="1"/>
    <x v="1"/>
    <n v="1500"/>
    <x v="0"/>
  </r>
  <r>
    <s v="SE-NE_1500__kV_97"/>
    <x v="1"/>
    <x v="1"/>
    <n v="1500"/>
    <x v="0"/>
  </r>
  <r>
    <s v="SE-NE_1500__kV_96"/>
    <x v="1"/>
    <x v="1"/>
    <n v="1500"/>
    <x v="0"/>
  </r>
  <r>
    <s v="SE-NE_1500__kV_95"/>
    <x v="1"/>
    <x v="1"/>
    <n v="1500"/>
    <x v="0"/>
  </r>
  <r>
    <s v="SE-NE_1500__kV_14"/>
    <x v="1"/>
    <x v="1"/>
    <n v="1500"/>
    <x v="0"/>
  </r>
  <r>
    <s v="SE-NE_1500__kV_70"/>
    <x v="1"/>
    <x v="1"/>
    <n v="1500"/>
    <x v="0"/>
  </r>
  <r>
    <s v="SE-NE_1500__kV_108"/>
    <x v="1"/>
    <x v="1"/>
    <n v="1500"/>
    <x v="0"/>
  </r>
  <r>
    <s v="SE-NE_1500__kV_41"/>
    <x v="1"/>
    <x v="1"/>
    <n v="1500"/>
    <x v="0"/>
  </r>
  <r>
    <s v="SE-NE_1500__kV_18"/>
    <x v="1"/>
    <x v="1"/>
    <n v="1500"/>
    <x v="0"/>
  </r>
  <r>
    <s v="SE-NE_1500__kV_19"/>
    <x v="1"/>
    <x v="1"/>
    <n v="1500"/>
    <x v="0"/>
  </r>
  <r>
    <s v="SE-NE_1500__kV_83"/>
    <x v="1"/>
    <x v="1"/>
    <n v="1500"/>
    <x v="0"/>
  </r>
  <r>
    <s v="SE-NE_1500__kV_35"/>
    <x v="1"/>
    <x v="1"/>
    <n v="1500"/>
    <x v="0"/>
  </r>
  <r>
    <s v="SE-NE_1500__kV_85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1"/>
    <x v="3"/>
    <x v="5"/>
    <n v="1500"/>
    <x v="0"/>
  </r>
  <r>
    <s v="Tap-N_1500__kV_236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9"/>
    <x v="2"/>
    <x v="3"/>
    <n v="1500"/>
    <x v="0"/>
  </r>
  <r>
    <s v="N-Manaus_1500__kV_178"/>
    <x v="2"/>
    <x v="3"/>
    <n v="1500"/>
    <x v="0"/>
  </r>
  <r>
    <s v="N-Manaus_1500__kV_165"/>
    <x v="2"/>
    <x v="3"/>
    <n v="1500"/>
    <x v="0"/>
  </r>
  <r>
    <s v="N-Manaus_1500__kV_171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2885.24583"/>
    <n v="52748.986940000003"/>
    <n v="49869.982170000003"/>
    <n v="50928.131240000002"/>
    <n v="55076.857580000004"/>
    <n v="53548.946830000001"/>
    <n v="49588.331039999997"/>
    <n v="52128.980060000002"/>
    <n v="58310.651969999999"/>
    <n v="54157.947560000001"/>
    <n v="52584.994769999998"/>
    <n v="55215.800880000003"/>
    <n v="56606.036249999997"/>
    <n v="55671.361299999997"/>
    <n v="53972.257660000003"/>
    <n v="55393.363640000003"/>
    <n v="53091.16562"/>
    <n v="52412.347990000002"/>
    <n v="52414.610540000001"/>
    <n v="52088.829919999996"/>
    <n v="57256.53815"/>
    <n v="53453.498919999998"/>
    <n v="53391.811820000003"/>
    <n v="55268.182090000002"/>
    <n v="61551.653030000001"/>
    <n v="64252.531759999998"/>
    <n v="56044.528310000002"/>
    <n v="59120.691579999999"/>
    <n v="64157.220410000002"/>
    <n v="60811.0285"/>
    <n v="57452.834540000003"/>
    <n v="60854.228560000003"/>
    <n v="69065.434999999998"/>
    <n v="64523.668680000002"/>
    <n v="66008.282909999994"/>
    <n v="64161.918310000001"/>
    <n v="72667.173410000003"/>
    <n v="71058.829589999994"/>
    <n v="67702.324949999995"/>
    <n v="69218.611950000006"/>
    <n v="73736.340700000001"/>
    <n v="71215.025510000007"/>
    <n v="66632.182159999997"/>
    <n v="69713.71243"/>
    <n v="76501.540049999996"/>
    <n v="72005.732659999994"/>
    <n v="71368.142500000002"/>
    <n v="73090.035829999993"/>
    <n v="79521.999720000007"/>
    <n v="75486.544469999993"/>
    <n v="71411.747090000004"/>
    <n v="73277.477270000003"/>
    <n v="78612.158660000001"/>
    <n v="75622.835179999995"/>
    <n v="71655.298150000002"/>
    <n v="73660.985780000003"/>
    <n v="80617.864650000003"/>
    <n v="76393.023570000005"/>
    <n v="72038.121799999994"/>
    <n v="73836.818679999997"/>
    <n v="81419.264890000006"/>
    <n v="78419.092709999997"/>
    <n v="71934.746280000007"/>
    <n v="74746.756370000003"/>
    <n v="82989.358829999997"/>
    <n v="78824.288879999993"/>
    <n v="73442.649869999994"/>
    <n v="76901.999169999996"/>
    <n v="83671.910959999994"/>
    <n v="81034.923299999995"/>
    <n v="76191.803450000007"/>
    <n v="78490.937919999997"/>
    <n v="84774.020359999995"/>
    <n v="80234.583280000006"/>
    <n v="76630.342720000001"/>
    <n v="78490.937919999997"/>
    <n v="85520.022490000003"/>
    <n v="81105.514490000001"/>
    <n v="75714.550189999994"/>
    <n v="78490.937919999997"/>
    <n v="84777.358489999999"/>
    <n v="80478.786160000003"/>
    <n v="76173.502340000006"/>
    <n v="78490.937919999997"/>
    <n v="85269.762489999994"/>
    <n v="81014.386639999997"/>
    <n v="75435.65969"/>
    <n v="78490.937919999997"/>
    <n v="85628.526629999993"/>
    <n v="80552.436679999999"/>
    <n v="77026.129260000002"/>
    <n v="78638.108859999993"/>
    <n v="85905.37384"/>
    <n v="78832.158519999997"/>
    <n v="75724.788230000006"/>
    <n v="78836.105679999993"/>
    <n v="86597.107919999995"/>
    <n v="82107.171799999996"/>
    <n v="75736.548680000007"/>
    <n v="79220.368270000006"/>
    <n v="87851.781600000002"/>
    <n v="81717.382559999998"/>
    <n v="75464.641010000007"/>
    <n v="79904.440199999997"/>
    <n v="87914.769880000007"/>
    <n v="81950.292279999994"/>
    <n v="74328.945860000007"/>
    <n v="79733.539520000006"/>
    <n v="88356.253079999995"/>
    <n v="83019.546549999999"/>
    <n v="76892.425589999999"/>
    <n v="80377.803419999997"/>
    <n v="88356.253079999995"/>
    <n v="83133.658320000002"/>
    <n v="73707.416450000004"/>
    <n v="79020.848140000002"/>
    <n v="88356.253079999995"/>
    <n v="81246.050459999999"/>
    <n v="76662.305590000004"/>
    <n v="79758.914139999993"/>
    <n v="88356.253079999995"/>
    <n v="83619.641099999993"/>
    <n v="77282.410539999997"/>
    <n v="78948.192450000002"/>
    <n v="88356.253079999995"/>
    <n v="83687.236340000003"/>
    <n v="74892.916700000002"/>
    <n v="78918.839349999995"/>
    <n v="88356.253079999995"/>
    <n v="83485.385150000002"/>
    <n v="77366.311130000002"/>
    <n v="79947.565359999993"/>
    <n v="88356.253079999995"/>
    <n v="83921.20779"/>
    <n v="76556.792449999994"/>
    <n v="78550.588010000007"/>
    <n v="88203.297680000003"/>
    <n v="83921.20779"/>
    <n v="73799.14817"/>
    <n v="78627.831709999999"/>
    <n v="86898.863719999994"/>
    <n v="83921.20779"/>
    <n v="76848.560889999993"/>
    <n v="79018.592799999999"/>
    <n v="86321.744049999994"/>
    <n v="83945.804319999996"/>
    <n v="76259.502059999999"/>
    <n v="79576.463659999994"/>
    <n v="87261.240470000004"/>
    <n v="83945.804319999996"/>
    <n v="75392.207569999999"/>
    <n v="78989.947799999994"/>
    <n v="84893.919880000001"/>
    <n v="84042.03112"/>
    <n v="77920.377710000001"/>
    <n v="78907.287920000002"/>
  </r>
  <r>
    <x v="3"/>
    <n v="4560.8679080000002"/>
    <n v="4739.0984099999996"/>
    <n v="4617.517938"/>
    <n v="4562.0794260000002"/>
    <n v="4560.8679080000002"/>
    <n v="1575.0810369999999"/>
    <n v="4617.517938"/>
    <n v="4581.1485830000001"/>
    <n v="4560.8679080000002"/>
    <n v="4593.8669220000002"/>
    <n v="4617.517938"/>
    <n v="4583.5099259999997"/>
    <n v="4561.7519080000002"/>
    <n v="4594.7479219999996"/>
    <n v="4618.4119380000002"/>
    <n v="4584.4069259999997"/>
    <n v="4667.7565880000002"/>
    <n v="4981.0243499999997"/>
    <n v="4731.1219440000004"/>
    <n v="4836.8402260000003"/>
    <n v="4997.1557080000002"/>
    <n v="4986.8533319999997"/>
    <n v="4894.8537239999996"/>
    <n v="4755.8241260000004"/>
    <n v="5207.7254480000001"/>
    <n v="2028.429619"/>
    <n v="5121.2061180000001"/>
    <n v="4960.2153259999995"/>
    <n v="5006.7589129999997"/>
    <n v="4980.2213439999996"/>
    <n v="4966.2129180000002"/>
    <n v="4759.8906880000004"/>
    <n v="5379.1862979999996"/>
    <n v="5326.0689320000001"/>
    <n v="5350.4982179999997"/>
    <n v="5335.8321260000002"/>
    <n v="4677.524308"/>
    <n v="5369.0372150000003"/>
    <n v="5486.8171549999997"/>
    <n v="7214.0239709999996"/>
    <n v="4712.1122480000004"/>
    <n v="5081.4935009999999"/>
    <n v="8802.3148430000001"/>
    <n v="9131.655788"/>
    <n v="9270.6145290000004"/>
    <n v="7441.9215869999998"/>
    <n v="8583.9741880000001"/>
    <n v="5328.4068900000002"/>
    <n v="8827.4961079999994"/>
    <n v="8187.4930750000003"/>
    <n v="7397.9234180000003"/>
    <n v="9157.2994130000006"/>
    <n v="11269.991679999999"/>
    <n v="9261.0935100000006"/>
    <n v="11809.31762"/>
    <n v="11835.15223"/>
    <n v="9103.9901719999998"/>
    <n v="8152.1346279999998"/>
    <n v="11025.140719999999"/>
    <n v="11835.15223"/>
    <n v="9426.5181510000002"/>
    <n v="7616.7491140000002"/>
    <n v="10639.25677"/>
    <n v="11835.15223"/>
    <n v="10151.23864"/>
    <n v="9174.1810420000002"/>
    <n v="11127.72048"/>
    <n v="11835.15223"/>
    <n v="11634.91905"/>
    <n v="11939.035910000001"/>
    <n v="10599.90446"/>
    <n v="11835.15223"/>
    <n v="11539.66367"/>
    <n v="10544.717689999999"/>
    <n v="11766.41324"/>
    <n v="11835.15223"/>
    <n v="11949.29602"/>
    <n v="7903.0411100000001"/>
    <n v="10537.76547"/>
    <n v="11835.15223"/>
    <n v="11805.13126"/>
    <n v="11387.67656"/>
    <n v="10636.599389999999"/>
    <n v="11835.15223"/>
    <n v="11787.33289"/>
    <n v="8128.7843940000002"/>
    <n v="9578.8555730000007"/>
    <n v="11835.15223"/>
    <n v="11999.807000000001"/>
    <n v="9334.4803730000003"/>
    <n v="9405.5750079999998"/>
    <n v="11835.15223"/>
    <n v="12072.83035"/>
    <n v="11848.68021"/>
    <n v="9976.9696189999995"/>
    <n v="11835.15223"/>
    <n v="12072.83035"/>
    <n v="9564.0888099999993"/>
    <n v="9934.9886709999992"/>
    <n v="11835.15223"/>
    <n v="12072.83035"/>
    <n v="10874.298419999999"/>
    <n v="11675.86874"/>
    <n v="11835.15223"/>
    <n v="12072.83035"/>
    <n v="12021.255010000001"/>
    <n v="11369.41243"/>
    <n v="11835.15223"/>
    <n v="13881.923349999999"/>
    <n v="10893.54585"/>
    <n v="11280.716700000001"/>
    <n v="13642.13673"/>
    <n v="13881.923349999999"/>
    <n v="11044.08964"/>
    <n v="12454.84116"/>
    <n v="13641.11794"/>
    <n v="13881.923349999999"/>
    <n v="13761.063410000001"/>
    <n v="10691.428879999999"/>
    <n v="13642.13673"/>
    <n v="13881.923349999999"/>
    <n v="12005.62974"/>
    <n v="11174.069579999999"/>
    <n v="13359.334769999999"/>
    <n v="13881.923349999999"/>
    <n v="14038.891310000001"/>
    <n v="11960.587369999999"/>
    <n v="13351.9594"/>
    <n v="13881.923349999999"/>
    <n v="14038.891310000001"/>
    <n v="9662.765238"/>
    <n v="13559.006729999999"/>
    <n v="13881.923349999999"/>
    <n v="14038.891310000001"/>
    <n v="10970.764950000001"/>
    <n v="13520.34253"/>
    <n v="13285.07576"/>
    <n v="14038.891310000001"/>
    <n v="13251.79077"/>
    <n v="13394.06043"/>
    <n v="13619.80085"/>
    <n v="14038.891310000001"/>
    <n v="10840.106540000001"/>
    <n v="13332.434080000001"/>
    <n v="13438.409309999999"/>
    <n v="14038.891310000001"/>
    <n v="11486.04175"/>
    <n v="9958.8888349999997"/>
    <n v="11754.49713"/>
    <n v="14038.891310000001"/>
    <n v="10599.27111"/>
    <n v="10363.758159999999"/>
    <n v="13131.081050000001"/>
    <n v="14038.891310000001"/>
    <n v="7973.3428860000004"/>
    <n v="9371.1044629999997"/>
  </r>
  <r>
    <x v="4"/>
    <n v="9431.8898850000005"/>
    <n v="7267.5285709999998"/>
    <n v="9840.3841159999993"/>
    <n v="9727.5593270000008"/>
    <n v="10344.77873"/>
    <n v="9347.3127210000002"/>
    <n v="9941.4400900000001"/>
    <n v="10456.61872"/>
    <n v="9837.4077130000005"/>
    <n v="9507.7227619999994"/>
    <n v="10146.851919999999"/>
    <n v="10146.851919999999"/>
    <n v="10501.01679"/>
    <n v="9281.0593000000008"/>
    <n v="9449.9865919999993"/>
    <n v="10342.22056"/>
    <n v="11329.77017"/>
    <n v="9734.9917819999991"/>
    <n v="9015.1931679999998"/>
    <n v="11702.97921"/>
    <n v="11354.47005"/>
    <n v="10349.516089999999"/>
    <n v="10144.862230000001"/>
    <n v="11702.97921"/>
    <n v="7998.2933240000002"/>
    <n v="6269.4193130000003"/>
    <n v="11081.362870000001"/>
    <n v="9177.2095300000001"/>
    <n v="9444.9649929999996"/>
    <n v="8705.0470100000002"/>
    <n v="9753.2498489999998"/>
    <n v="9651.7032870000003"/>
    <n v="10531.999110000001"/>
    <n v="9619.0155190000005"/>
    <n v="10763.75066"/>
    <n v="12065.19759"/>
    <n v="11244.78197"/>
    <n v="7705.3124619999999"/>
    <n v="9941.8190790000008"/>
    <n v="8452.7371210000001"/>
    <n v="12015.16714"/>
    <n v="11424.517320000001"/>
    <n v="12069.84978"/>
    <n v="10423.333699999999"/>
    <n v="10602.121590000001"/>
    <n v="11180.83721"/>
    <n v="12191.00964"/>
    <n v="12574.567880000001"/>
    <n v="12118.25683"/>
    <n v="10700.38437"/>
    <n v="12691.41539"/>
    <n v="12691.41539"/>
    <n v="13228.891739999999"/>
    <n v="12411.88272"/>
    <n v="11516.81063"/>
    <n v="13228.891739999999"/>
    <n v="13175.833329999999"/>
    <n v="12846.93756"/>
    <n v="12047.67894"/>
    <n v="13229.17598"/>
    <n v="13506.50899"/>
    <n v="13133.299940000001"/>
    <n v="13313.22479"/>
    <n v="13506.50899"/>
    <n v="13625.127119999999"/>
    <n v="12576.276099999999"/>
    <n v="13625.127119999999"/>
    <n v="13625.127119999999"/>
    <n v="13300.04962"/>
    <n v="13431.842919999999"/>
    <n v="13625.127119999999"/>
    <n v="13625.127119999999"/>
    <n v="13245.19102"/>
    <n v="12151.186799999999"/>
    <n v="11943.365100000001"/>
    <n v="13625.127119999999"/>
    <n v="12215.267739999999"/>
    <n v="13436.01179"/>
    <n v="13255.992200000001"/>
    <n v="13436.01179"/>
    <n v="14312.422979999999"/>
    <n v="13871.84871"/>
    <n v="14122.928669999999"/>
    <n v="14312.422979999999"/>
    <n v="15188.83418"/>
    <n v="15188.83418"/>
    <n v="15188.83418"/>
    <n v="15188.83418"/>
    <n v="16065.434869999999"/>
    <n v="15896.78493"/>
    <n v="15598.331389999999"/>
    <n v="16065.434869999999"/>
    <n v="16941.84606"/>
    <n v="16941.84606"/>
    <n v="16761.82646"/>
    <n v="16941.84606"/>
    <n v="17818.257249999999"/>
    <n v="17818.257249999999"/>
    <n v="17818.257249999999"/>
    <n v="17818.257249999999"/>
    <n v="18694.857940000002"/>
    <n v="18612.427909999999"/>
    <n v="18694.857940000002"/>
    <n v="18694.857940000002"/>
    <n v="19571.269130000001"/>
    <n v="18956.360089999998"/>
    <n v="19391.249540000001"/>
    <n v="19571.269130000001"/>
    <n v="20447.680319999999"/>
    <n v="20447.680319999999"/>
    <n v="20087.64113"/>
    <n v="20447.680319999999"/>
    <n v="20637.174640000001"/>
    <n v="20637.174640000001"/>
    <n v="20288.505099999998"/>
    <n v="20637.174640000001"/>
    <n v="20826.95319"/>
    <n v="20826.95319"/>
    <n v="20620.40439"/>
    <n v="20826.95319"/>
    <n v="21016.447499999998"/>
    <n v="21016.447499999998"/>
    <n v="20407.223290000002"/>
    <n v="21016.447499999998"/>
    <n v="21205.94181"/>
    <n v="21179.412609999999"/>
    <n v="21025.92222"/>
    <n v="21205.94181"/>
    <n v="21395.436129999998"/>
    <n v="21071.050230000001"/>
    <n v="21226.786189999999"/>
    <n v="21395.436129999998"/>
    <n v="21240.80877"/>
    <n v="21240.80877"/>
    <n v="20854.24037"/>
    <n v="21240.80877"/>
    <n v="21430.303080000002"/>
    <n v="21430.303080000002"/>
    <n v="21055.104340000002"/>
    <n v="20905.403839999999"/>
    <n v="23049.24295"/>
    <n v="23049.24295"/>
    <n v="23043.558120000002"/>
    <n v="23049.24295"/>
    <n v="24078.222040000001"/>
    <n v="24078.222040000001"/>
    <n v="22428.674060000001"/>
    <n v="24078.222040000001"/>
    <n v="24734.367249999999"/>
    <n v="24734.367249999999"/>
    <n v="24293.792979999998"/>
    <n v="24194.30846"/>
    <n v="24942.48561"/>
    <n v="24942.48561"/>
    <n v="24237.566770000001"/>
    <n v="24247.988959999999"/>
  </r>
  <r>
    <x v="5"/>
    <n v="2110.2449999999999"/>
    <n v="1570.02"/>
    <n v="1840.095"/>
    <n v="2110.2449999999999"/>
    <n v="1574.5154729999999"/>
    <n v="2205.360068"/>
    <n v="2380.3200000000002"/>
    <n v="1840.095"/>
    <n v="2380.3200000000002"/>
    <n v="2110.2449999999999"/>
    <n v="1840.095"/>
    <n v="2380.3200000000002"/>
    <n v="2380.3200000000002"/>
    <n v="1570.02"/>
    <n v="1840.095"/>
    <n v="2106.5700000000002"/>
    <n v="2089.5108740000001"/>
    <n v="1657.7211850000001"/>
    <n v="2110.2449999999999"/>
    <n v="1840.095"/>
    <n v="2380.3200000000002"/>
    <n v="2110.2449999999999"/>
    <n v="2110.2449999999999"/>
    <n v="2380.3200000000002"/>
    <n v="2380.3200000000002"/>
    <n v="1547.4749999999999"/>
    <n v="2106.5700000000002"/>
    <n v="2380.3200000000002"/>
    <n v="1825.02"/>
    <n v="1836.2249999999999"/>
    <n v="2635.32"/>
    <n v="2365.2449999999999"/>
    <n v="2091.4949999999999"/>
    <n v="2365.2449999999999"/>
    <n v="1893.4237929999999"/>
    <n v="2095.0949999999998"/>
    <n v="1947.373666"/>
    <n v="2365.2449999999999"/>
    <n v="2361.5700000000002"/>
    <n v="2635.32"/>
    <n v="2635.32"/>
    <n v="1825.02"/>
    <n v="2095.0949999999998"/>
    <n v="2266.2449999999999"/>
    <n v="1821.345"/>
    <n v="2365.2449999999999"/>
    <n v="2095.0949999999998"/>
    <n v="2635.32"/>
    <n v="2365.2449999999999"/>
    <n v="2346.5700000000002"/>
    <n v="2635.32"/>
    <n v="2635.32"/>
    <n v="2635.32"/>
    <n v="2635.32"/>
    <n v="2635.32"/>
    <n v="2635.32"/>
    <n v="2635.32"/>
    <n v="2365.2449999999999"/>
    <n v="2635.32"/>
    <n v="2635.32"/>
    <n v="2635.32"/>
    <n v="2011.8"/>
    <n v="2635.32"/>
    <n v="2635.32"/>
    <n v="2635.32"/>
    <n v="2635.32"/>
    <n v="2635.32"/>
    <n v="2635.32"/>
    <n v="1688.55"/>
    <n v="1688.55"/>
    <n v="1688.55"/>
    <n v="1688.55"/>
    <n v="1688.55"/>
    <n v="1688.55"/>
    <n v="1414.8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510.157807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628.1548539999999"/>
    <n v="3058.273717"/>
    <n v="3368.978192"/>
    <n v="3827.1960410000002"/>
    <n v="3199.032917"/>
    <n v="4165.843613"/>
    <n v="3840.3617290000002"/>
    <n v="3790.5655059999999"/>
    <n v="3254.0215189999999"/>
    <n v="4039.6191800000001"/>
    <n v="4470.4443929999998"/>
    <n v="3692.9238230000001"/>
    <n v="3607.0203160000001"/>
    <n v="3784.1530830000002"/>
    <n v="3818.0263169999998"/>
    <n v="3389.3013759999999"/>
    <n v="4074.2384910000001"/>
    <n v="3714.0098039999998"/>
    <n v="4008.293979"/>
    <n v="3963.0152790000002"/>
    <n v="3457.0657390000001"/>
    <n v="4233.7560869999998"/>
    <n v="4473.1911360000004"/>
    <n v="3657.3129260000001"/>
    <n v="4722.7365950000003"/>
    <n v="3324.0144740000001"/>
    <n v="3239.6909580000001"/>
    <n v="4278.2726679999996"/>
    <n v="3719.4490099999998"/>
    <n v="3995.8389379999999"/>
    <n v="4548.1271509999997"/>
    <n v="4527.851259"/>
    <n v="3016.1926400000002"/>
    <n v="3998.78314"/>
    <n v="2604.5787399999999"/>
    <n v="3939.223794"/>
    <n v="3692.108628"/>
    <n v="3644.0497879999998"/>
    <n v="4094.9003699999998"/>
    <n v="4348.2106519999998"/>
    <n v="4683.6457710000004"/>
    <n v="4010.2475460000001"/>
    <n v="4169.7070100000001"/>
    <n v="4555.8964169999999"/>
    <n v="3613.0049749999998"/>
    <n v="3949.9156400000002"/>
    <n v="4247.4217090000002"/>
    <n v="4212.3286470000003"/>
    <n v="2921.1612420000001"/>
    <n v="3437.1074170000002"/>
    <n v="3756.3059870000002"/>
    <n v="3759.2477469999999"/>
    <n v="1987.5227669999999"/>
    <n v="2307.152834"/>
    <n v="2307.152834"/>
    <n v="2307.152834"/>
    <n v="2149.718222"/>
    <n v="2149.718222"/>
    <n v="1827.57789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6118.0100759999996"/>
    <n v="6061.1194009999999"/>
    <n v="5282.3369810000004"/>
    <n v="6964.0753940000004"/>
    <n v="6466.6257889999997"/>
    <n v="6639.6709499999997"/>
    <n v="5437.4733900000001"/>
    <n v="6861.1479550000004"/>
    <n v="7537.3540160000002"/>
    <n v="7562.4793749999999"/>
    <n v="6227.3777840000002"/>
    <n v="8019.381007"/>
    <n v="7670.9341450000002"/>
    <n v="7077.4773839999998"/>
    <n v="6374.6521329999996"/>
    <n v="8316.9610670000002"/>
    <n v="8240.4445360000009"/>
    <n v="7519.806834"/>
    <n v="6662.1716500000002"/>
    <n v="8480.8286709999993"/>
    <n v="8136.345671"/>
    <n v="8276.9497350000001"/>
    <n v="6962.0258729999996"/>
    <n v="8890.3435659999996"/>
    <n v="6325.4644989999997"/>
    <n v="7769.9826579999999"/>
    <n v="6967.9393529999998"/>
    <n v="7578.7995279999996"/>
    <n v="8684.7275649999992"/>
    <n v="8578.4503650000006"/>
    <n v="7411.2095710000003"/>
    <n v="9479.3358979999994"/>
    <n v="8481.7973959999999"/>
    <n v="8433.5865649999996"/>
    <n v="6906.0091940000002"/>
    <n v="9480.4985830000005"/>
    <n v="8854.766705"/>
    <n v="8947.4933450000008"/>
    <n v="7423.4511110000003"/>
    <n v="9557.3635649999997"/>
    <n v="8766.8198649999995"/>
    <n v="9007.9308650000003"/>
    <n v="7394.0902310000001"/>
    <n v="9621.8211119999996"/>
    <n v="8696.5939199999993"/>
    <n v="8755.2828649999992"/>
    <n v="7306.0487739999999"/>
    <n v="9615.1600209999997"/>
    <n v="8864.7200670000002"/>
    <n v="8984.5262920000005"/>
    <n v="7484.7369660000004"/>
    <n v="9643.8635109999996"/>
    <n v="8778.8692919999994"/>
    <n v="9006.1862920000003"/>
    <n v="7453.3749660000003"/>
    <n v="9643.8635109999996"/>
    <n v="9008.8262919999997"/>
    <n v="9008.8262919999997"/>
    <n v="7471.2369660000004"/>
    <n v="9643.8635109999996"/>
    <n v="10141.59411"/>
    <n v="9953.2348569999995"/>
    <n v="8218.7669979999991"/>
    <n v="10862.44707"/>
    <n v="11725.80327"/>
    <n v="11725.80327"/>
    <n v="9707.7181270000001"/>
    <n v="12566.672070000001"/>
    <n v="14871.737359999999"/>
    <n v="10701.066290000001"/>
    <n v="12281.664199999999"/>
    <n v="15950.934509999999"/>
    <n v="14871.737359999999"/>
    <n v="14790.16136"/>
    <n v="12277.3442"/>
    <n v="15950.934509999999"/>
    <n v="14798.868899999999"/>
    <n v="14798.868899999999"/>
    <n v="12160.90446"/>
    <n v="15893.070750000001"/>
    <n v="14798.868899999999"/>
    <n v="14790.948899999999"/>
    <n v="12172.784460000001"/>
    <n v="15893.070750000001"/>
    <n v="14798.868899999999"/>
    <n v="14798.868899999999"/>
    <n v="12172.784460000001"/>
    <n v="15893.070750000001"/>
    <n v="14798.868899999999"/>
    <n v="14798.868899999999"/>
    <n v="12172.784460000001"/>
    <n v="15893.070750000001"/>
    <n v="14798.868899999999"/>
    <n v="14798.868899999999"/>
    <n v="12172.784460000001"/>
    <n v="15893.070750000001"/>
    <n v="14797.03557"/>
    <n v="14797.03557"/>
    <n v="12169.971740000001"/>
    <n v="15891.645500000001"/>
    <n v="14797.03557"/>
    <n v="14797.03557"/>
    <n v="12169.971740000001"/>
    <n v="15891.645500000001"/>
    <n v="14797.03557"/>
    <n v="14797.03557"/>
    <n v="12107.957050000001"/>
    <n v="15891.645500000001"/>
    <n v="14797.03557"/>
    <n v="14797.03557"/>
    <n v="11512.791740000001"/>
    <n v="15891.645500000001"/>
    <n v="14797.03557"/>
    <n v="14797.03557"/>
    <n v="12019.434740000001"/>
    <n v="15891.645500000001"/>
    <n v="14797.03557"/>
    <n v="14797.03557"/>
    <n v="12169.971740000001"/>
    <n v="15891.645500000001"/>
    <n v="14797.03557"/>
    <n v="14797.03557"/>
    <n v="12169.971740000001"/>
    <n v="15891.645500000001"/>
    <n v="14797.03557"/>
    <n v="14797.03557"/>
    <n v="12169.971740000001"/>
    <n v="15876.4835"/>
    <n v="14797.03557"/>
    <n v="14797.03557"/>
    <n v="12169.971740000001"/>
    <n v="15876.4835"/>
    <n v="14797.03557"/>
    <n v="14797.03557"/>
    <n v="12169.971740000001"/>
    <n v="15891.645500000001"/>
    <n v="14448.851070000001"/>
    <n v="14448.851070000001"/>
    <n v="11821.78724"/>
    <n v="15543.460999999999"/>
    <n v="14448.851070000001"/>
    <n v="14448.851070000001"/>
    <n v="11821.78724"/>
    <n v="15543.460999999999"/>
    <n v="14448.851070000001"/>
    <n v="14448.851070000001"/>
    <n v="11821.78724"/>
    <n v="15543.460999999999"/>
    <n v="14448.851070000001"/>
    <n v="14448.851070000001"/>
    <n v="11821.78724"/>
    <n v="15543.460999999999"/>
    <n v="14448.851070000001"/>
    <n v="14448.851070000001"/>
    <n v="11821.78724"/>
    <n v="15543.460999999999"/>
  </r>
  <r>
    <x v="9"/>
    <n v="443.49382259999999"/>
    <n v="353.52296689999997"/>
    <n v="617.16962260000003"/>
    <n v="664.13793380000004"/>
    <n v="510.21469919999998"/>
    <n v="835.41225889999998"/>
    <n v="940.19447860000002"/>
    <n v="815.58191780000004"/>
    <n v="624.40857640000002"/>
    <n v="851.13807050000003"/>
    <n v="1248.460292"/>
    <n v="1135.5350289999999"/>
    <n v="978.33966599999997"/>
    <n v="683.97568950000004"/>
    <n v="1205.8557330000001"/>
    <n v="1093.0661789999999"/>
    <n v="1584.3704090000001"/>
    <n v="1539.9045610000001"/>
    <n v="2239.8736669999998"/>
    <n v="1785.0480439999999"/>
    <n v="1261.97794"/>
    <n v="2015.2102219999999"/>
    <n v="2900.9260340000001"/>
    <n v="1801.7025100000001"/>
    <n v="2955.5668489999998"/>
    <n v="2205.085869"/>
    <n v="2437.0211129999998"/>
    <n v="3392.6487379999999"/>
    <n v="2852.6277730000002"/>
    <n v="3349.145325"/>
    <n v="5065.3416189999998"/>
    <n v="3737.1688960000001"/>
    <n v="2297.8936370000001"/>
    <n v="2920.3307770000001"/>
    <n v="3219.732469"/>
    <n v="3395.033606"/>
    <n v="2779.107876"/>
    <n v="2987.6094029999999"/>
    <n v="4608.3103609999998"/>
    <n v="4063.5796220000002"/>
    <n v="3789.0774919999999"/>
    <n v="3829.4352610000001"/>
    <n v="4750.8020370000004"/>
    <n v="4257.2021260000001"/>
    <n v="4686.7460090000004"/>
    <n v="5260.074834"/>
    <n v="4666.0215369999996"/>
    <n v="7254.0580319999999"/>
    <n v="5474.0633120000002"/>
    <n v="6511.9507080000003"/>
    <n v="9753.2504970000009"/>
    <n v="8412.5002710000008"/>
    <n v="7112.4622529999997"/>
    <n v="7807.4745739999998"/>
    <n v="11127.25598"/>
    <n v="9848.4182440000004"/>
    <n v="7933.4911499999998"/>
    <n v="8983.8069570000007"/>
    <n v="12288.21998"/>
    <n v="10829.5231"/>
    <n v="8376.0956750000005"/>
    <n v="9473.8010589999994"/>
    <n v="13281.039930000001"/>
    <n v="11432.2333"/>
    <n v="8372.8352169999998"/>
    <n v="9485.4770970000009"/>
    <n v="13275.900970000001"/>
    <n v="11427.776110000001"/>
    <n v="8351.2312170000005"/>
    <n v="9460.9270969999998"/>
    <n v="13241.53097"/>
    <n v="11398.31611"/>
    <n v="10284.25071"/>
    <n v="11557.35016"/>
    <n v="16265.778130000001"/>
    <n v="14245.68579"/>
    <n v="11295.09864"/>
    <n v="12917.865320000001"/>
    <n v="17802.214739999999"/>
    <n v="15545.79278"/>
    <n v="12517.91164"/>
    <n v="11847.264359999999"/>
    <n v="19871.504420000001"/>
    <n v="17078.430670000002"/>
    <n v="13582.963729999999"/>
    <n v="15469.22559"/>
    <n v="21511.807359999999"/>
    <n v="18596.106370000001"/>
    <n v="14866.332060000001"/>
    <n v="16536.761729999998"/>
    <n v="22178.757259999998"/>
    <n v="20278.482029999999"/>
    <n v="16065.17712"/>
    <n v="18243.059130000001"/>
    <n v="25266.608970000001"/>
    <n v="21910.26714"/>
    <n v="17278.609949999998"/>
    <n v="19626.342560000001"/>
    <n v="27466.337149999999"/>
    <n v="23564.72018"/>
    <n v="18778.498909999998"/>
    <n v="21319.38552"/>
    <n v="28523.604240000001"/>
    <n v="25609.979670000001"/>
    <n v="19164.87386"/>
    <n v="21731.60685"/>
    <n v="30128.217560000001"/>
    <n v="26145.092629999999"/>
    <n v="18837.106790000002"/>
    <n v="21329.387549999999"/>
    <n v="29848.103490000001"/>
    <n v="25713.934020000001"/>
    <n v="22640.05672"/>
    <n v="25651.191459999998"/>
    <n v="35901.813889999998"/>
    <n v="30899.67959"/>
    <n v="24084.60569"/>
    <n v="27144.912079999998"/>
    <n v="38002.876920000002"/>
    <n v="32869.519090000002"/>
    <n v="24865.938239999999"/>
    <n v="28180.602269999999"/>
    <n v="37646.198210000002"/>
    <n v="33934.972560000002"/>
    <n v="25644.6286"/>
    <n v="29065.47768"/>
    <n v="40484.731549999997"/>
    <n v="34996.823060000002"/>
    <n v="26439.639950000001"/>
    <n v="29968.899669999999"/>
    <n v="41946.605380000001"/>
    <n v="35157.514779999998"/>
    <n v="27438.4041"/>
    <n v="31103.858929999999"/>
    <n v="43535.548349999997"/>
    <n v="37442.880550000002"/>
    <n v="28404.32965"/>
    <n v="32201.5016"/>
    <n v="45072.248090000001"/>
    <n v="38464.427170000003"/>
    <n v="28645.461650000001"/>
    <n v="32475.515230000001"/>
    <n v="45455.867169999998"/>
    <n v="37394.186470000001"/>
    <n v="29609.58425"/>
    <n v="33571.109109999998"/>
    <n v="46989.698600000003"/>
    <n v="40403.580759999997"/>
    <n v="30747.207310000002"/>
    <n v="34863.862580000001"/>
    <n v="48799.553460000003"/>
    <n v="41754.296399999999"/>
    <n v="31689.603469999998"/>
    <n v="35934.7673"/>
    <n v="50298.820070000002"/>
    <n v="43239.970600000001"/>
  </r>
  <r>
    <x v="10"/>
    <n v="0.26"/>
    <n v="0"/>
    <n v="0"/>
    <n v="0.41639999999999999"/>
    <n v="0.54132000000000002"/>
    <n v="0"/>
    <n v="0"/>
    <n v="0.41639999999999999"/>
    <n v="1.95"/>
    <n v="0"/>
    <n v="0"/>
    <n v="2.1406000000000001"/>
    <n v="5.0967799999999999"/>
    <n v="0"/>
    <n v="0"/>
    <n v="2.9405999999999999"/>
    <n v="3.79678"/>
    <n v="0"/>
    <n v="0"/>
    <n v="3.1406000000000001"/>
    <n v="174.64277999999999"/>
    <n v="0"/>
    <n v="0"/>
    <n v="150.08760000000001"/>
    <n v="474.4597"/>
    <n v="0"/>
    <n v="0"/>
    <n v="296.00200000000001"/>
    <n v="520.60969999999998"/>
    <n v="0"/>
    <n v="0"/>
    <n v="399.649"/>
    <n v="459.3784"/>
    <n v="0"/>
    <n v="0"/>
    <n v="392.702"/>
    <n v="534.69259999999997"/>
    <n v="0"/>
    <n v="0"/>
    <n v="428.86900000000003"/>
    <n v="564.54970000000003"/>
    <n v="0"/>
    <n v="0"/>
    <n v="430.26900000000001"/>
    <n v="476.72118"/>
    <n v="0"/>
    <n v="0"/>
    <n v="428.86900000000003"/>
    <n v="472.85550000000001"/>
    <n v="0"/>
    <n v="0"/>
    <n v="434.26900000000001"/>
    <n v="549.46969999999999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49.18838000000005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1893.3197050000001"/>
    <n v="0"/>
    <n v="0"/>
    <n v="1456.3997730000001"/>
    <n v="2580.7012159999999"/>
    <n v="0"/>
    <n v="0"/>
    <n v="1985.154781"/>
    <n v="2580.7012159999999"/>
    <n v="0"/>
    <n v="0"/>
    <n v="1985.154781"/>
    <n v="2336.3870160000001"/>
    <n v="0"/>
    <n v="0"/>
    <n v="1797.220781"/>
    <n v="2088.2242959999999"/>
    <n v="0"/>
    <n v="0"/>
    <n v="1606.3263810000001"/>
    <n v="3096.920329"/>
    <n v="0"/>
    <n v="0"/>
    <n v="2382.2464070000001"/>
    <n v="4177.6183419999998"/>
    <n v="0"/>
    <n v="0"/>
    <n v="3213.5525710000002"/>
    <n v="5254.8563510000004"/>
    <n v="0"/>
    <n v="0"/>
    <n v="4042.197193"/>
    <n v="6349.360283"/>
    <n v="0"/>
    <n v="0"/>
    <n v="4884.123294"/>
    <n v="7459.7738920000002"/>
    <n v="0"/>
    <n v="0"/>
    <n v="5738.287609"/>
    <n v="8572.111465"/>
    <n v="0"/>
    <n v="0"/>
    <n v="6593.9318960000001"/>
    <n v="9671.3448850000004"/>
    <n v="0"/>
    <n v="0"/>
    <n v="7439.4960659999997"/>
    <n v="10891.56395"/>
    <n v="0"/>
    <n v="0"/>
    <n v="8378.1261149999991"/>
    <n v="12055.415510000001"/>
    <n v="0"/>
    <n v="0"/>
    <n v="9273.3965449999996"/>
    <n v="13190.6358"/>
    <n v="0"/>
    <n v="0"/>
    <n v="10146.64293"/>
    <n v="14645.561659999999"/>
    <n v="0"/>
    <n v="0"/>
    <n v="11265.8166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1938.643517"/>
    <n v="1938.643517"/>
    <n v="1938.643517"/>
    <n v="1938.643517"/>
    <n v="4010.6427480000002"/>
    <n v="4010.6427480000002"/>
    <n v="4010.6427480000002"/>
    <n v="4010.6427480000002"/>
    <n v="7153.9768640000002"/>
    <n v="7153.9768640000002"/>
    <n v="7153.9768640000002"/>
    <n v="7153.9768640000002"/>
    <n v="7729.7138949999999"/>
    <n v="7729.7138949999999"/>
    <n v="7729.7138949999999"/>
    <n v="7729.7138949999999"/>
    <n v="8190.0758089999999"/>
    <n v="8190.0758089999999"/>
    <n v="8190.0758089999999"/>
    <n v="8190.0758089999999"/>
    <n v="9935.4853309999999"/>
    <n v="9914.1192620000002"/>
    <n v="9935.4853309999999"/>
    <n v="9935.4853309999999"/>
    <n v="15099.6103"/>
    <n v="15078.24423"/>
    <n v="15099.6103"/>
    <n v="15099.6103"/>
    <n v="17515.10554"/>
    <n v="17515.10554"/>
    <n v="16223.93316"/>
    <n v="17515.10554"/>
    <n v="19917.287799999998"/>
    <n v="19917.287799999998"/>
    <n v="19917.287799999998"/>
    <n v="19917.287799999998"/>
    <n v="22183.711459999999"/>
    <n v="22183.711459999999"/>
    <n v="22183.711459999999"/>
    <n v="22183.711459999999"/>
    <n v="23578.804069999998"/>
    <n v="23578.804069999998"/>
    <n v="23578.804069999998"/>
    <n v="23578.804069999998"/>
    <n v="25584.28775"/>
    <n v="25584.28775"/>
    <n v="25584.28775"/>
    <n v="25584.28775"/>
    <n v="27379.617740000002"/>
    <n v="27379.617740000002"/>
    <n v="27358.251670000001"/>
    <n v="27379.617740000002"/>
    <n v="31873.564920000001"/>
    <n v="30582.392540000001"/>
    <n v="31873.564920000001"/>
    <n v="31873.564920000001"/>
    <n v="34730.96011"/>
    <n v="34730.96011"/>
    <n v="34730.96011"/>
    <n v="34548.697460000003"/>
    <n v="35125.139300000003"/>
    <n v="35125.139300000003"/>
    <n v="35125.139300000003"/>
    <n v="35125.139300000003"/>
    <n v="37192.54896"/>
    <n v="37192.54896"/>
    <n v="35906.585879999999"/>
    <n v="36156.154779999997"/>
    <n v="39950.17785"/>
    <n v="39950.17785"/>
    <n v="39950.17785"/>
    <n v="39950.17785"/>
    <n v="42745.631000000001"/>
    <n v="41454.458619999998"/>
    <n v="42724.264929999998"/>
    <n v="42745.631000000001"/>
    <n v="45639.58322"/>
    <n v="45639.58322"/>
    <n v="45639.58322"/>
    <n v="45271.805840000001"/>
    <n v="49013.584080000001"/>
    <n v="49013.584080000001"/>
    <n v="49013.584080000001"/>
    <n v="49013.584080000001"/>
    <n v="53002.063399999999"/>
    <n v="53002.063399999999"/>
    <n v="53002.063399999999"/>
    <n v="53002.063399999999"/>
    <n v="56030.297259999999"/>
    <n v="56030.297259999999"/>
    <n v="54887.603179999998"/>
    <n v="55777.158430000003"/>
    <n v="59293.669900000001"/>
    <n v="59293.669900000001"/>
    <n v="59293.669900000001"/>
    <n v="59293.669900000001"/>
    <n v="62574.414539999998"/>
    <n v="62574.414539999998"/>
    <n v="62574.414539999998"/>
    <n v="62574.414539999998"/>
    <n v="65747.042920000007"/>
    <n v="65747.042920000007"/>
    <n v="65747.042920000007"/>
    <n v="65747.04292000000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41119999997"/>
    <n v="77902.081049999993"/>
    <n v="77539.995060000001"/>
    <n v="80887.371799999994"/>
    <n v="83998.108170000007"/>
    <n v="80421.158519999997"/>
    <n v="78849.169710000002"/>
    <n v="82578.085179999995"/>
    <n v="88771.655450000006"/>
    <n v="84926.549910000002"/>
    <n v="83239.273149999994"/>
    <n v="87279.994229999997"/>
    <n v="88575.189599999998"/>
    <n v="84766.325729999997"/>
    <n v="83382.816409999999"/>
    <n v="87332.361399999994"/>
    <n v="87345.727209999997"/>
    <n v="83663.337549999997"/>
    <n v="83285.040999999997"/>
    <n v="86804.307990000001"/>
    <n v="91283.189790000004"/>
    <n v="87387.722200000004"/>
    <n v="86981.446859999996"/>
    <n v="90710.283070000005"/>
    <n v="93429.358189999999"/>
    <n v="89500.469729999997"/>
    <n v="89101.849770000001"/>
    <n v="92836.155410000007"/>
    <n v="98476.052119999993"/>
    <n v="94359.487529999999"/>
    <n v="93935.826690000002"/>
    <n v="97878.603629999998"/>
    <n v="103588.0512"/>
    <n v="99290.229659999997"/>
    <n v="98849.807029999996"/>
    <n v="102969.03200000001"/>
    <n v="108662.2029"/>
    <n v="104181.1078"/>
    <n v="103722.72410000001"/>
    <n v="108022.2469"/>
    <n v="113167.7067"/>
    <n v="108497.201"/>
    <n v="108017.5721"/>
    <n v="112503.6666"/>
    <n v="117933.361"/>
    <n v="113062.5408"/>
    <n v="112561.2444"/>
    <n v="117242.2773"/>
    <n v="122830.4715"/>
    <n v="117758.10739999999"/>
    <n v="117234.2304"/>
    <n v="122114.92359999999"/>
    <n v="127926.4684"/>
    <n v="122642.58470000001"/>
    <n v="122095.1697"/>
    <n v="127184.69289999999"/>
    <n v="132344.57260000001"/>
    <n v="126893.52860000001"/>
    <n v="126327.1326"/>
    <n v="131587.6771"/>
    <n v="136558.41690000001"/>
    <n v="130935.4004"/>
    <n v="130349.7775"/>
    <n v="135780.1097"/>
    <n v="140938.283"/>
    <n v="135134.25390000001"/>
    <n v="134527.34409999999"/>
    <n v="140139.22320000001"/>
    <n v="145417.07870000001"/>
    <n v="139429.61489999999"/>
    <n v="138801.84959999999"/>
    <n v="144596.33989999999"/>
    <n v="150032.42310000001"/>
    <n v="143863.8621"/>
    <n v="143216.72229999999"/>
    <n v="149189.11910000001"/>
    <n v="154841.76879999999"/>
    <n v="148477.73939999999"/>
    <n v="147809.2309"/>
    <n v="153972.82199999999"/>
    <n v="159690.14350000001"/>
    <n v="153129.82380000001"/>
    <n v="152439.446"/>
    <n v="158797.16630000001"/>
    <n v="164508.3947"/>
    <n v="157755.58110000001"/>
    <n v="157043.4227"/>
    <n v="163593.43539999999"/>
    <n v="169506.02559999999"/>
    <n v="162541.2377"/>
    <n v="161803.48240000001"/>
    <n v="168566.00640000001"/>
    <n v="174655.5563"/>
    <n v="167481.61050000001"/>
    <n v="166719.9754"/>
    <n v="173689.83929999999"/>
    <n v="180128.16630000001"/>
    <n v="172735.37729999999"/>
    <n v="171948.58480000001"/>
    <n v="179137.7795"/>
    <n v="185554.65960000001"/>
    <n v="177938.3413"/>
    <n v="177125.38889999999"/>
    <n v="184539.0416"/>
    <n v="191130.06700000001"/>
    <n v="183277.13589999999"/>
    <n v="182437.54089999999"/>
    <n v="190085.6783"/>
    <n v="196538.51980000001"/>
    <n v="188456.34950000001"/>
    <n v="187590.83230000001"/>
    <n v="195466.41740000001"/>
    <n v="201933.83929999999"/>
    <n v="193626.48250000001"/>
    <n v="192735.34419999999"/>
    <n v="200836.04509999999"/>
    <n v="206716.2745"/>
    <n v="198206.7573"/>
    <n v="197291.76699999999"/>
    <n v="205597.06959999999"/>
    <n v="211521.9682"/>
    <n v="202807.72760000001"/>
    <n v="201868.24479999999"/>
    <n v="210381.16140000001"/>
    <n v="216380.11"/>
    <n v="207460.70569999999"/>
    <n v="206496.58809999999"/>
    <n v="215217.995"/>
    <n v="221368.98149999999"/>
    <n v="212239.0387"/>
    <n v="211250.21650000001"/>
    <n v="220184.2935"/>
    <n v="226444.45670000001"/>
    <n v="217098.58"/>
    <n v="216084.0955"/>
    <n v="225236.9749"/>
    <n v="231589.6018"/>
    <n v="222026.01180000001"/>
    <n v="220985.33559999999"/>
    <n v="230359.93719999999"/>
    <n v="236728.41769999999"/>
    <n v="226947.1992"/>
    <n v="225880.67670000001"/>
    <n v="235476.39540000001"/>
    <n v="242390.23240000001"/>
    <n v="232359.74129999999"/>
    <n v="231262.56719999999"/>
    <n v="241110.8763"/>
    <n v="247855.54990000001"/>
    <n v="237589.3847"/>
    <n v="236464.2205"/>
    <n v="246550.02290000001"/>
    <n v="252642.88200000001"/>
    <n v="242137.2629"/>
    <n v="240982.1312"/>
    <n v="251305.8661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P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1"/>
        <item x="5"/>
        <item x="4"/>
        <item x="2"/>
        <item x="0"/>
        <item t="default"/>
      </items>
    </pivotField>
    <pivotField dataField="1" showAll="0"/>
    <pivotField axis="axisCol" showAll="0">
      <items count="27">
        <item m="1" x="21"/>
        <item m="1" x="23"/>
        <item m="1" x="19"/>
        <item m="1" x="17"/>
        <item x="15"/>
        <item x="14"/>
        <item x="13"/>
        <item x="12"/>
        <item x="11"/>
        <item x="10"/>
        <item x="9"/>
        <item x="7"/>
        <item x="6"/>
        <item x="5"/>
        <item x="4"/>
        <item x="3"/>
        <item m="1" x="20"/>
        <item x="2"/>
        <item x="1"/>
        <item m="1" x="25"/>
        <item m="1" x="22"/>
        <item h="1" x="0"/>
        <item h="1" m="1" x="18"/>
        <item h="1" m="1" x="24"/>
        <item h="1" x="16"/>
        <item h="1" x="8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5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586.29961134115922</v>
      </c>
      <c r="H1" s="255" t="s">
        <v>688</v>
      </c>
      <c r="I1" s="256">
        <f>D176</f>
        <v>738.56865600179447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115432.3171</v>
      </c>
      <c r="E5" s="95">
        <f>PLANEL_Pot_anual!AB4</f>
        <v>118627.03290000001</v>
      </c>
      <c r="F5" s="95">
        <f>PLANEL_Pot_anual!AL4</f>
        <v>118846.66099999999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14380.513031</v>
      </c>
      <c r="E9" s="18">
        <f>PLANEL_Pot_anual!AB7</f>
        <v>21781.313030999998</v>
      </c>
      <c r="F9" s="18">
        <f>PLANEL_Pot_anual!AL7</f>
        <v>26325.3132491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21583.94297</v>
      </c>
      <c r="E16" s="24">
        <f>PLANEL_Pot_anual!AB14</f>
        <v>21892.198587999999</v>
      </c>
      <c r="F16" s="24">
        <f>PLANEL_Pot_anual!AL14</f>
        <v>21892.198587999999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49050.257643000004</v>
      </c>
      <c r="E19" s="30">
        <f>PLANEL_Pot_anual!AB17</f>
        <v>107091.929827</v>
      </c>
      <c r="F19" s="30">
        <f>PLANEL_Pot_anual!AL17</f>
        <v>148226.23319699999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11911.232034000001</v>
      </c>
      <c r="F22" s="26">
        <f>PLANEL_Pot_anual!AL20</f>
        <v>56329.083307000001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9483.950331</v>
      </c>
      <c r="E25" s="32">
        <f>PLANEL_Pot_anual!AB23</f>
        <v>34673.604298999999</v>
      </c>
      <c r="F25" s="32">
        <f>PLANEL_Pot_anual!AL23</f>
        <v>65295.507928999999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233004.97007500002</v>
      </c>
      <c r="E26" s="28">
        <f>PLANEL_Pot_anual!AB24</f>
        <v>336769.93667899998</v>
      </c>
      <c r="F26" s="28">
        <f>PLANEL_Pot_anual!AL24</f>
        <v>456981.82327009999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129505.6431</v>
      </c>
      <c r="E30" s="1">
        <f t="shared" si="0"/>
        <v>134808.85889999999</v>
      </c>
      <c r="F30" s="1">
        <f t="shared" si="0"/>
        <v>135028.48699999999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22277.94297</v>
      </c>
      <c r="E35" s="1">
        <f t="shared" si="5"/>
        <v>22277.998587999999</v>
      </c>
      <c r="F35" s="1">
        <f t="shared" si="5"/>
        <v>21892.198587999999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49050.257643000004</v>
      </c>
      <c r="E36" s="1">
        <f t="shared" si="6"/>
        <v>107091.929827</v>
      </c>
      <c r="F36" s="1">
        <f t="shared" si="6"/>
        <v>148226.23319699999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11911.232034000001</v>
      </c>
      <c r="F37" s="1">
        <f t="shared" si="7"/>
        <v>56329.083307000001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9483.950331</v>
      </c>
      <c r="E39" s="1">
        <f>E25</f>
        <v>34673.604298999999</v>
      </c>
      <c r="F39" s="1">
        <f>F25</f>
        <v>65295.507928999999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25695.825100000002</v>
      </c>
      <c r="E44" s="95">
        <f>SUM(PLANEL_Pot_anual!S29:AB29)</f>
        <v>3194.7158000000054</v>
      </c>
      <c r="F44" s="95">
        <f>SUM(PLANEL_Pot_anual!AC29:AL29)</f>
        <v>219.62809999998717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2108.5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3138.3130309999997</v>
      </c>
      <c r="E47" s="18">
        <f>SUM(PLANEL_Pot_anual!S32:AB32)</f>
        <v>7400.7999999999975</v>
      </c>
      <c r="F47" s="18">
        <f>SUM(PLANEL_Pot_anual!AC32:AL32)</f>
        <v>4544.0002181000018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9914.4755499999992</v>
      </c>
      <c r="E55" s="24">
        <f>SUM(PLANEL_Pot_anual!S39:AB39)</f>
        <v>308.25561799999923</v>
      </c>
      <c r="F55" s="24">
        <f>SUM(PLANEL_Pot_anual!AC39:AL39)</f>
        <v>0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42494.097643000001</v>
      </c>
      <c r="E58" s="30">
        <f>SUM(PLANEL_Pot_anual!S42:AB42)</f>
        <v>58041.672183999995</v>
      </c>
      <c r="F58" s="30">
        <f>SUM(PLANEL_Pot_anual!AC42:AL42)</f>
        <v>41134.303369999994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9740.9690340000016</v>
      </c>
      <c r="F61" s="26">
        <f>SUM(PLANEL_Pot_anual!AC45:AL45)</f>
        <v>44417.851273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9483.950331</v>
      </c>
      <c r="E64" s="32">
        <f>SUM(PLANEL_Pot_anual!S48:AB48)</f>
        <v>25189.653967999999</v>
      </c>
      <c r="F64" s="32">
        <f>SUM(PLANEL_Pot_anual!AC48:AL48)</f>
        <v>30621.903630000001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97112.161655000033</v>
      </c>
      <c r="E65" s="28">
        <f>SUM(PLANEL_Pot_anual!S49:AB49)</f>
        <v>103764.96660399996</v>
      </c>
      <c r="F65" s="28">
        <f>SUM(PLANEL_Pot_anual!AC49:AL49)</f>
        <v>120211.88659110002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34269.125100000005</v>
      </c>
      <c r="E69" s="1">
        <f t="shared" si="9"/>
        <v>5303.2158000000054</v>
      </c>
      <c r="F69" s="1">
        <f t="shared" si="9"/>
        <v>219.62809999998717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10278.275549999998</v>
      </c>
      <c r="E74" s="1">
        <f t="shared" si="14"/>
        <v>5.5617999999242329E-2</v>
      </c>
      <c r="F74" s="1">
        <f t="shared" si="14"/>
        <v>-385.8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42494.097643000001</v>
      </c>
      <c r="E75" s="1">
        <f t="shared" si="15"/>
        <v>58041.672183999995</v>
      </c>
      <c r="F75" s="1">
        <f t="shared" si="15"/>
        <v>41134.303369999994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9740.9690340000016</v>
      </c>
      <c r="F76" s="1">
        <f t="shared" si="16"/>
        <v>44417.851273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9483.950331</v>
      </c>
      <c r="E78" s="1">
        <f>E64</f>
        <v>25189.653967999999</v>
      </c>
      <c r="F78" s="1">
        <f>F64</f>
        <v>30621.903630000001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46081.66027</v>
      </c>
      <c r="D83" s="95">
        <f>Planel_GerMed_Anual!R4</f>
        <v>60697.309679999998</v>
      </c>
      <c r="E83" s="95">
        <f>Planel_GerMed_Anual!AB4</f>
        <v>64549.751020000003</v>
      </c>
      <c r="F83" s="95">
        <f>Planel_GerMed_Anual!AL4</f>
        <v>63597.257720000001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6090.5327310000002</v>
      </c>
      <c r="E84" s="95">
        <f>Planel_GerMed_Anual!AB5</f>
        <v>7669.3093879999997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3904.2574291999999</v>
      </c>
      <c r="E86" s="18">
        <f>Planel_GerMed_Anual!AB7</f>
        <v>4659.4984119000001</v>
      </c>
      <c r="F86" s="18">
        <f>Planel_GerMed_Anual!AL7</f>
        <v>8491.1176204000003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3035.6748419999999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11557.527206999999</v>
      </c>
      <c r="E94" s="24">
        <f>Planel_GerMed_Anual!AB14</f>
        <v>13096.664536</v>
      </c>
      <c r="F94" s="24">
        <f>Planel_GerMed_Anual!AL14</f>
        <v>13096.664536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611.23008240000001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22253.308343500001</v>
      </c>
      <c r="E97" s="30">
        <f>Planel_GerMed_Anual!AB17</f>
        <v>48528.789085420001</v>
      </c>
      <c r="F97" s="30">
        <f>Planel_GerMed_Anual!AL17</f>
        <v>67301.415451000008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3350.9352129999997</v>
      </c>
      <c r="F100" s="26">
        <f>Planel_GerMed_Anual!AL20</f>
        <v>15846.816535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65833.838153196004</v>
      </c>
      <c r="D104" s="28">
        <f>Planel_GerMed_Anual!R24</f>
        <v>109672.61236860002</v>
      </c>
      <c r="E104" s="28">
        <f>Planel_GerMed_Anual!AB24</f>
        <v>145923.44512252</v>
      </c>
      <c r="F104" s="28">
        <f>Planel_GerMed_Anual!AL24</f>
        <v>180004.07222550001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48825.635563999997</v>
      </c>
      <c r="D108" s="1">
        <f t="shared" ref="D108:F108" si="18">D83+D84</f>
        <v>66787.842411000005</v>
      </c>
      <c r="E108" s="1">
        <f t="shared" si="18"/>
        <v>72219.060408000005</v>
      </c>
      <c r="F108" s="1">
        <f t="shared" si="18"/>
        <v>71804.821750000003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3035.6748419999999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12168.757289399999</v>
      </c>
      <c r="E113" s="1">
        <f t="shared" si="23"/>
        <v>13444.617696700001</v>
      </c>
      <c r="F113" s="1">
        <f t="shared" si="23"/>
        <v>13096.664536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22253.308343500001</v>
      </c>
      <c r="E114" s="1">
        <f t="shared" si="24"/>
        <v>48528.789085420001</v>
      </c>
      <c r="F114" s="1">
        <f t="shared" si="24"/>
        <v>67301.415451000008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3350.9352129999997</v>
      </c>
      <c r="F115" s="1">
        <f t="shared" si="25"/>
        <v>15846.816535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55393.363640000003</v>
      </c>
      <c r="D122" s="95">
        <f>PLANEL_BalPonta_Anual!R4</f>
        <v>78490.937919999997</v>
      </c>
      <c r="E122" s="95">
        <f>PLANEL_BalPonta_Anual!AB4</f>
        <v>79020.848140000002</v>
      </c>
      <c r="F122" s="95">
        <f>PLANEL_BalPonta_Anual!AL4</f>
        <v>78907.287920000002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11835.15223</v>
      </c>
      <c r="E123" s="95">
        <f>PLANEL_BalPonta_Anual!AB5</f>
        <v>13641.11794</v>
      </c>
      <c r="F123" s="95">
        <f>PLANEL_BalPonta_Anual!AL5</f>
        <v>9371.1044629999997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10342.22056</v>
      </c>
      <c r="D125" s="18">
        <f>PLANEL_BalPonta_Anual!R6</f>
        <v>13625.127119999999</v>
      </c>
      <c r="E125" s="18">
        <f>PLANEL_BalPonta_Anual!AB6</f>
        <v>20637.174640000001</v>
      </c>
      <c r="F125" s="18">
        <f>PLANEL_BalPonta_Anual!AL6</f>
        <v>24247.988959999999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3389.3013759999999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9483.950331</v>
      </c>
      <c r="E142" s="32">
        <f>PLANEL_BalPonta_Anual!AB14</f>
        <v>34673.604299999999</v>
      </c>
      <c r="F142" s="32">
        <f>PLANEL_BalPonta_Anual!AL14</f>
        <v>65295.507920000004</v>
      </c>
    </row>
    <row r="143" spans="2:6" x14ac:dyDescent="0.25">
      <c r="B143" s="27" t="str">
        <f>PLANEL_BalPonta_Anual!B15</f>
        <v>Total</v>
      </c>
      <c r="C143" s="28">
        <f>PLANEL_BalPonta_Anual!C15</f>
        <v>87332.361392000021</v>
      </c>
      <c r="D143" s="28">
        <f>PLANEL_BalPonta_Anual!R15</f>
        <v>149189.11908599999</v>
      </c>
      <c r="E143" s="28">
        <f>PLANEL_BalPonta_Anual!AB15</f>
        <v>200836.04510200003</v>
      </c>
      <c r="F143" s="28">
        <f>PLANEL_BalPonta_Anual!AL15</f>
        <v>251305.86610800002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59977.770566000007</v>
      </c>
      <c r="D147" s="1">
        <f t="shared" ref="D147:F147" si="27">D122+D123</f>
        <v>90326.090150000004</v>
      </c>
      <c r="E147" s="1">
        <f t="shared" si="27"/>
        <v>92661.966079999998</v>
      </c>
      <c r="F147" s="1">
        <f t="shared" si="27"/>
        <v>88278.392382999999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3389.3013759999999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9483.950331</v>
      </c>
      <c r="E156" s="1">
        <f>E142</f>
        <v>34673.604299999999</v>
      </c>
      <c r="F156" s="1">
        <f>F142</f>
        <v>65295.507920000004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18.112335659999999</v>
      </c>
      <c r="E161" s="1">
        <f>Planel_CO2_total_Anual!AB4</f>
        <v>17.573063739999998</v>
      </c>
      <c r="F161" s="1">
        <f>Planel_CO2_total_Anual!AL4</f>
        <v>27.679844500000002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27.77357902</v>
      </c>
      <c r="E162" s="102">
        <f>Planel_CO2_total_Anual!AB5</f>
        <v>31.429900230000001</v>
      </c>
      <c r="F162" s="102">
        <f>Planel_CO2_total_Anual!AL5</f>
        <v>43.412077429999997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17.414802284931508</v>
      </c>
      <c r="E167" s="1">
        <f>'Resumo Gás Natural'!AB39</f>
        <v>19.677223975342468</v>
      </c>
      <c r="F167" s="1">
        <f>'Resumo Gás Natural'!AL39</f>
        <v>36.219032027397262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27.340763660273975</v>
      </c>
      <c r="E168" s="102">
        <f>'Resumo Gás Natural'!AB40</f>
        <v>37.808872246575341</v>
      </c>
      <c r="F168" s="102">
        <f>'Resumo Gás Natural'!AL40</f>
        <v>60.283319287671233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586.29961134115922</v>
      </c>
      <c r="D176" s="1">
        <f>C176*(1+Planel_BD_constantes!$B$3)^($D$175-$C$175)</f>
        <v>738.56865600179447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686.14535277412824</v>
      </c>
      <c r="H1" s="255" t="s">
        <v>688</v>
      </c>
      <c r="I1" s="256">
        <f>D188</f>
        <v>803.56865600179447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115432.3171</v>
      </c>
      <c r="E5" s="95">
        <f>PLANEL_Pot_anual!AB4</f>
        <v>118627.03290000001</v>
      </c>
      <c r="F5" s="95">
        <f>PLANEL_Pot_anual!AL4</f>
        <v>118846.66099999999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14380.513031</v>
      </c>
      <c r="E8" s="18">
        <f>PLANEL_Pot_anual!AB7</f>
        <v>21781.313030999998</v>
      </c>
      <c r="F8" s="18">
        <f>PLANEL_Pot_anual!AL7</f>
        <v>26325.3132491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21583.94297</v>
      </c>
      <c r="E16" s="24">
        <f>PLANEL_Pot_anual!AB14</f>
        <v>21892.198587999999</v>
      </c>
      <c r="F16" s="24">
        <f>PLANEL_Pot_anual!AL14</f>
        <v>21892.198587999999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49050.257643000004</v>
      </c>
      <c r="E19" s="30">
        <f>PLANEL_Pot_anual!AB17</f>
        <v>107091.929827</v>
      </c>
      <c r="F19" s="30">
        <f>PLANEL_Pot_anual!AL17</f>
        <v>148226.23319699999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11911.232034000001</v>
      </c>
      <c r="F22" s="26">
        <f>PLANEL_Pot_anual!AL20</f>
        <v>56329.083307000001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9483.950331</v>
      </c>
      <c r="E25" s="32">
        <f>PLANEL_Pot_anual!AB23</f>
        <v>34673.604298999999</v>
      </c>
      <c r="F25" s="32">
        <f>PLANEL_Pot_anual!AL23</f>
        <v>65295.507928999999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246673.71406734199</v>
      </c>
      <c r="E30" s="28">
        <f>PLANEL_Pot_anual!AB24+SUM(E26:E29)</f>
        <v>364498.41234895511</v>
      </c>
      <c r="F30" s="28">
        <f>PLANEL_Pot_anual!AL24+SUM(F26:F29)</f>
        <v>506869.47215577646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129505.6431</v>
      </c>
      <c r="E34" s="1">
        <f>E5+E6</f>
        <v>134808.85889999999</v>
      </c>
      <c r="F34" s="1">
        <f>F5+F6</f>
        <v>135028.48699999999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14380.513031</v>
      </c>
      <c r="E35" s="1">
        <f t="shared" si="0"/>
        <v>21781.313030999998</v>
      </c>
      <c r="F35" s="1">
        <f t="shared" si="0"/>
        <v>26325.3132491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22277.94297</v>
      </c>
      <c r="E39" s="1">
        <f>E16+E17</f>
        <v>22277.998587999999</v>
      </c>
      <c r="F39" s="1">
        <f>F16+F17</f>
        <v>21892.198587999999</v>
      </c>
    </row>
    <row r="40" spans="2:6" x14ac:dyDescent="0.25">
      <c r="B40" s="16" t="s">
        <v>7</v>
      </c>
      <c r="C40" s="1">
        <f>C19+C20</f>
        <v>6556.16</v>
      </c>
      <c r="D40" s="1">
        <f>D19+D20</f>
        <v>49050.257643000004</v>
      </c>
      <c r="E40" s="1">
        <f>E19+E20</f>
        <v>107091.929827</v>
      </c>
      <c r="F40" s="1">
        <f>F19+F20</f>
        <v>148226.23319699999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11911.232034000001</v>
      </c>
      <c r="F41" s="1">
        <f>F22+F23</f>
        <v>56329.083307000001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9483.950331</v>
      </c>
      <c r="E43" s="1">
        <f t="shared" si="2"/>
        <v>34673.604298999999</v>
      </c>
      <c r="F43" s="1">
        <f t="shared" si="2"/>
        <v>65295.507928999999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246673.71406734199</v>
      </c>
      <c r="E45" s="28">
        <f>SUM(E34:E44)</f>
        <v>364498.41234895511</v>
      </c>
      <c r="F45" s="28">
        <f>SUM(F34:F44)</f>
        <v>506869.47215577646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25695.825100000002</v>
      </c>
      <c r="E49" s="95">
        <f>SUM(PLANEL_Pot_anual!S29:AB29)</f>
        <v>3194.7158000000054</v>
      </c>
      <c r="F49" s="95">
        <f>SUM(PLANEL_Pot_anual!AC29:AL29)</f>
        <v>219.62809999998717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2108.5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3138.3130309999997</v>
      </c>
      <c r="E52" s="18">
        <f>SUM(PLANEL_Pot_anual!S32:AB32)</f>
        <v>7400.7999999999975</v>
      </c>
      <c r="F52" s="18">
        <f>SUM(PLANEL_Pot_anual!AC32:AL32)</f>
        <v>4544.0002181000018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9914.4755499999992</v>
      </c>
      <c r="E60" s="24">
        <f>SUM(PLANEL_Pot_anual!S39:AB39)</f>
        <v>308.25561799999923</v>
      </c>
      <c r="F60" s="24">
        <f>SUM(PLANEL_Pot_anual!AC39:AL39)</f>
        <v>0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42494.097643000001</v>
      </c>
      <c r="E63" s="30">
        <f>SUM(PLANEL_Pot_anual!S42:AB42)</f>
        <v>58041.672183999995</v>
      </c>
      <c r="F63" s="30">
        <f>SUM(PLANEL_Pot_anual!AC42:AL42)</f>
        <v>41134.303369999994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9740.9690340000016</v>
      </c>
      <c r="F66" s="26">
        <f>SUM(PLANEL_Pot_anual!AC45:AL45)</f>
        <v>44417.851273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9483.950331</v>
      </c>
      <c r="E69" s="32">
        <f>SUM(PLANEL_Pot_anual!S48:AB48)</f>
        <v>25189.653967999999</v>
      </c>
      <c r="F69" s="32">
        <f>SUM(PLANEL_Pot_anual!AC48:AL48)</f>
        <v>30621.903630000001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110763.86531734202</v>
      </c>
      <c r="E74" s="28">
        <f>SUM(PLANEL_Pot_anual!S49:AB49)+SUM(E70:E73)</f>
        <v>117824.69828161311</v>
      </c>
      <c r="F74" s="28">
        <f>SUM(PLANEL_Pot_anual!AC49:AL49)+SUM(F70:F73)</f>
        <v>142371.05980682131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34269.125100000005</v>
      </c>
      <c r="E78" s="1">
        <f>E49+E50</f>
        <v>5303.2158000000054</v>
      </c>
      <c r="F78" s="1">
        <f>F49+F50</f>
        <v>219.62809999998717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3138.3130309999997</v>
      </c>
      <c r="E79" s="1">
        <f t="shared" si="8"/>
        <v>7400.7999999999975</v>
      </c>
      <c r="F79" s="1">
        <f t="shared" si="8"/>
        <v>4544.0002181000018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10278.275549999998</v>
      </c>
      <c r="E83" s="1">
        <f t="shared" si="11"/>
        <v>5.5617999999242329E-2</v>
      </c>
      <c r="F83" s="1">
        <f t="shared" si="11"/>
        <v>-385.8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42494.097643000001</v>
      </c>
      <c r="E84" s="1">
        <f t="shared" si="12"/>
        <v>58041.672183999995</v>
      </c>
      <c r="F84" s="1">
        <f t="shared" si="12"/>
        <v>41134.303369999994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9740.9690340000016</v>
      </c>
      <c r="F85" s="1">
        <f t="shared" si="13"/>
        <v>44417.851273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9483.950331</v>
      </c>
      <c r="E87" s="1">
        <f>E69</f>
        <v>25189.653967999999</v>
      </c>
      <c r="F87" s="1">
        <f>F69</f>
        <v>30621.903630000001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110763.86531734199</v>
      </c>
      <c r="E89" s="28">
        <f t="shared" si="16"/>
        <v>117824.69828161313</v>
      </c>
      <c r="F89" s="28">
        <f t="shared" si="16"/>
        <v>142371.05980682129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46081.66027</v>
      </c>
      <c r="D93" s="95">
        <f>Planel_GerMed_Anual!R4</f>
        <v>60697.309679999998</v>
      </c>
      <c r="E93" s="95">
        <f>Planel_GerMed_Anual!AB4</f>
        <v>64549.751020000003</v>
      </c>
      <c r="F93" s="95">
        <f>Planel_GerMed_Anual!AL4</f>
        <v>63597.257720000001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6090.5327310000002</v>
      </c>
      <c r="E94" s="95">
        <f>Planel_GerMed_Anual!AB5</f>
        <v>7669.3093879999997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3904.2574291999999</v>
      </c>
      <c r="E96" s="18">
        <f>Planel_GerMed_Anual!AB7</f>
        <v>4659.4984119000001</v>
      </c>
      <c r="F96" s="18">
        <f>Planel_GerMed_Anual!AL7</f>
        <v>8491.1176204000003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3035.6748419999999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11557.527206999999</v>
      </c>
      <c r="E104" s="24">
        <f>Planel_GerMed_Anual!AB14</f>
        <v>13096.664536</v>
      </c>
      <c r="F104" s="24">
        <f>Planel_GerMed_Anual!AL14</f>
        <v>13096.664536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611.23008240000001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22253.308343500001</v>
      </c>
      <c r="E107" s="30">
        <f>Planel_GerMed_Anual!AB17</f>
        <v>48528.789085420001</v>
      </c>
      <c r="F107" s="30">
        <f>Planel_GerMed_Anual!AL17</f>
        <v>67301.415451000008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3350.9352129999997</v>
      </c>
      <c r="F110" s="26">
        <f>Planel_GerMed_Anual!AL20</f>
        <v>15846.816535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65835.454406784076</v>
      </c>
      <c r="D118" s="28">
        <f>Planel_GerMed_Anual!R24+SUM(D114:D117)</f>
        <v>112687.36771027843</v>
      </c>
      <c r="E118" s="28">
        <f>Planel_GerMed_Anual!AB24+SUM(E114:E117)</f>
        <v>152262.29006000533</v>
      </c>
      <c r="F118" s="28">
        <f>Planel_GerMed_Anual!AL24+SUM(F114:F117)</f>
        <v>191467.61369873374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48825.635563999997</v>
      </c>
      <c r="D122" s="1">
        <f>D93+D94</f>
        <v>66787.842411000005</v>
      </c>
      <c r="E122" s="1">
        <f>E93+E94</f>
        <v>72219.060408000005</v>
      </c>
      <c r="F122" s="1">
        <f>F93+F94</f>
        <v>71804.821750000003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3904.2574291999999</v>
      </c>
      <c r="E123" s="1">
        <f t="shared" si="17"/>
        <v>4659.4984119000001</v>
      </c>
      <c r="F123" s="1">
        <f t="shared" si="17"/>
        <v>8491.1176204000003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3035.6748419999999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12168.757289399999</v>
      </c>
      <c r="E127" s="1">
        <f t="shared" si="20"/>
        <v>13444.617696700001</v>
      </c>
      <c r="F127" s="1">
        <f t="shared" si="20"/>
        <v>13096.664536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22253.308343500001</v>
      </c>
      <c r="E128" s="1">
        <f t="shared" si="21"/>
        <v>48528.789085420001</v>
      </c>
      <c r="F128" s="1">
        <f t="shared" si="21"/>
        <v>67301.415451000008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3350.9352129999997</v>
      </c>
      <c r="F129" s="1">
        <f t="shared" si="22"/>
        <v>15846.816535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65835.454406784076</v>
      </c>
      <c r="D133" s="28">
        <f t="shared" ref="D133:F133" si="25">SUM(D122:D132)</f>
        <v>112687.36771027843</v>
      </c>
      <c r="E133" s="28">
        <f t="shared" si="25"/>
        <v>152262.29006000533</v>
      </c>
      <c r="F133" s="28">
        <f t="shared" si="25"/>
        <v>191467.61369873374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55393.363640000003</v>
      </c>
      <c r="D137" s="95">
        <f>PLANEL_BalPonta_Anual!R4</f>
        <v>78490.937919999997</v>
      </c>
      <c r="E137" s="95">
        <f>PLANEL_BalPonta_Anual!AB4</f>
        <v>79020.848140000002</v>
      </c>
      <c r="F137" s="95">
        <f>PLANEL_BalPonta_Anual!AL4</f>
        <v>78907.287920000002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11835.15223</v>
      </c>
      <c r="E138" s="95">
        <f>PLANEL_BalPonta_Anual!AB5</f>
        <v>13641.11794</v>
      </c>
      <c r="F138" s="95">
        <f>PLANEL_BalPonta_Anual!AL5</f>
        <v>9371.1044629999997</v>
      </c>
    </row>
    <row r="139" spans="2:6" x14ac:dyDescent="0.25">
      <c r="B139" s="16" t="str">
        <f>PLANEL_BalPonta_Anual!B6</f>
        <v>Gás Natural</v>
      </c>
      <c r="C139" s="95">
        <f>PLANEL_BalPonta_Anual!C6</f>
        <v>10342.22056</v>
      </c>
      <c r="D139" s="95">
        <f>PLANEL_BalPonta_Anual!R6</f>
        <v>13625.127119999999</v>
      </c>
      <c r="E139" s="95">
        <f>PLANEL_BalPonta_Anual!AB6</f>
        <v>20637.174640000001</v>
      </c>
      <c r="F139" s="95">
        <f>PLANEL_BalPonta_Anual!AL6</f>
        <v>24247.988959999999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3389.3013759999999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8316.9610670000002</v>
      </c>
      <c r="D143" s="1">
        <f>PLANEL_BalPonta_Anual!R10</f>
        <v>15950.934509999999</v>
      </c>
      <c r="E143" s="1">
        <f>PLANEL_BalPonta_Anual!AB10</f>
        <v>15891.645500000001</v>
      </c>
      <c r="F143" s="1">
        <f>PLANEL_BalPonta_Anual!AL10</f>
        <v>15543.460999999999</v>
      </c>
    </row>
    <row r="144" spans="2:6" x14ac:dyDescent="0.25">
      <c r="B144" s="16" t="str">
        <f>PLANEL_BalPonta_Anual!B11</f>
        <v>Eólica</v>
      </c>
      <c r="C144" s="1">
        <f>PLANEL_BalPonta_Anual!C11</f>
        <v>1093.0661789999999</v>
      </c>
      <c r="D144" s="1">
        <f>PLANEL_BalPonta_Anual!R11</f>
        <v>14245.68579</v>
      </c>
      <c r="E144" s="1">
        <f>PLANEL_BalPonta_Anual!AB11</f>
        <v>30899.67959</v>
      </c>
      <c r="F144" s="1">
        <f>PLANEL_BalPonta_Anual!AL11</f>
        <v>43239.970600000001</v>
      </c>
    </row>
    <row r="145" spans="2:6" x14ac:dyDescent="0.25">
      <c r="B145" s="16" t="str">
        <f>PLANEL_BalPonta_Anual!B12</f>
        <v>Solar</v>
      </c>
      <c r="C145" s="1">
        <f>PLANEL_BalPonta_Anual!C12</f>
        <v>2.9405999999999999</v>
      </c>
      <c r="D145" s="1">
        <f>PLANEL_BalPonta_Anual!R12</f>
        <v>434.05259999999998</v>
      </c>
      <c r="E145" s="1">
        <f>PLANEL_BalPonta_Anual!AB12</f>
        <v>2382.2464070000001</v>
      </c>
      <c r="F145" s="1">
        <f>PLANEL_BalPonta_Anual!AL12</f>
        <v>11265.81666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9483.950331</v>
      </c>
      <c r="E147" s="32">
        <f>PLANEL_BalPonta_Anual!AB14</f>
        <v>34673.604299999999</v>
      </c>
      <c r="F147" s="32">
        <f>PLANEL_BalPonta_Anual!AL14</f>
        <v>65295.507920000004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87332.772075832516</v>
      </c>
      <c r="D152" s="28">
        <f>PLANEL_BalPonta_Anual!R15+SUM(D148:D151)</f>
        <v>150093.10139576689</v>
      </c>
      <c r="E152" s="28">
        <f>PLANEL_BalPonta_Anual!AB15+SUM(E148:E151)</f>
        <v>202840.66852557682</v>
      </c>
      <c r="F152" s="28">
        <f>PLANEL_BalPonta_Anual!AL15+SUM(F148:F151)</f>
        <v>255038.98127663287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59977.770566000007</v>
      </c>
      <c r="D156" s="1">
        <f>D137+D138</f>
        <v>90326.090150000004</v>
      </c>
      <c r="E156" s="1">
        <f>E137+E138</f>
        <v>92661.966079999998</v>
      </c>
      <c r="F156" s="1">
        <f>F137+F138</f>
        <v>88278.392382999999</v>
      </c>
    </row>
    <row r="157" spans="2:6" x14ac:dyDescent="0.25">
      <c r="B157" s="16" t="s">
        <v>3</v>
      </c>
      <c r="C157" s="1">
        <f>C139</f>
        <v>10342.22056</v>
      </c>
      <c r="D157" s="1">
        <f>D139</f>
        <v>13625.127119999999</v>
      </c>
      <c r="E157" s="1">
        <f>E139</f>
        <v>20637.174640000001</v>
      </c>
      <c r="F157" s="1">
        <f>F139</f>
        <v>24247.988959999999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3389.3013759999999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8316.9610670000002</v>
      </c>
      <c r="D161" s="1">
        <f t="shared" si="28"/>
        <v>15950.934509999999</v>
      </c>
      <c r="E161" s="1">
        <f t="shared" si="28"/>
        <v>15891.645500000001</v>
      </c>
      <c r="F161" s="1">
        <f t="shared" si="28"/>
        <v>15543.460999999999</v>
      </c>
    </row>
    <row r="162" spans="1:11" x14ac:dyDescent="0.25">
      <c r="B162" s="16" t="s">
        <v>7</v>
      </c>
      <c r="C162" s="1">
        <f t="shared" ref="C162:F162" si="29">C144</f>
        <v>1093.0661789999999</v>
      </c>
      <c r="D162" s="1">
        <f t="shared" si="29"/>
        <v>14245.68579</v>
      </c>
      <c r="E162" s="1">
        <f t="shared" si="29"/>
        <v>30899.67959</v>
      </c>
      <c r="F162" s="1">
        <f t="shared" si="29"/>
        <v>43239.970600000001</v>
      </c>
    </row>
    <row r="163" spans="1:11" x14ac:dyDescent="0.25">
      <c r="B163" s="16" t="s">
        <v>8</v>
      </c>
      <c r="C163" s="1">
        <f t="shared" ref="C163:F163" si="30">C145</f>
        <v>2.9405999999999999</v>
      </c>
      <c r="D163" s="1">
        <f t="shared" si="30"/>
        <v>434.05259999999998</v>
      </c>
      <c r="E163" s="1">
        <f t="shared" si="30"/>
        <v>2382.2464070000001</v>
      </c>
      <c r="F163" s="1">
        <f t="shared" si="30"/>
        <v>11265.81666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9483.950331</v>
      </c>
      <c r="E165" s="1">
        <f>E147</f>
        <v>34673.604299999999</v>
      </c>
      <c r="F165" s="1">
        <f>F147</f>
        <v>65295.507920000004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87332.772075832516</v>
      </c>
      <c r="D167" s="28">
        <f t="shared" ref="D167:F167" si="33">SUM(D156:D166)</f>
        <v>150093.10139576689</v>
      </c>
      <c r="E167" s="28">
        <f t="shared" si="33"/>
        <v>202840.66852557682</v>
      </c>
      <c r="F167" s="28">
        <f t="shared" si="33"/>
        <v>255038.98127663287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18.112335659999999</v>
      </c>
      <c r="E171" s="1">
        <f>Planel_CO2_total_Anual!AB4</f>
        <v>17.573063739999998</v>
      </c>
      <c r="F171" s="1">
        <f>Planel_CO2_total_Anual!AL4</f>
        <v>27.679844500000002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27.77357902</v>
      </c>
      <c r="E172" s="102">
        <f>Planel_CO2_total_Anual!AB5</f>
        <v>31.429900230000001</v>
      </c>
      <c r="F172" s="102">
        <f>Planel_CO2_total_Anual!AL5</f>
        <v>43.412077429999997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17.414802284931508</v>
      </c>
      <c r="E177" s="1">
        <f>'Resumo Gás Natural'!AB39</f>
        <v>19.677223975342468</v>
      </c>
      <c r="F177" s="1">
        <f>'Resumo Gás Natural'!AL39</f>
        <v>36.219032027397262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27.340763660273975</v>
      </c>
      <c r="E178" s="102">
        <f>'Resumo Gás Natural'!AB40</f>
        <v>37.808872246575341</v>
      </c>
      <c r="F178" s="102">
        <f>'Resumo Gás Natural'!AL40</f>
        <v>60.283319287671233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586.29961134115922</v>
      </c>
      <c r="D186" s="1">
        <f>C186*(1+Planel_BD_constantes!$B$3)^($D$185-$C$185)</f>
        <v>738.56865600179447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686.14535277412824</v>
      </c>
      <c r="D188" s="28">
        <f>SUM(D186:D187)</f>
        <v>803.56865600179447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5419.6211560000002</v>
      </c>
      <c r="T5" s="5">
        <v>7819.9380629999996</v>
      </c>
      <c r="U5" s="5">
        <v>12586.504870000001</v>
      </c>
      <c r="V5" s="5">
        <v>12586.504870000001</v>
      </c>
      <c r="W5" s="5">
        <v>9686.6189709999999</v>
      </c>
      <c r="X5" s="5">
        <v>9686.6189709999999</v>
      </c>
      <c r="Y5" s="5">
        <v>9686.6189709999999</v>
      </c>
      <c r="Z5" s="5">
        <v>9686.6189709999999</v>
      </c>
      <c r="AA5" s="5">
        <v>9686.6189709999999</v>
      </c>
      <c r="AB5" s="5">
        <v>8883.1985879999993</v>
      </c>
      <c r="AC5" s="5">
        <v>8883.1985879999993</v>
      </c>
      <c r="AD5" s="5">
        <v>8883.1985879999993</v>
      </c>
      <c r="AE5" s="5">
        <v>8883.1985879999993</v>
      </c>
      <c r="AF5" s="5">
        <v>8883.1985879999993</v>
      </c>
      <c r="AG5" s="5">
        <v>8883.1985879999993</v>
      </c>
      <c r="AH5" s="5">
        <v>8883.1985879999993</v>
      </c>
      <c r="AI5" s="5">
        <v>8883.1985879999993</v>
      </c>
      <c r="AJ5" s="5">
        <v>8883.1985879999993</v>
      </c>
      <c r="AK5" s="5">
        <v>8883.1985879999993</v>
      </c>
      <c r="AL5" s="5">
        <v>8883.1985879999993</v>
      </c>
      <c r="AM5" s="5">
        <v>8883.1985879999993</v>
      </c>
      <c r="AN5" s="5">
        <v>8883.1985879999993</v>
      </c>
      <c r="AO5" s="5">
        <v>8883.1985879999993</v>
      </c>
      <c r="AP5" s="5">
        <v>8883.1985879999993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6561.0592550000001</v>
      </c>
      <c r="T16" s="38">
        <v>8961.3761620000005</v>
      </c>
      <c r="U16" s="38">
        <v>13727.94297</v>
      </c>
      <c r="V16" s="38">
        <v>13727.94297</v>
      </c>
      <c r="W16" s="38">
        <v>10092.036969999999</v>
      </c>
      <c r="X16" s="38">
        <v>10092.036969999999</v>
      </c>
      <c r="Y16" s="38">
        <v>10092.036969999999</v>
      </c>
      <c r="Z16" s="38">
        <v>10092.036969999999</v>
      </c>
      <c r="AA16" s="38">
        <v>10092.036969999999</v>
      </c>
      <c r="AB16" s="38">
        <v>8883.1985879999993</v>
      </c>
      <c r="AC16" s="38">
        <v>8883.1985879999993</v>
      </c>
      <c r="AD16" s="38">
        <v>8883.1985879999993</v>
      </c>
      <c r="AE16" s="38">
        <v>8883.1985879999993</v>
      </c>
      <c r="AF16" s="38">
        <v>8883.1985879999993</v>
      </c>
      <c r="AG16" s="38">
        <v>8883.1985879999993</v>
      </c>
      <c r="AH16" s="38">
        <v>8883.1985879999993</v>
      </c>
      <c r="AI16" s="38">
        <v>8883.1985879999993</v>
      </c>
      <c r="AJ16" s="38">
        <v>8883.1985879999993</v>
      </c>
      <c r="AK16" s="38">
        <v>8883.1985879999993</v>
      </c>
      <c r="AL16" s="38">
        <v>8883.1985879999993</v>
      </c>
      <c r="AM16" s="38">
        <v>8883.1985879999993</v>
      </c>
      <c r="AN16" s="38">
        <v>8883.1985879999993</v>
      </c>
      <c r="AO16" s="38">
        <v>8883.1985879999993</v>
      </c>
      <c r="AP16" s="38">
        <v>8883.1985879999993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884.29798459999995</v>
      </c>
      <c r="R89" s="5">
        <v>2660.483878</v>
      </c>
      <c r="S89" s="5">
        <v>5140.0392849999998</v>
      </c>
      <c r="T89" s="5">
        <v>5140.0392849999998</v>
      </c>
      <c r="U89" s="5">
        <v>5140.0392849999998</v>
      </c>
      <c r="V89" s="5">
        <v>5140.0392849999998</v>
      </c>
      <c r="W89" s="5">
        <v>5140.0392849999998</v>
      </c>
      <c r="X89" s="5">
        <v>5140.0392849999998</v>
      </c>
      <c r="Y89" s="5">
        <v>5140.0392849999998</v>
      </c>
      <c r="Z89" s="5">
        <v>5140.0392849999998</v>
      </c>
      <c r="AA89" s="5">
        <v>5140.0392849999998</v>
      </c>
      <c r="AB89" s="5">
        <v>5140.0392849999998</v>
      </c>
      <c r="AC89" s="5">
        <v>5140.0392849999998</v>
      </c>
      <c r="AD89" s="5">
        <v>5140.0392849999998</v>
      </c>
      <c r="AE89" s="5">
        <v>5140.0392849999998</v>
      </c>
      <c r="AF89" s="5">
        <v>5140.0392849999998</v>
      </c>
      <c r="AG89" s="5">
        <v>5140.0392849999998</v>
      </c>
      <c r="AH89" s="5">
        <v>5140.0392849999998</v>
      </c>
      <c r="AI89" s="5">
        <v>5140.0392849999998</v>
      </c>
      <c r="AJ89" s="5">
        <v>5140.0392849999998</v>
      </c>
      <c r="AK89" s="5">
        <v>5140.0392849999998</v>
      </c>
      <c r="AL89" s="5">
        <v>5140.0392849999998</v>
      </c>
      <c r="AM89" s="5">
        <v>5140.0392849999998</v>
      </c>
      <c r="AN89" s="5">
        <v>5140.0392849999998</v>
      </c>
      <c r="AO89" s="5">
        <v>5140.0392849999998</v>
      </c>
      <c r="AP89" s="5">
        <v>5140.0392849999998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>
        <v>13.89257029</v>
      </c>
      <c r="S90" s="5">
        <v>487.5570444</v>
      </c>
      <c r="T90" s="5">
        <v>825.60116649999998</v>
      </c>
      <c r="U90" s="5">
        <v>1285.9630810000001</v>
      </c>
      <c r="V90" s="5">
        <v>1285.9630810000001</v>
      </c>
      <c r="W90" s="5">
        <v>1285.9630810000001</v>
      </c>
      <c r="X90" s="5">
        <v>1285.9630810000001</v>
      </c>
      <c r="Y90" s="5">
        <v>1285.9630810000001</v>
      </c>
      <c r="Z90" s="5">
        <v>1285.9630810000001</v>
      </c>
      <c r="AA90" s="5">
        <v>1285.9630810000001</v>
      </c>
      <c r="AB90" s="5">
        <v>1285.9630810000001</v>
      </c>
      <c r="AC90" s="5">
        <v>1285.9630810000001</v>
      </c>
      <c r="AD90" s="5">
        <v>1285.9630810000001</v>
      </c>
      <c r="AE90" s="5">
        <v>1285.9630810000001</v>
      </c>
      <c r="AF90" s="5">
        <v>1285.9630810000001</v>
      </c>
      <c r="AG90" s="5">
        <v>1285.9630810000001</v>
      </c>
      <c r="AH90" s="5">
        <v>1285.9630810000001</v>
      </c>
      <c r="AI90" s="5">
        <v>1285.9630810000001</v>
      </c>
      <c r="AJ90" s="5">
        <v>1285.9630810000001</v>
      </c>
      <c r="AK90" s="5">
        <v>1285.9630810000001</v>
      </c>
      <c r="AL90" s="5">
        <v>1285.9630810000001</v>
      </c>
      <c r="AM90" s="5">
        <v>1285.9630810000001</v>
      </c>
      <c r="AN90" s="5">
        <v>1285.9630810000001</v>
      </c>
      <c r="AO90" s="5">
        <v>1285.9630810000001</v>
      </c>
      <c r="AP90" s="5">
        <v>1285.9630810000001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>
        <v>602.81053229999998</v>
      </c>
      <c r="R92" s="5">
        <v>884.73129979999999</v>
      </c>
      <c r="S92" s="5">
        <v>1074.845534</v>
      </c>
      <c r="T92" s="5">
        <v>1291.1723750000001</v>
      </c>
      <c r="U92" s="5">
        <v>1291.1723750000001</v>
      </c>
      <c r="V92" s="5">
        <v>1291.1723750000001</v>
      </c>
      <c r="W92" s="5">
        <v>1291.1723750000001</v>
      </c>
      <c r="X92" s="5">
        <v>1291.1723750000001</v>
      </c>
      <c r="Y92" s="5">
        <v>1291.1723750000001</v>
      </c>
      <c r="Z92" s="5">
        <v>1291.1723750000001</v>
      </c>
      <c r="AA92" s="5">
        <v>1291.1723750000001</v>
      </c>
      <c r="AB92" s="5">
        <v>1291.1723750000001</v>
      </c>
      <c r="AC92" s="5">
        <v>1291.1723750000001</v>
      </c>
      <c r="AD92" s="5">
        <v>1291.1723750000001</v>
      </c>
      <c r="AE92" s="5">
        <v>1291.1723750000001</v>
      </c>
      <c r="AF92" s="5">
        <v>1291.1723750000001</v>
      </c>
      <c r="AG92" s="5">
        <v>1291.1723750000001</v>
      </c>
      <c r="AH92" s="5">
        <v>1291.1723750000001</v>
      </c>
      <c r="AI92" s="5">
        <v>1291.1723750000001</v>
      </c>
      <c r="AJ92" s="5">
        <v>1291.1723750000001</v>
      </c>
      <c r="AK92" s="5">
        <v>1291.1723750000001</v>
      </c>
      <c r="AL92" s="5">
        <v>1291.1723750000001</v>
      </c>
      <c r="AM92" s="5">
        <v>1291.1723750000001</v>
      </c>
      <c r="AN92" s="5">
        <v>1291.1723750000001</v>
      </c>
      <c r="AO92" s="5">
        <v>1291.1723750000001</v>
      </c>
      <c r="AP92" s="5">
        <v>1291.1723750000001</v>
      </c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>
        <v>21.366068689999999</v>
      </c>
      <c r="U94" s="5">
        <v>21.366068689999999</v>
      </c>
      <c r="V94" s="5">
        <v>21.366068689999999</v>
      </c>
      <c r="W94" s="5">
        <v>21.366068689999999</v>
      </c>
      <c r="X94" s="5">
        <v>21.366068689999999</v>
      </c>
      <c r="Y94" s="5">
        <v>21.366068689999999</v>
      </c>
      <c r="Z94" s="5">
        <v>21.366068689999999</v>
      </c>
      <c r="AA94" s="5">
        <v>21.366068689999999</v>
      </c>
      <c r="AB94" s="5">
        <v>21.366068689999999</v>
      </c>
      <c r="AC94" s="5">
        <v>21.366068689999999</v>
      </c>
      <c r="AD94" s="5">
        <v>21.366068689999999</v>
      </c>
      <c r="AE94" s="5">
        <v>21.366068689999999</v>
      </c>
      <c r="AF94" s="5">
        <v>21.366068689999999</v>
      </c>
      <c r="AG94" s="5">
        <v>21.366068689999999</v>
      </c>
      <c r="AH94" s="5">
        <v>21.366068689999999</v>
      </c>
      <c r="AI94" s="5">
        <v>21.366068689999999</v>
      </c>
      <c r="AJ94" s="5">
        <v>21.366068689999999</v>
      </c>
      <c r="AK94" s="5">
        <v>21.366068689999999</v>
      </c>
      <c r="AL94" s="5">
        <v>21.366068689999999</v>
      </c>
      <c r="AM94" s="5">
        <v>21.366068689999999</v>
      </c>
      <c r="AN94" s="5">
        <v>21.366068689999999</v>
      </c>
      <c r="AO94" s="5">
        <v>21.366068689999999</v>
      </c>
      <c r="AP94" s="5">
        <v>21.366068689999999</v>
      </c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1487.1085169999999</v>
      </c>
      <c r="R100" s="38">
        <v>3559.1077479999999</v>
      </c>
      <c r="S100" s="38">
        <v>6702.4418640000004</v>
      </c>
      <c r="T100" s="38">
        <v>7278.178895</v>
      </c>
      <c r="U100" s="38">
        <v>7738.5408090000001</v>
      </c>
      <c r="V100" s="38">
        <v>7738.5408090000001</v>
      </c>
      <c r="W100" s="38">
        <v>7738.5408090000001</v>
      </c>
      <c r="X100" s="38">
        <v>7738.5408090000001</v>
      </c>
      <c r="Y100" s="38">
        <v>7738.5408090000001</v>
      </c>
      <c r="Z100" s="38">
        <v>7738.5408090000001</v>
      </c>
      <c r="AA100" s="38">
        <v>7738.5408090000001</v>
      </c>
      <c r="AB100" s="38">
        <v>7738.5408090000001</v>
      </c>
      <c r="AC100" s="38">
        <v>7738.5408090000001</v>
      </c>
      <c r="AD100" s="38">
        <v>7738.5408090000001</v>
      </c>
      <c r="AE100" s="38">
        <v>7738.5408090000001</v>
      </c>
      <c r="AF100" s="38">
        <v>7738.5408090000001</v>
      </c>
      <c r="AG100" s="38">
        <v>7738.5408090000001</v>
      </c>
      <c r="AH100" s="38">
        <v>7738.5408090000001</v>
      </c>
      <c r="AI100" s="38">
        <v>7738.5408090000001</v>
      </c>
      <c r="AJ100" s="38">
        <v>7738.5408090000001</v>
      </c>
      <c r="AK100" s="38">
        <v>7738.5408090000001</v>
      </c>
      <c r="AL100" s="38">
        <v>7738.5408090000001</v>
      </c>
      <c r="AM100" s="38">
        <v>7738.5408090000001</v>
      </c>
      <c r="AN100" s="38">
        <v>7738.5408090000001</v>
      </c>
      <c r="AO100" s="38">
        <v>7738.5408090000001</v>
      </c>
      <c r="AP100" s="38">
        <v>7738.5408090000001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981.81010679999997</v>
      </c>
      <c r="O107" s="5">
        <v>981.81010679999997</v>
      </c>
      <c r="P107" s="5">
        <v>981.81010679999997</v>
      </c>
      <c r="Q107" s="5">
        <v>981.81010679999997</v>
      </c>
      <c r="R107" s="5">
        <v>981.81010679999997</v>
      </c>
      <c r="S107" s="5">
        <v>1274.5186349999999</v>
      </c>
      <c r="T107" s="5">
        <v>1399.913031</v>
      </c>
      <c r="U107" s="5">
        <v>1399.913031</v>
      </c>
      <c r="V107" s="5">
        <v>1399.913031</v>
      </c>
      <c r="W107" s="5">
        <v>1013.213031</v>
      </c>
      <c r="X107" s="5">
        <v>1013.213031</v>
      </c>
      <c r="Y107" s="5">
        <v>1013.213031</v>
      </c>
      <c r="Z107" s="5">
        <v>1013.213031</v>
      </c>
      <c r="AA107" s="5">
        <v>1013.213031</v>
      </c>
      <c r="AB107" s="5">
        <v>1013.213031</v>
      </c>
      <c r="AC107" s="5">
        <v>422.41303110000001</v>
      </c>
      <c r="AD107" s="5">
        <v>422.41303110000001</v>
      </c>
      <c r="AE107" s="5">
        <v>422.41303110000001</v>
      </c>
      <c r="AF107" s="5">
        <v>422.41303110000001</v>
      </c>
      <c r="AG107" s="5">
        <v>422.41303110000001</v>
      </c>
      <c r="AH107" s="5">
        <v>422.41303110000001</v>
      </c>
      <c r="AI107" s="5">
        <v>422.41303110000001</v>
      </c>
      <c r="AJ107" s="5">
        <v>422.41303110000001</v>
      </c>
      <c r="AK107" s="5">
        <v>422.41303110000001</v>
      </c>
      <c r="AL107" s="5">
        <v>422.41303110000001</v>
      </c>
      <c r="AM107" s="5">
        <v>422.41303110000001</v>
      </c>
      <c r="AN107" s="5">
        <v>422.41303110000001</v>
      </c>
      <c r="AO107" s="5">
        <v>422.41303110000001</v>
      </c>
      <c r="AP107" s="5">
        <v>422.41303110000001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8251.0101070000001</v>
      </c>
      <c r="O112" s="38">
        <v>8163.9101069999997</v>
      </c>
      <c r="P112" s="38">
        <v>7712.5101070000001</v>
      </c>
      <c r="Q112" s="38">
        <v>4955.6101070000004</v>
      </c>
      <c r="R112" s="38">
        <v>4751.6101070000004</v>
      </c>
      <c r="S112" s="38">
        <v>5044.3186349999996</v>
      </c>
      <c r="T112" s="38">
        <v>4991.5130310000004</v>
      </c>
      <c r="U112" s="38">
        <v>4991.5130310000004</v>
      </c>
      <c r="V112" s="38">
        <v>4991.5130310000004</v>
      </c>
      <c r="W112" s="38">
        <v>3666.913031</v>
      </c>
      <c r="X112" s="38">
        <v>3666.913031</v>
      </c>
      <c r="Y112" s="38">
        <v>3666.913031</v>
      </c>
      <c r="Z112" s="38">
        <v>2618.1130309999999</v>
      </c>
      <c r="AA112" s="38">
        <v>2618.1130309999999</v>
      </c>
      <c r="AB112" s="38">
        <v>2618.1130309999999</v>
      </c>
      <c r="AC112" s="38">
        <v>2027.3130309999999</v>
      </c>
      <c r="AD112" s="38">
        <v>2027.3130309999999</v>
      </c>
      <c r="AE112" s="38">
        <v>1999.3130309999999</v>
      </c>
      <c r="AF112" s="38">
        <v>1999.3130309999999</v>
      </c>
      <c r="AG112" s="38">
        <v>785.61303109999994</v>
      </c>
      <c r="AH112" s="38">
        <v>785.61303109999994</v>
      </c>
      <c r="AI112" s="38">
        <v>785.61303109999994</v>
      </c>
      <c r="AJ112" s="38">
        <v>785.61303109999994</v>
      </c>
      <c r="AK112" s="38">
        <v>422.41303110000001</v>
      </c>
      <c r="AL112" s="38">
        <v>422.41303110000001</v>
      </c>
      <c r="AM112" s="38">
        <v>422.41303110000001</v>
      </c>
      <c r="AN112" s="38">
        <v>422.41303110000001</v>
      </c>
      <c r="AO112" s="38">
        <v>422.41303110000001</v>
      </c>
      <c r="AP112" s="38">
        <v>422.41303110000001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>
        <v>1508.6949540000001</v>
      </c>
      <c r="AN113" s="5">
        <v>2394.7213149999998</v>
      </c>
      <c r="AO113" s="5">
        <v>2887.2436419999999</v>
      </c>
      <c r="AP113" s="5">
        <v>3106.9002180000002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1508.6949540000001</v>
      </c>
      <c r="AN124" s="38">
        <v>2394.7213149999998</v>
      </c>
      <c r="AO124" s="38">
        <v>2887.2436419999999</v>
      </c>
      <c r="AP124" s="38">
        <v>3106.9002180000002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35842.04</v>
      </c>
      <c r="S233" s="4">
        <v>35967.040000000001</v>
      </c>
      <c r="T233" s="4">
        <v>36726.839999999997</v>
      </c>
      <c r="U233" s="4">
        <v>37728.019999999997</v>
      </c>
      <c r="V233" s="4">
        <v>37728.019999999997</v>
      </c>
      <c r="W233" s="4">
        <v>37728.019999999997</v>
      </c>
      <c r="X233" s="4">
        <v>37728.019999999997</v>
      </c>
      <c r="Y233" s="4">
        <v>37728.019999999997</v>
      </c>
      <c r="Z233" s="4">
        <v>37728.019999999997</v>
      </c>
      <c r="AA233" s="4">
        <v>37728.019999999997</v>
      </c>
      <c r="AB233" s="4">
        <v>37728.019999999997</v>
      </c>
      <c r="AC233" s="4">
        <v>37795.019999999997</v>
      </c>
      <c r="AD233" s="4">
        <v>37795.019999999997</v>
      </c>
      <c r="AE233" s="4">
        <v>38245.42</v>
      </c>
      <c r="AF233" s="4">
        <v>38245.42</v>
      </c>
      <c r="AG233" s="4">
        <v>38245.42</v>
      </c>
      <c r="AH233" s="4">
        <v>38245.42</v>
      </c>
      <c r="AI233" s="4">
        <v>38245.42</v>
      </c>
      <c r="AJ233" s="4">
        <v>38245.42</v>
      </c>
      <c r="AK233" s="4">
        <v>38245.42</v>
      </c>
      <c r="AL233" s="4">
        <v>38245.42</v>
      </c>
      <c r="AM233" s="4">
        <v>38245.42</v>
      </c>
      <c r="AN233" s="4">
        <v>38245.42</v>
      </c>
      <c r="AO233" s="4">
        <v>38245.42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15734.032999999999</v>
      </c>
      <c r="Q234" s="4">
        <v>16053.333000000001</v>
      </c>
      <c r="R234" s="4">
        <v>16053.333000000001</v>
      </c>
      <c r="S234" s="4">
        <v>16778.332999999999</v>
      </c>
      <c r="T234" s="4">
        <v>18234.933000000001</v>
      </c>
      <c r="U234" s="4">
        <v>18542.742999999999</v>
      </c>
      <c r="V234" s="4">
        <v>18542.742999999999</v>
      </c>
      <c r="W234" s="4">
        <v>18542.742999999999</v>
      </c>
      <c r="X234" s="4">
        <v>18542.742999999999</v>
      </c>
      <c r="Y234" s="4">
        <v>18542.742999999999</v>
      </c>
      <c r="Z234" s="4">
        <v>18542.742999999999</v>
      </c>
      <c r="AA234" s="4">
        <v>18542.742999999999</v>
      </c>
      <c r="AB234" s="4">
        <v>18542.742999999999</v>
      </c>
      <c r="AC234" s="4">
        <v>18542.742999999999</v>
      </c>
      <c r="AD234" s="4">
        <v>18542.742999999999</v>
      </c>
      <c r="AE234" s="4">
        <v>18542.742999999999</v>
      </c>
      <c r="AF234" s="4">
        <v>18542.742999999999</v>
      </c>
      <c r="AG234" s="4">
        <v>18542.742999999999</v>
      </c>
      <c r="AH234" s="4">
        <v>18542.742999999999</v>
      </c>
      <c r="AI234" s="4">
        <v>18542.742999999999</v>
      </c>
      <c r="AJ234" s="4">
        <v>18542.742999999999</v>
      </c>
      <c r="AK234" s="4">
        <v>18542.742999999999</v>
      </c>
      <c r="AL234" s="4">
        <v>18542.742999999999</v>
      </c>
      <c r="AM234" s="4">
        <v>18542.742999999999</v>
      </c>
      <c r="AN234" s="4">
        <v>18542.742999999999</v>
      </c>
      <c r="AO234" s="4">
        <v>18542.742999999999</v>
      </c>
      <c r="AP234" s="4">
        <v>18542.742999999999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11255.168</v>
      </c>
      <c r="V235" s="4">
        <v>11255.168</v>
      </c>
      <c r="W235" s="4">
        <v>11255.168</v>
      </c>
      <c r="X235" s="4">
        <v>11255.168</v>
      </c>
      <c r="Y235" s="4">
        <v>11255.168</v>
      </c>
      <c r="Z235" s="4">
        <v>11255.168</v>
      </c>
      <c r="AA235" s="4">
        <v>11255.168</v>
      </c>
      <c r="AB235" s="4">
        <v>11255.168</v>
      </c>
      <c r="AC235" s="4">
        <v>11255.168</v>
      </c>
      <c r="AD235" s="4">
        <v>11255.168</v>
      </c>
      <c r="AE235" s="4">
        <v>11319.168</v>
      </c>
      <c r="AF235" s="4">
        <v>11319.168</v>
      </c>
      <c r="AG235" s="4">
        <v>11319.168</v>
      </c>
      <c r="AH235" s="4">
        <v>11319.168</v>
      </c>
      <c r="AI235" s="4">
        <v>11319.168</v>
      </c>
      <c r="AJ235" s="4">
        <v>11319.168</v>
      </c>
      <c r="AK235" s="4">
        <v>11319.168</v>
      </c>
      <c r="AL235" s="4">
        <v>11319.168</v>
      </c>
      <c r="AM235" s="4">
        <v>11319.168</v>
      </c>
      <c r="AN235" s="4">
        <v>11319.168</v>
      </c>
      <c r="AO235" s="4">
        <v>11319.168</v>
      </c>
      <c r="AP235" s="4">
        <v>11319.168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729.34709269999996</v>
      </c>
      <c r="R239" s="4">
        <v>848.91552160000003</v>
      </c>
      <c r="S239" s="4">
        <v>1020.25</v>
      </c>
      <c r="T239" s="4">
        <v>1020.25</v>
      </c>
      <c r="U239" s="4">
        <v>1282.106096</v>
      </c>
      <c r="V239" s="4">
        <v>1282.106096</v>
      </c>
      <c r="W239" s="4">
        <v>1282.106096</v>
      </c>
      <c r="X239" s="4">
        <v>1282.106096</v>
      </c>
      <c r="Y239" s="4">
        <v>1282.106096</v>
      </c>
      <c r="Z239" s="4">
        <v>1447.4667030000001</v>
      </c>
      <c r="AA239" s="4">
        <v>1618.2696189999999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AA240" s="4">
        <v>98.043110600000006</v>
      </c>
      <c r="AB240" s="4">
        <v>818.72552489999998</v>
      </c>
      <c r="AC240" s="4">
        <v>2154.8724889999999</v>
      </c>
      <c r="AD240" s="4">
        <v>2225.1719050000002</v>
      </c>
      <c r="AE240" s="4">
        <v>2225.1719050000002</v>
      </c>
      <c r="AF240" s="4">
        <v>2225.1719050000002</v>
      </c>
      <c r="AG240" s="4">
        <v>2225.1719050000002</v>
      </c>
      <c r="AH240" s="4">
        <v>2225.1719050000002</v>
      </c>
      <c r="AI240" s="4">
        <v>2225.1719050000002</v>
      </c>
      <c r="AJ240" s="4">
        <v>2225.1719050000002</v>
      </c>
      <c r="AK240" s="4">
        <v>2225.1719050000002</v>
      </c>
      <c r="AL240" s="4">
        <v>2225.1719050000002</v>
      </c>
      <c r="AM240" s="4">
        <v>2225.1719050000002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3319.88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109377.77099999999</v>
      </c>
      <c r="Q244" s="39">
        <v>109806.1681</v>
      </c>
      <c r="R244" s="39">
        <v>110006.7365</v>
      </c>
      <c r="S244" s="39">
        <v>111028.071</v>
      </c>
      <c r="T244" s="39">
        <v>113497.47100000001</v>
      </c>
      <c r="U244" s="39">
        <v>115432.3171</v>
      </c>
      <c r="V244" s="39">
        <v>115432.3171</v>
      </c>
      <c r="W244" s="39">
        <v>115432.3171</v>
      </c>
      <c r="X244" s="39">
        <v>115432.3171</v>
      </c>
      <c r="Y244" s="39">
        <v>115432.3171</v>
      </c>
      <c r="Z244" s="39">
        <v>115597.6777</v>
      </c>
      <c r="AA244" s="39">
        <v>115866.52370000001</v>
      </c>
      <c r="AB244" s="39">
        <v>116639.1865</v>
      </c>
      <c r="AC244" s="39">
        <v>118042.33349999999</v>
      </c>
      <c r="AD244" s="39">
        <v>118112.6329</v>
      </c>
      <c r="AE244" s="39">
        <v>118627.03290000001</v>
      </c>
      <c r="AF244" s="39">
        <v>118627.03290000001</v>
      </c>
      <c r="AG244" s="39">
        <v>118627.03290000001</v>
      </c>
      <c r="AH244" s="39">
        <v>118627.03290000001</v>
      </c>
      <c r="AI244" s="39">
        <v>118627.03290000001</v>
      </c>
      <c r="AJ244" s="39">
        <v>118627.03290000001</v>
      </c>
      <c r="AK244" s="39">
        <v>118627.03290000001</v>
      </c>
      <c r="AL244" s="39">
        <v>118627.03290000001</v>
      </c>
      <c r="AM244" s="39">
        <v>118627.03290000001</v>
      </c>
      <c r="AN244" s="39">
        <v>118739.861</v>
      </c>
      <c r="AO244" s="39">
        <v>118739.861</v>
      </c>
      <c r="AP244" s="39">
        <v>118846.66099999999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11201.325999999999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AA293" s="4">
        <v>5121.3568670000004</v>
      </c>
      <c r="AB293" s="4">
        <v>7775.131907</v>
      </c>
      <c r="AC293" s="4">
        <v>7775.131907</v>
      </c>
      <c r="AD293" s="4">
        <v>7775.131907</v>
      </c>
      <c r="AE293" s="4">
        <v>7775.131907</v>
      </c>
      <c r="AF293" s="4">
        <v>7775.131907</v>
      </c>
      <c r="AG293" s="4">
        <v>7775.131907</v>
      </c>
      <c r="AH293" s="4">
        <v>7775.131907</v>
      </c>
      <c r="AI293" s="4">
        <v>7775.131907</v>
      </c>
      <c r="AJ293" s="4">
        <v>7775.131907</v>
      </c>
      <c r="AK293" s="4">
        <v>7775.131907</v>
      </c>
      <c r="AL293" s="4">
        <v>7775.131907</v>
      </c>
      <c r="AM293" s="4">
        <v>7775.131907</v>
      </c>
      <c r="AN293" s="4">
        <v>7775.131907</v>
      </c>
      <c r="AO293" s="4">
        <v>7775.131907</v>
      </c>
      <c r="AP293" s="4">
        <v>7775.131907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5121.3568670000004</v>
      </c>
      <c r="AB304" s="37">
        <v>7775.131907</v>
      </c>
      <c r="AC304" s="37">
        <v>7775.131907</v>
      </c>
      <c r="AD304" s="37">
        <v>7775.131907</v>
      </c>
      <c r="AE304" s="37">
        <v>7775.131907</v>
      </c>
      <c r="AF304" s="37">
        <v>7775.131907</v>
      </c>
      <c r="AG304" s="37">
        <v>7775.131907</v>
      </c>
      <c r="AH304" s="37">
        <v>7775.131907</v>
      </c>
      <c r="AI304" s="37">
        <v>7775.131907</v>
      </c>
      <c r="AJ304" s="37">
        <v>7775.131907</v>
      </c>
      <c r="AK304" s="37">
        <v>7775.131907</v>
      </c>
      <c r="AL304" s="37">
        <v>7775.131907</v>
      </c>
      <c r="AM304" s="37">
        <v>7775.131907</v>
      </c>
      <c r="AN304" s="37">
        <v>7775.131907</v>
      </c>
      <c r="AO304" s="37">
        <v>7775.131907</v>
      </c>
      <c r="AP304" s="37">
        <v>7775.131907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4136.1001269999997</v>
      </c>
      <c r="AG305" s="4">
        <v>8292.6309469999997</v>
      </c>
      <c r="AH305" s="4">
        <v>12435.85406</v>
      </c>
      <c r="AI305" s="4">
        <v>16645.484570000001</v>
      </c>
      <c r="AJ305" s="4">
        <v>20916.306140000001</v>
      </c>
      <c r="AK305" s="4">
        <v>25194.527569999998</v>
      </c>
      <c r="AL305" s="4">
        <v>29422.348419999998</v>
      </c>
      <c r="AM305" s="4">
        <v>34115.498670000001</v>
      </c>
      <c r="AN305" s="4">
        <v>38591.85082</v>
      </c>
      <c r="AO305" s="4">
        <v>42958.082719999999</v>
      </c>
      <c r="AP305" s="4">
        <v>48553.951399999998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4136.1001269999997</v>
      </c>
      <c r="AG316" s="37">
        <v>8292.6309469999997</v>
      </c>
      <c r="AH316" s="37">
        <v>12435.85406</v>
      </c>
      <c r="AI316" s="37">
        <v>16645.484570000001</v>
      </c>
      <c r="AJ316" s="37">
        <v>20916.306140000001</v>
      </c>
      <c r="AK316" s="37">
        <v>25194.527569999998</v>
      </c>
      <c r="AL316" s="37">
        <v>29422.348419999998</v>
      </c>
      <c r="AM316" s="37">
        <v>34115.498670000001</v>
      </c>
      <c r="AN316" s="37">
        <v>38591.85082</v>
      </c>
      <c r="AO316" s="37">
        <v>42958.082719999999</v>
      </c>
      <c r="AP316" s="37">
        <v>48553.951399999998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9719.1807549999994</v>
      </c>
      <c r="P415" s="33">
        <v>13242.344880000001</v>
      </c>
      <c r="Q415" s="33">
        <v>18029.669519999999</v>
      </c>
      <c r="R415" s="33">
        <v>21300.019049999999</v>
      </c>
      <c r="S415" s="33">
        <v>23389.205399999999</v>
      </c>
      <c r="T415" s="33">
        <v>23389.205399999999</v>
      </c>
      <c r="U415" s="33">
        <v>23389.205399999999</v>
      </c>
      <c r="V415" s="33">
        <v>23389.205399999999</v>
      </c>
      <c r="W415" s="33">
        <v>23389.205399999999</v>
      </c>
      <c r="X415" s="33">
        <v>23389.205399999999</v>
      </c>
      <c r="Y415" s="33">
        <v>23389.205399999999</v>
      </c>
      <c r="Z415" s="33">
        <v>23389.205399999999</v>
      </c>
      <c r="AA415" s="33">
        <v>23389.205399999999</v>
      </c>
      <c r="AB415" s="33">
        <v>23389.205399999999</v>
      </c>
      <c r="AC415" s="33">
        <v>23389.205399999999</v>
      </c>
      <c r="AD415" s="33">
        <v>23389.205399999999</v>
      </c>
      <c r="AE415" s="33">
        <v>23389.205399999999</v>
      </c>
      <c r="AF415" s="33">
        <v>23389.205399999999</v>
      </c>
      <c r="AG415" s="33">
        <v>23389.205399999999</v>
      </c>
      <c r="AH415" s="33">
        <v>23389.205399999999</v>
      </c>
      <c r="AI415" s="33">
        <v>23389.205399999999</v>
      </c>
      <c r="AJ415" s="33">
        <v>23389.205399999999</v>
      </c>
      <c r="AK415" s="33">
        <v>23389.205399999999</v>
      </c>
      <c r="AL415" s="33">
        <v>23389.205399999999</v>
      </c>
      <c r="AM415" s="33">
        <v>23389.205399999999</v>
      </c>
      <c r="AN415" s="33">
        <v>23389.205399999999</v>
      </c>
      <c r="AO415" s="33">
        <v>23389.205399999999</v>
      </c>
      <c r="AP415" s="33">
        <v>23389.205399999999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9719.1807549999994</v>
      </c>
      <c r="P424" s="34">
        <v>13242.344880000001</v>
      </c>
      <c r="Q424" s="34">
        <v>18029.669519999999</v>
      </c>
      <c r="R424" s="34">
        <v>21300.019049999999</v>
      </c>
      <c r="S424" s="34">
        <v>23389.205399999999</v>
      </c>
      <c r="T424" s="34">
        <v>23389.205399999999</v>
      </c>
      <c r="U424" s="34">
        <v>23389.205399999999</v>
      </c>
      <c r="V424" s="34">
        <v>23389.205399999999</v>
      </c>
      <c r="W424" s="34">
        <v>23389.205399999999</v>
      </c>
      <c r="X424" s="34">
        <v>23389.205399999999</v>
      </c>
      <c r="Y424" s="34">
        <v>23389.205399999999</v>
      </c>
      <c r="Z424" s="34">
        <v>23389.205399999999</v>
      </c>
      <c r="AA424" s="34">
        <v>23389.205399999999</v>
      </c>
      <c r="AB424" s="34">
        <v>23389.205399999999</v>
      </c>
      <c r="AC424" s="34">
        <v>23389.205399999999</v>
      </c>
      <c r="AD424" s="34">
        <v>23389.205399999999</v>
      </c>
      <c r="AE424" s="34">
        <v>23389.205399999999</v>
      </c>
      <c r="AF424" s="34">
        <v>23389.205399999999</v>
      </c>
      <c r="AG424" s="34">
        <v>23389.205399999999</v>
      </c>
      <c r="AH424" s="34">
        <v>23389.205399999999</v>
      </c>
      <c r="AI424" s="34">
        <v>23389.205399999999</v>
      </c>
      <c r="AJ424" s="34">
        <v>23389.205399999999</v>
      </c>
      <c r="AK424" s="34">
        <v>23389.205399999999</v>
      </c>
      <c r="AL424" s="34">
        <v>23389.205399999999</v>
      </c>
      <c r="AM424" s="34">
        <v>23389.205399999999</v>
      </c>
      <c r="AN424" s="34">
        <v>23389.205399999999</v>
      </c>
      <c r="AO424" s="34">
        <v>23389.205399999999</v>
      </c>
      <c r="AP424" s="34">
        <v>23389.205399999999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>
        <v>255.64128410000001</v>
      </c>
      <c r="AD426" s="34">
        <v>1812.337968</v>
      </c>
      <c r="AE426" s="34">
        <v>5078.4131669999997</v>
      </c>
      <c r="AF426" s="34">
        <v>5078.4131669999997</v>
      </c>
      <c r="AG426" s="34">
        <v>5078.4131669999997</v>
      </c>
      <c r="AH426" s="34">
        <v>5078.4131669999997</v>
      </c>
      <c r="AI426" s="34">
        <v>5078.4131669999997</v>
      </c>
      <c r="AJ426" s="34">
        <v>5078.4131669999997</v>
      </c>
      <c r="AK426" s="34">
        <v>5078.4131669999997</v>
      </c>
      <c r="AL426" s="34">
        <v>5078.4131669999997</v>
      </c>
      <c r="AM426" s="34">
        <v>5078.4131669999997</v>
      </c>
      <c r="AN426" s="34">
        <v>5078.4131669999997</v>
      </c>
      <c r="AO426" s="34">
        <v>5078.4131669999997</v>
      </c>
      <c r="AP426" s="34">
        <v>5078.4131669999997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255.64128410000001</v>
      </c>
      <c r="AD436" s="34">
        <v>1812.337968</v>
      </c>
      <c r="AE436" s="34">
        <v>5078.4131669999997</v>
      </c>
      <c r="AF436" s="34">
        <v>5078.4131669999997</v>
      </c>
      <c r="AG436" s="34">
        <v>5078.4131669999997</v>
      </c>
      <c r="AH436" s="34">
        <v>5078.4131669999997</v>
      </c>
      <c r="AI436" s="34">
        <v>5078.4131669999997</v>
      </c>
      <c r="AJ436" s="34">
        <v>5078.4131669999997</v>
      </c>
      <c r="AK436" s="34">
        <v>5078.4131669999997</v>
      </c>
      <c r="AL436" s="34">
        <v>5078.4131669999997</v>
      </c>
      <c r="AM436" s="34">
        <v>5078.4131669999997</v>
      </c>
      <c r="AN436" s="34">
        <v>5078.4131669999997</v>
      </c>
      <c r="AO436" s="34">
        <v>5078.4131669999997</v>
      </c>
      <c r="AP436" s="34">
        <v>5078.4131669999997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9747.9622429999999</v>
      </c>
      <c r="W439" s="34">
        <v>14361.77886</v>
      </c>
      <c r="X439" s="34">
        <v>19658.649389999999</v>
      </c>
      <c r="Y439" s="34">
        <v>26353.403679999999</v>
      </c>
      <c r="Z439" s="34">
        <v>33182.469729999997</v>
      </c>
      <c r="AA439" s="34">
        <v>39635.893689999997</v>
      </c>
      <c r="AB439" s="34">
        <v>45654.600279999999</v>
      </c>
      <c r="AC439" s="34">
        <v>55623.847479999997</v>
      </c>
      <c r="AD439" s="34">
        <v>57193.499960000001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9747.9622429999999</v>
      </c>
      <c r="W448" s="34">
        <v>14361.77886</v>
      </c>
      <c r="X448" s="34">
        <v>19658.649389999999</v>
      </c>
      <c r="Y448" s="34">
        <v>26353.403679999999</v>
      </c>
      <c r="Z448" s="34">
        <v>33182.469729999997</v>
      </c>
      <c r="AA448" s="34">
        <v>39635.893689999997</v>
      </c>
      <c r="AB448" s="34">
        <v>45654.600279999999</v>
      </c>
      <c r="AC448" s="34">
        <v>55623.847479999997</v>
      </c>
      <c r="AD448" s="34">
        <v>57193.499960000001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18509.311259999999</v>
      </c>
      <c r="AG463" s="34">
        <v>25190.442930000001</v>
      </c>
      <c r="AH463" s="34">
        <v>28741.954519999999</v>
      </c>
      <c r="AI463" s="34">
        <v>32281.456160000002</v>
      </c>
      <c r="AJ463" s="34">
        <v>35895.144099999998</v>
      </c>
      <c r="AK463" s="34">
        <v>40434.98115</v>
      </c>
      <c r="AL463" s="34">
        <v>44825.55184</v>
      </c>
      <c r="AM463" s="34">
        <v>45921.606359999998</v>
      </c>
      <c r="AN463" s="34">
        <v>50303.981849999996</v>
      </c>
      <c r="AO463" s="34">
        <v>55474.995730000002</v>
      </c>
      <c r="AP463" s="34">
        <v>59758.614629999996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18509.311259999999</v>
      </c>
      <c r="AG472" s="34">
        <v>25190.442930000001</v>
      </c>
      <c r="AH472" s="34">
        <v>28741.954519999999</v>
      </c>
      <c r="AI472" s="34">
        <v>32281.456160000002</v>
      </c>
      <c r="AJ472" s="34">
        <v>35895.144099999998</v>
      </c>
      <c r="AK472" s="34">
        <v>40434.98115</v>
      </c>
      <c r="AL472" s="34">
        <v>44825.55184</v>
      </c>
      <c r="AM472" s="34">
        <v>45921.606359999998</v>
      </c>
      <c r="AN472" s="34">
        <v>50303.981849999996</v>
      </c>
      <c r="AO472" s="34">
        <v>55474.995730000002</v>
      </c>
      <c r="AP472" s="34">
        <v>59758.614629999996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1244.6128900000001</v>
      </c>
      <c r="X641" s="34">
        <v>3125.2665699999998</v>
      </c>
      <c r="Y641" s="34">
        <v>4557.0165539999998</v>
      </c>
      <c r="Z641" s="34">
        <v>4733.5585620000002</v>
      </c>
      <c r="AA641" s="34">
        <v>6128.651175</v>
      </c>
      <c r="AB641" s="34">
        <v>6128.651175</v>
      </c>
      <c r="AC641" s="34">
        <v>7711.6837299999997</v>
      </c>
      <c r="AD641" s="34">
        <v>9421.1300929999998</v>
      </c>
      <c r="AE641" s="34">
        <v>11793.17483</v>
      </c>
      <c r="AF641" s="34">
        <v>11793.17483</v>
      </c>
      <c r="AG641" s="34">
        <v>12818.77152</v>
      </c>
      <c r="AH641" s="34">
        <v>13207.231320000001</v>
      </c>
      <c r="AI641" s="34">
        <v>15567.025369999999</v>
      </c>
      <c r="AJ641" s="34">
        <v>15567.025369999999</v>
      </c>
      <c r="AK641" s="34">
        <v>18918.178100000001</v>
      </c>
      <c r="AL641" s="34">
        <v>21762.146290000001</v>
      </c>
      <c r="AM641" s="34">
        <v>24739.83151</v>
      </c>
      <c r="AN641" s="34">
        <v>26576.462810000001</v>
      </c>
      <c r="AO641" s="34">
        <v>29647.536359999998</v>
      </c>
      <c r="AP641" s="34">
        <v>32782.51094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1221.8690369999999</v>
      </c>
      <c r="W642" s="34">
        <v>4162.8948829999999</v>
      </c>
      <c r="X642" s="34">
        <v>4322.6165030000002</v>
      </c>
      <c r="Y642" s="34">
        <v>5200.1879779999999</v>
      </c>
      <c r="Z642" s="34">
        <v>7290.0696319999997</v>
      </c>
      <c r="AA642" s="34">
        <v>7290.0696319999997</v>
      </c>
      <c r="AB642" s="34">
        <v>9295.5533080000005</v>
      </c>
      <c r="AC642" s="34">
        <v>9507.8507460000001</v>
      </c>
      <c r="AD642" s="34">
        <v>12292.351559999999</v>
      </c>
      <c r="AE642" s="34">
        <v>12292.351559999999</v>
      </c>
      <c r="AF642" s="34">
        <v>12292.351559999999</v>
      </c>
      <c r="AG642" s="34">
        <v>12806.12436</v>
      </c>
      <c r="AH642" s="34">
        <v>14767.53276</v>
      </c>
      <c r="AI642" s="34">
        <v>14767.53276</v>
      </c>
      <c r="AJ642" s="34">
        <v>17237.703539999999</v>
      </c>
      <c r="AK642" s="34">
        <v>17237.703539999999</v>
      </c>
      <c r="AL642" s="34">
        <v>17237.703539999999</v>
      </c>
      <c r="AM642" s="34">
        <v>17237.703539999999</v>
      </c>
      <c r="AN642" s="34">
        <v>18107.205259999999</v>
      </c>
      <c r="AO642" s="34">
        <v>18107.205259999999</v>
      </c>
      <c r="AP642" s="34">
        <v>18107.205259999999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>
        <v>523.54048469999998</v>
      </c>
      <c r="W644" s="34">
        <v>1502.0267140000001</v>
      </c>
      <c r="X644" s="34">
        <v>1877.1466539999999</v>
      </c>
      <c r="Y644" s="34">
        <v>1970.007458</v>
      </c>
      <c r="Z644" s="34">
        <v>1970.007458</v>
      </c>
      <c r="AA644" s="34">
        <v>1970.007458</v>
      </c>
      <c r="AB644" s="34">
        <v>1970.007458</v>
      </c>
      <c r="AC644" s="34">
        <v>1970.007458</v>
      </c>
      <c r="AD644" s="34">
        <v>1970.007458</v>
      </c>
      <c r="AE644" s="34">
        <v>2455.3579129999998</v>
      </c>
      <c r="AF644" s="34">
        <v>2849.5371070000001</v>
      </c>
      <c r="AG644" s="34">
        <v>3377.5772769999999</v>
      </c>
      <c r="AH644" s="34">
        <v>3785.3379559999998</v>
      </c>
      <c r="AI644" s="34">
        <v>4220.997061</v>
      </c>
      <c r="AJ644" s="34">
        <v>4644.7784970000002</v>
      </c>
      <c r="AK644" s="34">
        <v>4644.7784970000002</v>
      </c>
      <c r="AL644" s="34">
        <v>4644.7784970000002</v>
      </c>
      <c r="AM644" s="34">
        <v>4653.8943859999999</v>
      </c>
      <c r="AN644" s="34">
        <v>5169.173804</v>
      </c>
      <c r="AO644" s="34">
        <v>5341.5454309999996</v>
      </c>
      <c r="AP644" s="34">
        <v>5341.5454309999996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>
        <v>22.84813377</v>
      </c>
      <c r="AL646" s="34">
        <v>1167.3592639999999</v>
      </c>
      <c r="AM646" s="34">
        <v>1208.7920099999999</v>
      </c>
      <c r="AN646" s="34">
        <v>1250.7522120000001</v>
      </c>
      <c r="AO646" s="34">
        <v>1288.051676</v>
      </c>
      <c r="AP646" s="34">
        <v>1325.7054820000001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1745.4095219999999</v>
      </c>
      <c r="W652" s="34">
        <v>6909.5344880000002</v>
      </c>
      <c r="X652" s="34">
        <v>9325.0297269999992</v>
      </c>
      <c r="Y652" s="34">
        <v>11727.21199</v>
      </c>
      <c r="Z652" s="34">
        <v>13993.63565</v>
      </c>
      <c r="AA652" s="34">
        <v>15388.72826</v>
      </c>
      <c r="AB652" s="34">
        <v>17394.211940000001</v>
      </c>
      <c r="AC652" s="34">
        <v>19189.541929999999</v>
      </c>
      <c r="AD652" s="34">
        <v>23683.489109999999</v>
      </c>
      <c r="AE652" s="34">
        <v>26540.884300000002</v>
      </c>
      <c r="AF652" s="34">
        <v>26935.06349</v>
      </c>
      <c r="AG652" s="34">
        <v>29002.473150000002</v>
      </c>
      <c r="AH652" s="34">
        <v>31760.102040000002</v>
      </c>
      <c r="AI652" s="34">
        <v>34555.555189999999</v>
      </c>
      <c r="AJ652" s="34">
        <v>37449.507409999998</v>
      </c>
      <c r="AK652" s="34">
        <v>40823.508269999998</v>
      </c>
      <c r="AL652" s="34">
        <v>44811.987589999997</v>
      </c>
      <c r="AM652" s="34">
        <v>47840.221449999997</v>
      </c>
      <c r="AN652" s="34">
        <v>51103.594089999999</v>
      </c>
      <c r="AO652" s="34">
        <v>54384.338730000003</v>
      </c>
      <c r="AP652" s="34">
        <v>57556.967120000001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838.02561400000002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1524.0256139999999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226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226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13009</v>
      </c>
      <c r="AM701" s="34">
        <v>13009</v>
      </c>
      <c r="AN701" s="34">
        <v>13009</v>
      </c>
      <c r="AO701" s="34">
        <v>13009</v>
      </c>
      <c r="AP701" s="34">
        <v>13009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13009</v>
      </c>
      <c r="AM712" s="34">
        <v>13009</v>
      </c>
      <c r="AN712" s="34">
        <v>13009</v>
      </c>
      <c r="AO712" s="34">
        <v>13009</v>
      </c>
      <c r="AP712" s="34">
        <v>13009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3800</v>
      </c>
      <c r="AP750" s="34">
        <v>3800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6035</v>
      </c>
      <c r="AP760" s="34">
        <v>6035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179851.37450000001</v>
      </c>
      <c r="O761" s="34">
        <v>186945.42679999999</v>
      </c>
      <c r="P761" s="34">
        <v>189282.09599999999</v>
      </c>
      <c r="Q761" s="34">
        <v>197886.80059999999</v>
      </c>
      <c r="R761" s="34">
        <v>204628.4178</v>
      </c>
      <c r="S761" s="34">
        <v>210614.89619999999</v>
      </c>
      <c r="T761" s="34">
        <v>215968.1955</v>
      </c>
      <c r="U761" s="34">
        <v>221768.32829999999</v>
      </c>
      <c r="V761" s="34">
        <v>233004.97010000001</v>
      </c>
      <c r="W761" s="34">
        <v>240362.28570000001</v>
      </c>
      <c r="X761" s="34">
        <v>248577.6514</v>
      </c>
      <c r="Y761" s="34">
        <v>256804.89799999999</v>
      </c>
      <c r="Z761" s="34">
        <v>265572.26030000002</v>
      </c>
      <c r="AA761" s="34">
        <v>278255.7758</v>
      </c>
      <c r="AB761" s="34">
        <v>290082.96549999999</v>
      </c>
      <c r="AC761" s="34">
        <v>301017.52590000001</v>
      </c>
      <c r="AD761" s="34">
        <v>308605.44770000002</v>
      </c>
      <c r="AE761" s="34">
        <v>315024.84610000002</v>
      </c>
      <c r="AF761" s="34">
        <v>336769.93670000002</v>
      </c>
      <c r="AG761" s="34">
        <v>349760.3088</v>
      </c>
      <c r="AH761" s="34">
        <v>360412.67239999998</v>
      </c>
      <c r="AI761" s="34">
        <v>371157.25770000002</v>
      </c>
      <c r="AJ761" s="34">
        <v>382135.71950000001</v>
      </c>
      <c r="AK761" s="34">
        <v>393824.57880000002</v>
      </c>
      <c r="AL761" s="34">
        <v>406245.64970000001</v>
      </c>
      <c r="AM761" s="34">
        <v>416771.78320000001</v>
      </c>
      <c r="AN761" s="34">
        <v>430092.73800000001</v>
      </c>
      <c r="AO761" s="34">
        <v>443603.25069999998</v>
      </c>
      <c r="AP761" s="34">
        <v>456981.82329999999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0</v>
      </c>
      <c r="M1" s="1">
        <f t="shared" si="0"/>
        <v>428.39710000000196</v>
      </c>
      <c r="N1" s="1">
        <f t="shared" si="0"/>
        <v>200.56840000000375</v>
      </c>
      <c r="O1" s="1">
        <f t="shared" ref="O1:Z1" si="1">O4-N4</f>
        <v>1021.3344999999972</v>
      </c>
      <c r="P1" s="1">
        <f t="shared" si="1"/>
        <v>2469.4000000000087</v>
      </c>
      <c r="Q1" s="1">
        <f t="shared" si="1"/>
        <v>1934.8460999999952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165.36059999999998</v>
      </c>
      <c r="W1" s="1">
        <f t="shared" si="1"/>
        <v>268.84600000000501</v>
      </c>
      <c r="X1" s="1">
        <f t="shared" si="1"/>
        <v>772.66279999999097</v>
      </c>
      <c r="Y1" s="1">
        <f t="shared" si="1"/>
        <v>1403.1469999999972</v>
      </c>
      <c r="Z1" s="1">
        <f t="shared" si="1"/>
        <v>70.299400000003516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109377.77099999999</v>
      </c>
      <c r="M4" s="1">
        <f>Planel_Pot_Resultado!Q244+Planel_Pot_Resultado!Q748</f>
        <v>109806.1681</v>
      </c>
      <c r="N4" s="1">
        <f>Planel_Pot_Resultado!R244+Planel_Pot_Resultado!R748</f>
        <v>110006.7365</v>
      </c>
      <c r="O4" s="1">
        <f>Planel_Pot_Resultado!S244+Planel_Pot_Resultado!S748</f>
        <v>111028.071</v>
      </c>
      <c r="P4" s="1">
        <f>Planel_Pot_Resultado!T244+Planel_Pot_Resultado!T748</f>
        <v>113497.47100000001</v>
      </c>
      <c r="Q4" s="1">
        <f>Planel_Pot_Resultado!U244+Planel_Pot_Resultado!U748</f>
        <v>115432.3171</v>
      </c>
      <c r="R4" s="1">
        <f>Planel_Pot_Resultado!V244+Planel_Pot_Resultado!V748</f>
        <v>115432.3171</v>
      </c>
      <c r="S4" s="1">
        <f>Planel_Pot_Resultado!W244+Planel_Pot_Resultado!W748</f>
        <v>115432.3171</v>
      </c>
      <c r="T4" s="1">
        <f>Planel_Pot_Resultado!X244+Planel_Pot_Resultado!X748</f>
        <v>115432.3171</v>
      </c>
      <c r="U4" s="1">
        <f>Planel_Pot_Resultado!Y244+Planel_Pot_Resultado!Y748</f>
        <v>115432.3171</v>
      </c>
      <c r="V4" s="1">
        <f>Planel_Pot_Resultado!Z244+Planel_Pot_Resultado!Z748</f>
        <v>115597.6777</v>
      </c>
      <c r="W4" s="1">
        <f>Planel_Pot_Resultado!AA244+Planel_Pot_Resultado!AA748</f>
        <v>115866.52370000001</v>
      </c>
      <c r="X4" s="1">
        <f>Planel_Pot_Resultado!AB244+Planel_Pot_Resultado!AB748</f>
        <v>116639.1865</v>
      </c>
      <c r="Y4" s="1">
        <f>Planel_Pot_Resultado!AC244+Planel_Pot_Resultado!AC748</f>
        <v>118042.33349999999</v>
      </c>
      <c r="Z4" s="1">
        <f>Planel_Pot_Resultado!AD244+Planel_Pot_Resultado!AD748</f>
        <v>118112.6329</v>
      </c>
      <c r="AA4" s="1">
        <f>Planel_Pot_Resultado!AE244+Planel_Pot_Resultado!AE748</f>
        <v>118627.03290000001</v>
      </c>
      <c r="AB4" s="1">
        <f>Planel_Pot_Resultado!AF244+Planel_Pot_Resultado!AF748</f>
        <v>118627.03290000001</v>
      </c>
      <c r="AC4" s="1">
        <f>Planel_Pot_Resultado!AG244+Planel_Pot_Resultado!AG748</f>
        <v>118627.03290000001</v>
      </c>
      <c r="AD4" s="1">
        <f>Planel_Pot_Resultado!AH244+Planel_Pot_Resultado!AH748</f>
        <v>118627.03290000001</v>
      </c>
      <c r="AE4" s="1">
        <f>Planel_Pot_Resultado!AI244+Planel_Pot_Resultado!AI748</f>
        <v>118627.03290000001</v>
      </c>
      <c r="AF4" s="1">
        <f>Planel_Pot_Resultado!AJ244+Planel_Pot_Resultado!AJ748</f>
        <v>118627.03290000001</v>
      </c>
      <c r="AG4" s="1">
        <f>Planel_Pot_Resultado!AK244+Planel_Pot_Resultado!AK748</f>
        <v>118627.03290000001</v>
      </c>
      <c r="AH4" s="1">
        <f>Planel_Pot_Resultado!AL244+Planel_Pot_Resultado!AL748</f>
        <v>118627.03290000001</v>
      </c>
      <c r="AI4" s="1">
        <f>Planel_Pot_Resultado!AM244+Planel_Pot_Resultado!AM748</f>
        <v>118627.03290000001</v>
      </c>
      <c r="AJ4" s="1">
        <f>Planel_Pot_Resultado!AN244+Planel_Pot_Resultado!AN748</f>
        <v>118739.861</v>
      </c>
      <c r="AK4" s="1">
        <f>Planel_Pot_Resultado!AO244+Planel_Pot_Resultado!AO748</f>
        <v>118739.861</v>
      </c>
      <c r="AL4" s="1">
        <f>Planel_Pot_Resultado!AP244+Planel_Pot_Resultado!AP748</f>
        <v>118846.66099999999</v>
      </c>
      <c r="AM4" s="1">
        <f>AL4-C4</f>
        <v>29110.168999999994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11201.325999999999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13598.410107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13598.310106999999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13395.035721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13962.310107000001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13962.610107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14255.318635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14380.513031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14380.513031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14380.513031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14180.913031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15105.913031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16030.913031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16956.113031000001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17881.113031000001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18806.113031000001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19731.313030999998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20656.313030999998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21581.313030999998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21781.313030999998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21981.613031100002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22181.613031100002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22381.613031100002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22581.613031100002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22418.413031100001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22618.413031100001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24327.107985099999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25413.1343461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26105.656673099998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26325.3132491</v>
      </c>
      <c r="AM7" s="1">
        <f t="shared" si="2"/>
        <v>15083.113249099999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14417.059255</v>
      </c>
      <c r="P14" s="24">
        <f>Planel_Pot_Resultado!T16+Planel_Pot_Resultado!T28+Planel_Pot_Resultado!T628+Planel_Pot_Resultado!T712</f>
        <v>16817.376162</v>
      </c>
      <c r="Q14" s="24">
        <f>Planel_Pot_Resultado!U16+Planel_Pot_Resultado!U28+Planel_Pot_Resultado!U628+Planel_Pot_Resultado!U712</f>
        <v>21583.94297</v>
      </c>
      <c r="R14" s="24">
        <f>Planel_Pot_Resultado!V16+Planel_Pot_Resultado!V28+Planel_Pot_Resultado!V628+Planel_Pot_Resultado!V712</f>
        <v>21583.94297</v>
      </c>
      <c r="S14" s="24">
        <f>Planel_Pot_Resultado!W16+Planel_Pot_Resultado!W28+Planel_Pot_Resultado!W628+Planel_Pot_Resultado!W712</f>
        <v>21884.036970000001</v>
      </c>
      <c r="T14" s="24">
        <f>Planel_Pot_Resultado!X16+Planel_Pot_Resultado!X28+Planel_Pot_Resultado!X628+Planel_Pot_Resultado!X712</f>
        <v>21884.036970000001</v>
      </c>
      <c r="U14" s="24">
        <f>Planel_Pot_Resultado!Y16+Planel_Pot_Resultado!Y28+Planel_Pot_Resultado!Y628+Planel_Pot_Resultado!Y712</f>
        <v>21884.036970000001</v>
      </c>
      <c r="V14" s="24">
        <f>Planel_Pot_Resultado!Z16+Planel_Pot_Resultado!Z28+Planel_Pot_Resultado!Z628+Planel_Pot_Resultado!Z712</f>
        <v>21884.036970000001</v>
      </c>
      <c r="W14" s="24">
        <f>Planel_Pot_Resultado!AA16+Planel_Pot_Resultado!AA28+Planel_Pot_Resultado!AA628+Planel_Pot_Resultado!AA712</f>
        <v>21884.036970000001</v>
      </c>
      <c r="X14" s="24">
        <f>Planel_Pot_Resultado!AB16+Planel_Pot_Resultado!AB28+Planel_Pot_Resultado!AB628+Planel_Pot_Resultado!AB712</f>
        <v>21892.198587999999</v>
      </c>
      <c r="Y14" s="24">
        <f>Planel_Pot_Resultado!AC16+Planel_Pot_Resultado!AC28+Planel_Pot_Resultado!AC628+Planel_Pot_Resultado!AC712</f>
        <v>21892.198587999999</v>
      </c>
      <c r="Z14" s="24">
        <f>Planel_Pot_Resultado!AD16+Planel_Pot_Resultado!AD28+Planel_Pot_Resultado!AD628+Planel_Pot_Resultado!AD712</f>
        <v>21892.198587999999</v>
      </c>
      <c r="AA14" s="24">
        <f>Planel_Pot_Resultado!AE16+Planel_Pot_Resultado!AE28+Planel_Pot_Resultado!AE628+Planel_Pot_Resultado!AE712</f>
        <v>21892.198587999999</v>
      </c>
      <c r="AB14" s="24">
        <f>Planel_Pot_Resultado!AF16+Planel_Pot_Resultado!AF28+Planel_Pot_Resultado!AF628+Planel_Pot_Resultado!AF712</f>
        <v>21892.198587999999</v>
      </c>
      <c r="AC14" s="24">
        <f>Planel_Pot_Resultado!AG16+Planel_Pot_Resultado!AG28+Planel_Pot_Resultado!AG628+Planel_Pot_Resultado!AG712</f>
        <v>21892.198587999999</v>
      </c>
      <c r="AD14" s="24">
        <f>Planel_Pot_Resultado!AH16+Planel_Pot_Resultado!AH28+Planel_Pot_Resultado!AH628+Planel_Pot_Resultado!AH712</f>
        <v>21892.198587999999</v>
      </c>
      <c r="AE14" s="24">
        <f>Planel_Pot_Resultado!AI16+Planel_Pot_Resultado!AI28+Planel_Pot_Resultado!AI628+Planel_Pot_Resultado!AI712</f>
        <v>21892.198587999999</v>
      </c>
      <c r="AF14" s="24">
        <f>Planel_Pot_Resultado!AJ16+Planel_Pot_Resultado!AJ28+Planel_Pot_Resultado!AJ628+Planel_Pot_Resultado!AJ712</f>
        <v>21892.198587999999</v>
      </c>
      <c r="AG14" s="24">
        <f>Planel_Pot_Resultado!AK16+Planel_Pot_Resultado!AK28+Planel_Pot_Resultado!AK628+Planel_Pot_Resultado!AK712</f>
        <v>21892.198587999999</v>
      </c>
      <c r="AH14" s="24">
        <f>Planel_Pot_Resultado!AL16+Planel_Pot_Resultado!AL28+Planel_Pot_Resultado!AL628+Planel_Pot_Resultado!AL712</f>
        <v>21892.198587999999</v>
      </c>
      <c r="AI14" s="24">
        <f>Planel_Pot_Resultado!AM16+Planel_Pot_Resultado!AM28+Planel_Pot_Resultado!AM628+Planel_Pot_Resultado!AM712</f>
        <v>21892.198587999999</v>
      </c>
      <c r="AJ14" s="24">
        <f>Planel_Pot_Resultado!AN16+Planel_Pot_Resultado!AN28+Planel_Pot_Resultado!AN628+Planel_Pot_Resultado!AN712</f>
        <v>21892.198587999999</v>
      </c>
      <c r="AK14" s="24">
        <f>Planel_Pot_Resultado!AO16+Planel_Pot_Resultado!AO28+Planel_Pot_Resultado!AO628+Planel_Pot_Resultado!AO712</f>
        <v>21892.198587999999</v>
      </c>
      <c r="AL14" s="24">
        <f>Planel_Pot_Resultado!AP16+Planel_Pot_Resultado!AP28+Planel_Pot_Resultado!AP628+Planel_Pot_Resultado!AP712</f>
        <v>21892.198587999999</v>
      </c>
      <c r="AM14" s="1">
        <f t="shared" si="2"/>
        <v>10222.731167999998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26216.849754999996</v>
      </c>
      <c r="L17" s="30">
        <f>Planel_Pot_Resultado!P388+Planel_Pot_Resultado!P400+Planel_Pot_Resultado!P412+Planel_Pot_Resultado!P424+Planel_Pot_Resultado!P436+Planel_Pot_Resultado!P448+Planel_Pot_Resultado!P460+Planel_Pot_Resultado!P472</f>
        <v>29740.013879999999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34522.538520000002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37792.888049999994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39673.774399999995</v>
      </c>
      <c r="P17" s="30">
        <f>Planel_Pot_Resultado!T388+Planel_Pot_Resultado!T400+Planel_Pot_Resultado!T412+Planel_Pot_Resultado!T424+Planel_Pot_Resultado!T436+Planel_Pot_Resultado!T448+Planel_Pot_Resultado!T460+Planel_Pot_Resultado!T472</f>
        <v>39657.225399999996</v>
      </c>
      <c r="Q17" s="30">
        <f>Planel_Pot_Resultado!U388+Planel_Pot_Resultado!U400+Planel_Pot_Resultado!U412+Planel_Pot_Resultado!U424+Planel_Pot_Resultado!U436+Planel_Pot_Resultado!U448+Planel_Pot_Resultado!U460+Planel_Pot_Resultado!U472</f>
        <v>39559.025399999999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49050.257643000004</v>
      </c>
      <c r="S17" s="30">
        <f>Planel_Pot_Resultado!W388+Planel_Pot_Resultado!W400+Planel_Pot_Resultado!W412+Planel_Pot_Resultado!W424+Planel_Pot_Resultado!W436+Planel_Pot_Resultado!W448+Planel_Pot_Resultado!W460+Planel_Pot_Resultado!W472</f>
        <v>53354.554259999997</v>
      </c>
      <c r="T17" s="30">
        <f>Planel_Pot_Resultado!X388+Planel_Pot_Resultado!X400+Planel_Pot_Resultado!X412+Planel_Pot_Resultado!X424+Planel_Pot_Resultado!X436+Planel_Pot_Resultado!X448+Planel_Pot_Resultado!X460+Planel_Pot_Resultado!X472</f>
        <v>58230.424789999997</v>
      </c>
      <c r="U17" s="30">
        <f>Planel_Pot_Resultado!Y388+Planel_Pot_Resultado!Y400+Planel_Pot_Resultado!Y412+Planel_Pot_Resultado!Y424+Planel_Pot_Resultado!Y436+Planel_Pot_Resultado!Y448+Planel_Pot_Resultado!Y460+Planel_Pot_Resultado!Y472</f>
        <v>63130.489079999999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68540.867129999999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73522.70809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79002.814679999996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85813.698164100002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88852.043328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89820.618566999998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107091.929827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113658.061497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117209.573087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120749.074727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124362.762667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128902.599717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133293.170407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134389.224927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138771.60041700001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143942.61429699999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148226.23319699999</v>
      </c>
      <c r="AM17" s="1">
        <f t="shared" si="2"/>
        <v>141670.07319699999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7281.9988670000002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9925.7739069999989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9925.7739069999989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8986.1039070000006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8031.631907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11911.232034000001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16067.762854000001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20210.985967000001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24420.616477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28691.438047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32969.659477000001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37197.480326999997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41890.630577000004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46366.982727000002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50733.214627000001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56329.083307000001</v>
      </c>
      <c r="AM20" s="1">
        <f t="shared" si="2"/>
        <v>56308.380306999999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1487.1085169999999</v>
      </c>
      <c r="N23" s="32">
        <f>Planel_Pot_Resultado!R100+Planel_Pot_Resultado!R652</f>
        <v>3559.1077479999999</v>
      </c>
      <c r="O23" s="32">
        <f>Planel_Pot_Resultado!S100+Planel_Pot_Resultado!S652</f>
        <v>6702.4418640000004</v>
      </c>
      <c r="P23" s="32">
        <f>Planel_Pot_Resultado!T100+Planel_Pot_Resultado!T652</f>
        <v>7278.178895</v>
      </c>
      <c r="Q23" s="32">
        <f>Planel_Pot_Resultado!U100+Planel_Pot_Resultado!U652</f>
        <v>7738.5408090000001</v>
      </c>
      <c r="R23" s="32">
        <f>Planel_Pot_Resultado!V100+Planel_Pot_Resultado!V652</f>
        <v>9483.950331</v>
      </c>
      <c r="S23" s="32">
        <f>Planel_Pot_Resultado!W100+Planel_Pot_Resultado!W652</f>
        <v>14648.075296999999</v>
      </c>
      <c r="T23" s="32">
        <f>Planel_Pot_Resultado!X100+Planel_Pot_Resultado!X652</f>
        <v>17063.570535999999</v>
      </c>
      <c r="U23" s="32">
        <f>Planel_Pot_Resultado!Y100+Planel_Pot_Resultado!Y652</f>
        <v>19465.752799000002</v>
      </c>
      <c r="V23" s="32">
        <f>Planel_Pot_Resultado!Z100+Planel_Pot_Resultado!Z652</f>
        <v>21732.176459000002</v>
      </c>
      <c r="W23" s="32">
        <f>Planel_Pot_Resultado!AA100+Planel_Pot_Resultado!AA652</f>
        <v>23127.269069000002</v>
      </c>
      <c r="X23" s="32">
        <f>Planel_Pot_Resultado!AB100+Planel_Pot_Resultado!AB652</f>
        <v>25132.752748999999</v>
      </c>
      <c r="Y23" s="32">
        <f>Planel_Pot_Resultado!AC100+Planel_Pot_Resultado!AC652</f>
        <v>26928.082738999998</v>
      </c>
      <c r="Z23" s="32">
        <f>Planel_Pot_Resultado!AD100+Planel_Pot_Resultado!AD652</f>
        <v>31422.029919000001</v>
      </c>
      <c r="AA23" s="32">
        <f>Planel_Pot_Resultado!AE100+Planel_Pot_Resultado!AE652</f>
        <v>34279.425109000003</v>
      </c>
      <c r="AB23" s="32">
        <f>Planel_Pot_Resultado!AF100+Planel_Pot_Resultado!AF652</f>
        <v>34673.604298999999</v>
      </c>
      <c r="AC23" s="32">
        <f>Planel_Pot_Resultado!AG100+Planel_Pot_Resultado!AG652</f>
        <v>36741.013959000004</v>
      </c>
      <c r="AD23" s="32">
        <f>Planel_Pot_Resultado!AH100+Planel_Pot_Resultado!AH652</f>
        <v>39498.642849000003</v>
      </c>
      <c r="AE23" s="32">
        <f>Planel_Pot_Resultado!AI100+Planel_Pot_Resultado!AI652</f>
        <v>42294.095998999997</v>
      </c>
      <c r="AF23" s="32">
        <f>Planel_Pot_Resultado!AJ100+Planel_Pot_Resultado!AJ652</f>
        <v>45188.048218999997</v>
      </c>
      <c r="AG23" s="32">
        <f>Planel_Pot_Resultado!AK100+Planel_Pot_Resultado!AK652</f>
        <v>48562.049078999997</v>
      </c>
      <c r="AH23" s="32">
        <f>Planel_Pot_Resultado!AL100+Planel_Pot_Resultado!AL652</f>
        <v>52550.528398999995</v>
      </c>
      <c r="AI23" s="32">
        <f>Planel_Pot_Resultado!AM100+Planel_Pot_Resultado!AM652</f>
        <v>55578.762258999996</v>
      </c>
      <c r="AJ23" s="32">
        <f>Planel_Pot_Resultado!AN100+Planel_Pot_Resultado!AN652</f>
        <v>58842.134898999997</v>
      </c>
      <c r="AK23" s="32">
        <f>Planel_Pot_Resultado!AO100+Planel_Pot_Resultado!AO652</f>
        <v>62122.879539000001</v>
      </c>
      <c r="AL23" s="32">
        <f>Planel_Pot_Resultado!AP100+Planel_Pot_Resultado!AP652</f>
        <v>65295.507928999999</v>
      </c>
      <c r="AM23" s="1">
        <f t="shared" si="2"/>
        <v>65295.507928999999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179851.37448899995</v>
      </c>
      <c r="K24" s="28">
        <f t="shared" si="4"/>
        <v>186945.42681199999</v>
      </c>
      <c r="L24" s="28">
        <f t="shared" si="4"/>
        <v>189282.09598199997</v>
      </c>
      <c r="M24" s="28">
        <f t="shared" si="4"/>
        <v>197886.80062499997</v>
      </c>
      <c r="N24" s="28">
        <f t="shared" si="4"/>
        <v>204628.41778599998</v>
      </c>
      <c r="O24" s="28">
        <f t="shared" si="4"/>
        <v>210614.89615399996</v>
      </c>
      <c r="P24" s="28">
        <f t="shared" si="4"/>
        <v>215968.19548799997</v>
      </c>
      <c r="Q24" s="28">
        <f t="shared" si="4"/>
        <v>221768.32831000001</v>
      </c>
      <c r="R24" s="28">
        <f t="shared" si="4"/>
        <v>233004.97007500002</v>
      </c>
      <c r="S24" s="28">
        <f t="shared" si="4"/>
        <v>240362.28565800001</v>
      </c>
      <c r="T24" s="28">
        <f t="shared" si="4"/>
        <v>248577.651427</v>
      </c>
      <c r="U24" s="28">
        <f t="shared" si="4"/>
        <v>256804.89798000001</v>
      </c>
      <c r="V24" s="28">
        <f t="shared" si="4"/>
        <v>265572.26029000001</v>
      </c>
      <c r="W24" s="28">
        <f t="shared" si="4"/>
        <v>278255.77572699997</v>
      </c>
      <c r="X24" s="28">
        <f t="shared" si="4"/>
        <v>290082.965455</v>
      </c>
      <c r="Y24" s="28">
        <f t="shared" si="4"/>
        <v>301017.52592909994</v>
      </c>
      <c r="Z24" s="28">
        <f t="shared" si="4"/>
        <v>308605.44767299999</v>
      </c>
      <c r="AA24" s="28">
        <f t="shared" si="4"/>
        <v>315024.84610199992</v>
      </c>
      <c r="AB24" s="28">
        <f t="shared" si="4"/>
        <v>336769.93667899998</v>
      </c>
      <c r="AC24" s="28">
        <f t="shared" si="4"/>
        <v>349760.30882909999</v>
      </c>
      <c r="AD24" s="28">
        <f t="shared" si="4"/>
        <v>360412.67242210003</v>
      </c>
      <c r="AE24" s="28">
        <f t="shared" si="4"/>
        <v>371157.25772210001</v>
      </c>
      <c r="AF24" s="28">
        <f t="shared" si="4"/>
        <v>382135.71945209999</v>
      </c>
      <c r="AG24" s="28">
        <f t="shared" si="4"/>
        <v>393824.57879210002</v>
      </c>
      <c r="AH24" s="28">
        <f t="shared" si="4"/>
        <v>406245.64965209999</v>
      </c>
      <c r="AI24" s="28">
        <f t="shared" si="4"/>
        <v>416771.78323609999</v>
      </c>
      <c r="AJ24" s="28">
        <f t="shared" si="4"/>
        <v>430092.73797710001</v>
      </c>
      <c r="AK24" s="28">
        <f t="shared" si="4"/>
        <v>443603.25072409998</v>
      </c>
      <c r="AL24" s="28">
        <f t="shared" si="4"/>
        <v>456981.82327009999</v>
      </c>
      <c r="AM24" s="1">
        <f t="shared" si="2"/>
        <v>321089.01485010004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0</v>
      </c>
      <c r="M29" s="1">
        <f t="shared" si="5"/>
        <v>428.39710000000196</v>
      </c>
      <c r="N29" s="1">
        <f t="shared" si="5"/>
        <v>200.56840000000375</v>
      </c>
      <c r="O29" s="1">
        <f t="shared" si="5"/>
        <v>1021.3344999999972</v>
      </c>
      <c r="P29" s="1">
        <f t="shared" si="5"/>
        <v>2469.4000000000087</v>
      </c>
      <c r="Q29" s="1">
        <f t="shared" si="5"/>
        <v>1934.8460999999952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165.36059999999998</v>
      </c>
      <c r="W29" s="1">
        <f t="shared" si="5"/>
        <v>268.84600000000501</v>
      </c>
      <c r="X29" s="1">
        <f t="shared" si="5"/>
        <v>772.66279999999097</v>
      </c>
      <c r="Y29" s="1">
        <f t="shared" si="5"/>
        <v>1403.1469999999972</v>
      </c>
      <c r="Z29" s="1">
        <f t="shared" si="5"/>
        <v>70.299400000003516</v>
      </c>
      <c r="AA29" s="1">
        <f t="shared" si="5"/>
        <v>514.40000000000873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112.82809999999881</v>
      </c>
      <c r="AK29" s="1">
        <f t="shared" si="5"/>
        <v>0</v>
      </c>
      <c r="AL29" s="1">
        <f t="shared" si="5"/>
        <v>106.79999999998836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0</v>
      </c>
      <c r="M30" s="1">
        <f t="shared" si="6"/>
        <v>2872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2108.5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4.910106999999698</v>
      </c>
      <c r="K32" s="18">
        <f t="shared" si="7"/>
        <v>-0.1000000000003638</v>
      </c>
      <c r="L32" s="18">
        <f t="shared" si="7"/>
        <v>-203.27438599999914</v>
      </c>
      <c r="M32" s="18">
        <f t="shared" si="7"/>
        <v>567.27438600000096</v>
      </c>
      <c r="N32" s="18">
        <f t="shared" si="7"/>
        <v>0.2999999999992724</v>
      </c>
      <c r="O32" s="18">
        <f t="shared" si="7"/>
        <v>292.70852799999921</v>
      </c>
      <c r="P32" s="18">
        <f t="shared" si="7"/>
        <v>125.19439600000078</v>
      </c>
      <c r="Q32" s="18">
        <f t="shared" si="7"/>
        <v>0</v>
      </c>
      <c r="R32" s="18">
        <f t="shared" si="7"/>
        <v>0</v>
      </c>
      <c r="S32" s="18">
        <f t="shared" si="7"/>
        <v>-199.60000000000036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200.30000010000367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200</v>
      </c>
      <c r="AI32" s="18">
        <f t="shared" si="7"/>
        <v>1708.6949539999987</v>
      </c>
      <c r="AJ32" s="18">
        <f t="shared" si="7"/>
        <v>1086.0263610000002</v>
      </c>
      <c r="AK32" s="18">
        <f t="shared" si="7"/>
        <v>692.52232699999877</v>
      </c>
      <c r="AL32" s="18">
        <f t="shared" si="7"/>
        <v>219.65657600000122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1716.3148739999997</v>
      </c>
      <c r="P39" s="24">
        <f t="shared" si="10"/>
        <v>2400.3169070000004</v>
      </c>
      <c r="Q39" s="24">
        <f t="shared" si="10"/>
        <v>4766.5668079999996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8.1616179999982705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0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7168.252322999997</v>
      </c>
      <c r="L42" s="30">
        <f t="shared" si="12"/>
        <v>3523.164125000003</v>
      </c>
      <c r="M42" s="30">
        <f t="shared" si="12"/>
        <v>4782.5246400000033</v>
      </c>
      <c r="N42" s="30">
        <f t="shared" si="12"/>
        <v>3270.3495299999922</v>
      </c>
      <c r="O42" s="30">
        <f t="shared" si="12"/>
        <v>1880.8863500000007</v>
      </c>
      <c r="P42" s="30">
        <f t="shared" si="12"/>
        <v>-16.548999999999069</v>
      </c>
      <c r="Q42" s="30">
        <f t="shared" si="12"/>
        <v>-98.19999999999709</v>
      </c>
      <c r="R42" s="30">
        <f t="shared" si="12"/>
        <v>9491.2322430000058</v>
      </c>
      <c r="S42" s="30">
        <f t="shared" si="12"/>
        <v>4304.2966169999927</v>
      </c>
      <c r="T42" s="30">
        <f t="shared" si="12"/>
        <v>4875.8705300000001</v>
      </c>
      <c r="U42" s="30">
        <f t="shared" si="12"/>
        <v>4900.0642900000021</v>
      </c>
      <c r="V42" s="30">
        <f t="shared" si="12"/>
        <v>5410.3780499999993</v>
      </c>
      <c r="W42" s="30">
        <f t="shared" si="12"/>
        <v>4981.8409600000014</v>
      </c>
      <c r="X42" s="30">
        <f t="shared" si="12"/>
        <v>5480.1065899999958</v>
      </c>
      <c r="Y42" s="30">
        <f t="shared" si="12"/>
        <v>6810.8834841000062</v>
      </c>
      <c r="Z42" s="30">
        <f t="shared" si="12"/>
        <v>3038.3451638999977</v>
      </c>
      <c r="AA42" s="30">
        <f t="shared" si="12"/>
        <v>968.57523899999796</v>
      </c>
      <c r="AB42" s="30">
        <f t="shared" si="12"/>
        <v>17271.311260000002</v>
      </c>
      <c r="AC42" s="30">
        <f t="shared" si="12"/>
        <v>6566.1316700000025</v>
      </c>
      <c r="AD42" s="30">
        <f t="shared" si="12"/>
        <v>3551.5115899999946</v>
      </c>
      <c r="AE42" s="30">
        <f t="shared" si="12"/>
        <v>3539.5016400000022</v>
      </c>
      <c r="AF42" s="30">
        <f t="shared" si="12"/>
        <v>3613.6879400000034</v>
      </c>
      <c r="AG42" s="30">
        <f t="shared" si="12"/>
        <v>4539.8370500000019</v>
      </c>
      <c r="AH42" s="30">
        <f t="shared" si="12"/>
        <v>4390.5706899999932</v>
      </c>
      <c r="AI42" s="30">
        <f t="shared" si="12"/>
        <v>1096.0545200000051</v>
      </c>
      <c r="AJ42" s="30">
        <f t="shared" si="12"/>
        <v>4382.3754900000058</v>
      </c>
      <c r="AK42" s="30">
        <f t="shared" si="12"/>
        <v>5171.0138799999841</v>
      </c>
      <c r="AL42" s="30">
        <f t="shared" si="12"/>
        <v>4283.6189000000013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5112.7358670000003</v>
      </c>
      <c r="X45" s="26">
        <f t="shared" si="15"/>
        <v>2643.7750399999986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-954.47200000000066</v>
      </c>
      <c r="AB45" s="26">
        <f t="shared" si="15"/>
        <v>3879.6001270000006</v>
      </c>
      <c r="AC45" s="26">
        <f t="shared" si="15"/>
        <v>4156.5308199999999</v>
      </c>
      <c r="AD45" s="26">
        <f t="shared" si="15"/>
        <v>4143.223113</v>
      </c>
      <c r="AE45" s="26">
        <f t="shared" si="15"/>
        <v>4209.630509999999</v>
      </c>
      <c r="AF45" s="26">
        <f t="shared" si="15"/>
        <v>4270.8215700000001</v>
      </c>
      <c r="AG45" s="26">
        <f t="shared" si="15"/>
        <v>4278.2214300000014</v>
      </c>
      <c r="AH45" s="26">
        <f t="shared" si="15"/>
        <v>4227.8208499999964</v>
      </c>
      <c r="AI45" s="26">
        <f t="shared" si="15"/>
        <v>4693.1502500000061</v>
      </c>
      <c r="AJ45" s="26">
        <f t="shared" si="15"/>
        <v>4476.3521499999988</v>
      </c>
      <c r="AK45" s="26">
        <f t="shared" si="15"/>
        <v>4366.2318999999989</v>
      </c>
      <c r="AL45" s="26">
        <f t="shared" si="15"/>
        <v>5595.8686799999996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1487.1085169999999</v>
      </c>
      <c r="N48" s="32">
        <f t="shared" si="15"/>
        <v>2071.9992309999998</v>
      </c>
      <c r="O48" s="32">
        <f t="shared" si="15"/>
        <v>3143.3341160000004</v>
      </c>
      <c r="P48" s="32">
        <f t="shared" si="15"/>
        <v>575.73703099999966</v>
      </c>
      <c r="Q48" s="32">
        <f t="shared" si="15"/>
        <v>460.36191400000007</v>
      </c>
      <c r="R48" s="32">
        <f t="shared" si="15"/>
        <v>1745.4095219999999</v>
      </c>
      <c r="S48" s="32">
        <f t="shared" si="15"/>
        <v>5164.1249659999994</v>
      </c>
      <c r="T48" s="32">
        <f t="shared" si="15"/>
        <v>2415.4952389999999</v>
      </c>
      <c r="U48" s="32">
        <f t="shared" si="15"/>
        <v>2402.1822630000024</v>
      </c>
      <c r="V48" s="32">
        <f t="shared" si="15"/>
        <v>2266.4236600000004</v>
      </c>
      <c r="W48" s="32">
        <f t="shared" si="15"/>
        <v>1395.0926099999997</v>
      </c>
      <c r="X48" s="32">
        <f t="shared" si="15"/>
        <v>2005.4836799999975</v>
      </c>
      <c r="Y48" s="32">
        <f t="shared" si="15"/>
        <v>1795.3299899999984</v>
      </c>
      <c r="Z48" s="32">
        <f t="shared" si="15"/>
        <v>4493.9471800000028</v>
      </c>
      <c r="AA48" s="32">
        <f t="shared" si="15"/>
        <v>2857.3951900000029</v>
      </c>
      <c r="AB48" s="32">
        <f t="shared" si="15"/>
        <v>394.17918999999529</v>
      </c>
      <c r="AC48" s="32">
        <f t="shared" si="15"/>
        <v>2067.4096600000048</v>
      </c>
      <c r="AD48" s="32">
        <f t="shared" si="15"/>
        <v>2757.62889</v>
      </c>
      <c r="AE48" s="32">
        <f t="shared" si="15"/>
        <v>2795.4531499999939</v>
      </c>
      <c r="AF48" s="32">
        <f t="shared" si="15"/>
        <v>2893.9522199999992</v>
      </c>
      <c r="AG48" s="32">
        <f t="shared" si="15"/>
        <v>3374.0008600000001</v>
      </c>
      <c r="AH48" s="32">
        <f t="shared" si="15"/>
        <v>3988.4793199999986</v>
      </c>
      <c r="AI48" s="32">
        <f t="shared" si="15"/>
        <v>3028.2338600000003</v>
      </c>
      <c r="AJ48" s="32">
        <f t="shared" si="15"/>
        <v>3263.3726400000014</v>
      </c>
      <c r="AK48" s="32">
        <f t="shared" si="15"/>
        <v>3280.7446400000044</v>
      </c>
      <c r="AL48" s="32">
        <f t="shared" si="15"/>
        <v>3172.628389999998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4668.6522500000137</v>
      </c>
      <c r="K49" s="28">
        <f t="shared" si="14"/>
        <v>7094.0523230000399</v>
      </c>
      <c r="L49" s="28">
        <f t="shared" si="14"/>
        <v>2336.6691699999792</v>
      </c>
      <c r="M49" s="28">
        <f t="shared" si="14"/>
        <v>8604.7046430000046</v>
      </c>
      <c r="N49" s="28">
        <f t="shared" si="14"/>
        <v>6741.6171610000019</v>
      </c>
      <c r="O49" s="28">
        <f t="shared" si="14"/>
        <v>5986.4783679999819</v>
      </c>
      <c r="P49" s="28">
        <f t="shared" si="14"/>
        <v>5353.2993340000103</v>
      </c>
      <c r="Q49" s="28">
        <f t="shared" si="14"/>
        <v>5800.1328220000432</v>
      </c>
      <c r="R49" s="28">
        <f t="shared" si="14"/>
        <v>11236.641765000008</v>
      </c>
      <c r="S49" s="28">
        <f t="shared" si="14"/>
        <v>7357.3155829999887</v>
      </c>
      <c r="T49" s="28">
        <f t="shared" si="15"/>
        <v>8215.3657689999964</v>
      </c>
      <c r="U49" s="28">
        <f t="shared" si="15"/>
        <v>8227.2465530000045</v>
      </c>
      <c r="V49" s="28">
        <f t="shared" si="15"/>
        <v>8767.3623099999968</v>
      </c>
      <c r="W49" s="28">
        <f t="shared" si="15"/>
        <v>12683.515436999965</v>
      </c>
      <c r="X49" s="28">
        <f t="shared" si="15"/>
        <v>11827.189728000027</v>
      </c>
      <c r="Y49" s="28">
        <f t="shared" si="15"/>
        <v>10934.560474099941</v>
      </c>
      <c r="Z49" s="28">
        <f t="shared" si="15"/>
        <v>7587.9217439000495</v>
      </c>
      <c r="AA49" s="28">
        <f t="shared" si="15"/>
        <v>6419.3984289999353</v>
      </c>
      <c r="AB49" s="28">
        <f t="shared" si="15"/>
        <v>21745.090577000054</v>
      </c>
      <c r="AC49" s="28">
        <f t="shared" si="15"/>
        <v>12990.372150100011</v>
      </c>
      <c r="AD49" s="28">
        <f t="shared" si="15"/>
        <v>10652.363593000046</v>
      </c>
      <c r="AE49" s="28">
        <f t="shared" si="15"/>
        <v>10744.585299999977</v>
      </c>
      <c r="AF49" s="28">
        <f t="shared" si="15"/>
        <v>10978.461729999981</v>
      </c>
      <c r="AG49" s="28">
        <f t="shared" si="15"/>
        <v>11688.859340000025</v>
      </c>
      <c r="AH49" s="28">
        <f t="shared" si="15"/>
        <v>12421.070859999978</v>
      </c>
      <c r="AI49" s="28">
        <f t="shared" si="15"/>
        <v>10526.133583999996</v>
      </c>
      <c r="AJ49" s="28">
        <f t="shared" si="15"/>
        <v>13320.954741000023</v>
      </c>
      <c r="AK49" s="28">
        <f t="shared" si="15"/>
        <v>13510.512746999972</v>
      </c>
      <c r="AL49" s="28">
        <f t="shared" si="15"/>
        <v>13378.57254600001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4158.5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9054.0101070000001</v>
      </c>
      <c r="K4" s="58">
        <f>Planel_Pot_Resultado!O112+Planel_Pot_Resultado!O676</f>
        <v>9053.9101069999997</v>
      </c>
      <c r="L4" s="58">
        <f>Planel_Pot_Resultado!P112+Planel_Pot_Resultado!P676</f>
        <v>9236.5357210000002</v>
      </c>
      <c r="M4" s="58">
        <f>Planel_Pot_Resultado!Q112+Planel_Pot_Resultado!Q676</f>
        <v>9417.6101070000004</v>
      </c>
      <c r="N4" s="58">
        <f>Planel_Pot_Resultado!R112+Planel_Pot_Resultado!R676</f>
        <v>9417.6101070000004</v>
      </c>
      <c r="O4" s="58">
        <f>Planel_Pot_Resultado!S112+Planel_Pot_Resultado!S676</f>
        <v>9710.3186349999996</v>
      </c>
      <c r="P4" s="58">
        <f>Planel_Pot_Resultado!T112+Planel_Pot_Resultado!T676</f>
        <v>9835.5130310000004</v>
      </c>
      <c r="Q4" s="58">
        <f>Planel_Pot_Resultado!U112+Planel_Pot_Resultado!U676</f>
        <v>9835.5130310000004</v>
      </c>
      <c r="R4" s="58">
        <f>Planel_Pot_Resultado!V112+Planel_Pot_Resultado!V676</f>
        <v>9835.5130310000004</v>
      </c>
      <c r="S4" s="58">
        <f>Planel_Pot_Resultado!W112+Planel_Pot_Resultado!W676</f>
        <v>8510.913031</v>
      </c>
      <c r="T4" s="58">
        <f>Planel_Pot_Resultado!X112+Planel_Pot_Resultado!X676</f>
        <v>8510.913031</v>
      </c>
      <c r="U4" s="58">
        <f>Planel_Pot_Resultado!Y112+Planel_Pot_Resultado!Y676</f>
        <v>8510.913031</v>
      </c>
      <c r="V4" s="58">
        <f>Planel_Pot_Resultado!Z112+Planel_Pot_Resultado!Z676</f>
        <v>7462.1130309999999</v>
      </c>
      <c r="W4" s="58">
        <f>Planel_Pot_Resultado!AA112+Planel_Pot_Resultado!AA676</f>
        <v>7462.1130309999999</v>
      </c>
      <c r="X4" s="58">
        <f>Planel_Pot_Resultado!AB112+Planel_Pot_Resultado!AB676</f>
        <v>7462.1130309999999</v>
      </c>
      <c r="Y4" s="58">
        <f>Planel_Pot_Resultado!AC112+Planel_Pot_Resultado!AC676</f>
        <v>6871.3130309999997</v>
      </c>
      <c r="Z4" s="58">
        <f>Planel_Pot_Resultado!AD112+Planel_Pot_Resultado!AD676</f>
        <v>6871.3130309999997</v>
      </c>
      <c r="AA4" s="58">
        <f>Planel_Pot_Resultado!AE112+Planel_Pot_Resultado!AE676</f>
        <v>6843.3130309999997</v>
      </c>
      <c r="AB4" s="58">
        <f>Planel_Pot_Resultado!AF112+Planel_Pot_Resultado!AF676</f>
        <v>6843.3130309999997</v>
      </c>
      <c r="AC4" s="58">
        <f>Planel_Pot_Resultado!AG112+Planel_Pot_Resultado!AG676</f>
        <v>5629.6130310999997</v>
      </c>
      <c r="AD4" s="58">
        <f>Planel_Pot_Resultado!AH112+Planel_Pot_Resultado!AH676</f>
        <v>5629.6130310999997</v>
      </c>
      <c r="AE4" s="58">
        <f>Planel_Pot_Resultado!AI112+Planel_Pot_Resultado!AI676</f>
        <v>5629.6130310999997</v>
      </c>
      <c r="AF4" s="58">
        <f>Planel_Pot_Resultado!AJ112+Planel_Pot_Resultado!AJ676</f>
        <v>5629.6130310999997</v>
      </c>
      <c r="AG4" s="58">
        <f>Planel_Pot_Resultado!AK112+Planel_Pot_Resultado!AK676</f>
        <v>5266.4130310999999</v>
      </c>
      <c r="AH4" s="58">
        <f>Planel_Pot_Resultado!AL112+Planel_Pot_Resultado!AL676</f>
        <v>5266.4130310999999</v>
      </c>
      <c r="AI4" s="58">
        <f>Planel_Pot_Resultado!AM112+Planel_Pot_Resultado!AM676</f>
        <v>5266.4130310999999</v>
      </c>
      <c r="AJ4" s="58">
        <f>Planel_Pot_Resultado!AN112+Planel_Pot_Resultado!AN676</f>
        <v>5266.4130310999999</v>
      </c>
      <c r="AK4" s="58">
        <f>Planel_Pot_Resultado!AO112+Planel_Pot_Resultado!AO676</f>
        <v>5266.4130310999999</v>
      </c>
      <c r="AL4" s="58">
        <f>Planel_Pot_Resultado!AP112+Planel_Pot_Resultado!AP676</f>
        <v>5266.4130310999999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11234.694954000001</v>
      </c>
      <c r="AJ5" s="58">
        <f>Planel_Pot_Resultado!AN124+Planel_Pot_Resultado!AN136+Planel_Pot_Resultado!AN664</f>
        <v>12120.721314999999</v>
      </c>
      <c r="AK5" s="58">
        <f>Planel_Pot_Resultado!AO124+Planel_Pot_Resultado!AO136+Planel_Pot_Resultado!AO664</f>
        <v>12613.243641999999</v>
      </c>
      <c r="AL5" s="58">
        <f>Planel_Pot_Resultado!AP124+Planel_Pot_Resultado!AP136+Planel_Pot_Resultado!AP664</f>
        <v>12832.900218000001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6035</v>
      </c>
      <c r="AL6" s="58">
        <f>Planel_Pot_Resultado!AP724+Planel_Pot_Resultado!AP760</f>
        <v>6035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13598.410107</v>
      </c>
      <c r="K7" s="279">
        <f t="shared" si="0"/>
        <v>13598.310106999999</v>
      </c>
      <c r="L7" s="279">
        <f t="shared" si="0"/>
        <v>13395.035721</v>
      </c>
      <c r="M7" s="279">
        <f t="shared" si="0"/>
        <v>13962.310107000001</v>
      </c>
      <c r="N7" s="279">
        <f t="shared" si="0"/>
        <v>13962.610107</v>
      </c>
      <c r="O7" s="279">
        <f t="shared" si="0"/>
        <v>14255.318635</v>
      </c>
      <c r="P7" s="279">
        <f t="shared" si="0"/>
        <v>14380.513031</v>
      </c>
      <c r="Q7" s="279">
        <f t="shared" si="0"/>
        <v>14380.513031</v>
      </c>
      <c r="R7" s="279">
        <f t="shared" si="0"/>
        <v>14380.513031</v>
      </c>
      <c r="S7" s="279">
        <f t="shared" si="0"/>
        <v>14180.913031</v>
      </c>
      <c r="T7" s="279">
        <f t="shared" si="0"/>
        <v>15105.913031</v>
      </c>
      <c r="U7" s="279">
        <f t="shared" si="0"/>
        <v>16030.913031</v>
      </c>
      <c r="V7" s="279">
        <f t="shared" si="0"/>
        <v>16956.113031000001</v>
      </c>
      <c r="W7" s="279">
        <f t="shared" si="0"/>
        <v>17881.113031000001</v>
      </c>
      <c r="X7" s="279">
        <f t="shared" si="0"/>
        <v>18806.113031000001</v>
      </c>
      <c r="Y7" s="279">
        <f t="shared" si="0"/>
        <v>19731.313030999998</v>
      </c>
      <c r="Z7" s="279">
        <f t="shared" si="0"/>
        <v>20656.313030999998</v>
      </c>
      <c r="AA7" s="279">
        <f t="shared" si="0"/>
        <v>21581.313030999998</v>
      </c>
      <c r="AB7" s="279">
        <f t="shared" si="0"/>
        <v>21781.313030999998</v>
      </c>
      <c r="AC7" s="279">
        <f t="shared" si="0"/>
        <v>21981.613031100002</v>
      </c>
      <c r="AD7" s="279">
        <f t="shared" si="0"/>
        <v>22181.613031100002</v>
      </c>
      <c r="AE7" s="279">
        <f t="shared" si="0"/>
        <v>22381.613031100002</v>
      </c>
      <c r="AF7" s="279">
        <f t="shared" si="0"/>
        <v>22581.613031100002</v>
      </c>
      <c r="AG7" s="279">
        <f t="shared" si="0"/>
        <v>22418.413031100001</v>
      </c>
      <c r="AH7" s="279">
        <f t="shared" si="0"/>
        <v>22618.413031100001</v>
      </c>
      <c r="AI7" s="279">
        <f t="shared" si="0"/>
        <v>24327.107985099999</v>
      </c>
      <c r="AJ7" s="279">
        <f t="shared" si="0"/>
        <v>25413.1343461</v>
      </c>
      <c r="AK7" s="279">
        <f t="shared" si="0"/>
        <v>26105.656673099998</v>
      </c>
      <c r="AL7" s="279">
        <f t="shared" si="0"/>
        <v>26325.3132491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291.02406400000001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307.08647164000001</v>
      </c>
      <c r="M11" s="58">
        <f>PLANEL_GerMed_Resultado!Q148+PLANEL_GerMed_Resultado!Q688</f>
        <v>103.319215</v>
      </c>
      <c r="N11" s="58">
        <f>PLANEL_GerMed_Resultado!R148+PLANEL_GerMed_Resultado!R688</f>
        <v>103.319215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206.63843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4870.4975299999996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3986.4836449999998</v>
      </c>
      <c r="G12" s="58">
        <f>PLANEL_GerMed_Resultado!K112+PLANEL_GerMed_Resultado!K676</f>
        <v>4200.4469639999998</v>
      </c>
      <c r="H12" s="58">
        <f>PLANEL_GerMed_Resultado!L112+PLANEL_GerMed_Resultado!L676</f>
        <v>4978.8003520000002</v>
      </c>
      <c r="I12" s="58">
        <f>PLANEL_GerMed_Resultado!M112+PLANEL_GerMed_Resultado!M676</f>
        <v>5302.9726899999996</v>
      </c>
      <c r="J12" s="58">
        <f>PLANEL_GerMed_Resultado!N112+PLANEL_GerMed_Resultado!N676</f>
        <v>5400.4930967</v>
      </c>
      <c r="K12" s="58">
        <f>PLANEL_GerMed_Resultado!O112+PLANEL_GerMed_Resultado!O676</f>
        <v>5216.0395700999998</v>
      </c>
      <c r="L12" s="58">
        <f>PLANEL_GerMed_Resultado!P112+PLANEL_GerMed_Resultado!P676</f>
        <v>5279.4749664999999</v>
      </c>
      <c r="M12" s="58">
        <f>PLANEL_GerMed_Resultado!Q112+PLANEL_GerMed_Resultado!Q676</f>
        <v>4246.3978879999995</v>
      </c>
      <c r="N12" s="58">
        <f>PLANEL_GerMed_Resultado!R112+PLANEL_GerMed_Resultado!R676</f>
        <v>4179.825167</v>
      </c>
      <c r="O12" s="58">
        <f>PLANEL_GerMed_Resultado!S112+PLANEL_GerMed_Resultado!S676</f>
        <v>4304.6256210000001</v>
      </c>
      <c r="P12" s="58">
        <f>PLANEL_GerMed_Resultado!T112+PLANEL_GerMed_Resultado!T676</f>
        <v>4230.2554</v>
      </c>
      <c r="Q12" s="58">
        <f>PLANEL_GerMed_Resultado!U112+PLANEL_GerMed_Resultado!U676</f>
        <v>4261.5989979999995</v>
      </c>
      <c r="R12" s="58">
        <f>PLANEL_GerMed_Resultado!V112+PLANEL_GerMed_Resultado!V676</f>
        <v>3800.9382142000004</v>
      </c>
      <c r="S12" s="58">
        <f>PLANEL_GerMed_Resultado!W112+PLANEL_GerMed_Resultado!W676</f>
        <v>2898.1216881999999</v>
      </c>
      <c r="T12" s="58">
        <f>PLANEL_GerMed_Resultado!X112+PLANEL_GerMed_Resultado!X676</f>
        <v>2962.4105856000001</v>
      </c>
      <c r="U12" s="58">
        <f>PLANEL_GerMed_Resultado!Y112+PLANEL_GerMed_Resultado!Y676</f>
        <v>3025.1873667</v>
      </c>
      <c r="V12" s="58">
        <f>PLANEL_GerMed_Resultado!Z112+PLANEL_GerMed_Resultado!Z676</f>
        <v>2456.8982574000001</v>
      </c>
      <c r="W12" s="58">
        <f>PLANEL_GerMed_Resultado!AA112+PLANEL_GerMed_Resultado!AA676</f>
        <v>2230.6435660000002</v>
      </c>
      <c r="X12" s="58">
        <f>PLANEL_GerMed_Resultado!AB112+PLANEL_GerMed_Resultado!AB676</f>
        <v>1991.6932142000001</v>
      </c>
      <c r="Y12" s="58">
        <f>PLANEL_GerMed_Resultado!AC112+PLANEL_GerMed_Resultado!AC676</f>
        <v>1402.0047997000001</v>
      </c>
      <c r="Z12" s="58">
        <f>PLANEL_GerMed_Resultado!AD112+PLANEL_GerMed_Resultado!AD676</f>
        <v>1884.0967919</v>
      </c>
      <c r="AA12" s="58">
        <f>PLANEL_GerMed_Resultado!AE112+PLANEL_GerMed_Resultado!AE676</f>
        <v>2425.0087330000001</v>
      </c>
      <c r="AB12" s="58">
        <f>PLANEL_GerMed_Resultado!AF112+PLANEL_GerMed_Resultado!AF676</f>
        <v>1170.4630380000001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978.26438570000005</v>
      </c>
      <c r="T13" s="58">
        <f>PLANEL_GerMed_Resultado!X124+PLANEL_GerMed_Resultado!X136+PLANEL_GerMed_Resultado!X664</f>
        <v>1276.7179271</v>
      </c>
      <c r="U13" s="58">
        <f>PLANEL_GerMed_Resultado!Y124+PLANEL_GerMed_Resultado!Y136+PLANEL_GerMed_Resultado!Y664</f>
        <v>1575.1714684999999</v>
      </c>
      <c r="V13" s="58">
        <f>PLANEL_GerMed_Resultado!Z124+PLANEL_GerMed_Resultado!Z136+PLANEL_GerMed_Resultado!Z664</f>
        <v>2124.7049736999998</v>
      </c>
      <c r="W13" s="58">
        <f>PLANEL_GerMed_Resultado!AA124+PLANEL_GerMed_Resultado!AA136+PLANEL_GerMed_Resultado!AA664</f>
        <v>2083.2234229999999</v>
      </c>
      <c r="X13" s="58">
        <f>PLANEL_GerMed_Resultado!AB124+PLANEL_GerMed_Resultado!AB136+PLANEL_GerMed_Resultado!AB664</f>
        <v>2193.5212315999997</v>
      </c>
      <c r="Y13" s="58">
        <f>PLANEL_GerMed_Resultado!AC124+PLANEL_GerMed_Resultado!AC136+PLANEL_GerMed_Resultado!AC664</f>
        <v>2484.6434869</v>
      </c>
      <c r="Z13" s="58">
        <f>PLANEL_GerMed_Resultado!AD124+PLANEL_GerMed_Resultado!AD136+PLANEL_GerMed_Resultado!AD664</f>
        <v>4066.4903530000001</v>
      </c>
      <c r="AA13" s="58">
        <f>PLANEL_GerMed_Resultado!AE124+PLANEL_GerMed_Resultado!AE136+PLANEL_GerMed_Resultado!AE664</f>
        <v>5533.2248399999999</v>
      </c>
      <c r="AB13" s="58">
        <f>PLANEL_GerMed_Resultado!AF124+PLANEL_GerMed_Resultado!AF136+PLANEL_GerMed_Resultado!AF664</f>
        <v>2800.7219685</v>
      </c>
      <c r="AC13" s="58">
        <f>PLANEL_GerMed_Resultado!AG124+PLANEL_GerMed_Resultado!AG136+PLANEL_GerMed_Resultado!AG664</f>
        <v>3207.6975870000001</v>
      </c>
      <c r="AD13" s="58">
        <f>PLANEL_GerMed_Resultado!AH124+PLANEL_GerMed_Resultado!AH136+PLANEL_GerMed_Resultado!AH664</f>
        <v>3446.2037359999995</v>
      </c>
      <c r="AE13" s="58">
        <f>PLANEL_GerMed_Resultado!AI124+PLANEL_GerMed_Resultado!AI136+PLANEL_GerMed_Resultado!AI664</f>
        <v>3684.3728350000001</v>
      </c>
      <c r="AF13" s="58">
        <f>PLANEL_GerMed_Resultado!AJ124+PLANEL_GerMed_Resultado!AJ136+PLANEL_GerMed_Resultado!AJ664</f>
        <v>3928.4055099999996</v>
      </c>
      <c r="AG13" s="58">
        <f>PLANEL_GerMed_Resultado!AK124+PLANEL_GerMed_Resultado!AK136+PLANEL_GerMed_Resultado!AK664</f>
        <v>4224.1037969999998</v>
      </c>
      <c r="AH13" s="58">
        <f>PLANEL_GerMed_Resultado!AL124+PLANEL_GerMed_Resultado!AL136+PLANEL_GerMed_Resultado!AL664</f>
        <v>4512.6214020000007</v>
      </c>
      <c r="AI13" s="58">
        <f>PLANEL_GerMed_Resultado!AM124+PLANEL_GerMed_Resultado!AM136+PLANEL_GerMed_Resultado!AM664</f>
        <v>5665.8868369000002</v>
      </c>
      <c r="AJ13" s="58">
        <f>PLANEL_GerMed_Resultado!AN124+PLANEL_GerMed_Resultado!AN136+PLANEL_GerMed_Resultado!AN664</f>
        <v>6511.345018</v>
      </c>
      <c r="AK13" s="58">
        <f>PLANEL_GerMed_Resultado!AO124+PLANEL_GerMed_Resultado!AO136+PLANEL_GerMed_Resultado!AO664</f>
        <v>7151.0297049999999</v>
      </c>
      <c r="AL13" s="58">
        <f>PLANEL_GerMed_Resultado!AP124+PLANEL_GerMed_Resultado!AP136+PLANEL_GerMed_Resultado!AP664</f>
        <v>7557.7816270000003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906.07987700000001</v>
      </c>
      <c r="Z14" s="58">
        <f>PLANEL_GerMed_Resultado!AD724+PLANEL_GerMed_Resultado!AD760</f>
        <v>936.37211190000005</v>
      </c>
      <c r="AA14" s="58">
        <f>PLANEL_GerMed_Resultado!AE724+PLANEL_GerMed_Resultado!AE760</f>
        <v>966.52762670000004</v>
      </c>
      <c r="AB14" s="58">
        <f>PLANEL_GerMed_Resultado!AF724+PLANEL_GerMed_Resultado!AF760</f>
        <v>688.31340539999997</v>
      </c>
      <c r="AC14" s="58">
        <f>PLANEL_GerMed_Resultado!AG724+PLANEL_GerMed_Resultado!AG760</f>
        <v>450.35506579999998</v>
      </c>
      <c r="AD14" s="58">
        <f>PLANEL_GerMed_Resultado!AH724+PLANEL_GerMed_Resultado!AH760</f>
        <v>562.4884836</v>
      </c>
      <c r="AE14" s="58">
        <f>PLANEL_GerMed_Resultado!AI724+PLANEL_GerMed_Resultado!AI760</f>
        <v>674.47948529999996</v>
      </c>
      <c r="AF14" s="58">
        <f>PLANEL_GerMed_Resultado!AJ724+PLANEL_GerMed_Resultado!AJ760</f>
        <v>789.29110739999999</v>
      </c>
      <c r="AG14" s="58">
        <f>PLANEL_GerMed_Resultado!AK724+PLANEL_GerMed_Resultado!AK760</f>
        <v>928.47644149999996</v>
      </c>
      <c r="AH14" s="58">
        <f>PLANEL_GerMed_Resultado!AL724+PLANEL_GerMed_Resultado!AL760</f>
        <v>1064.4969570000001</v>
      </c>
      <c r="AI14" s="58">
        <f>PLANEL_GerMed_Resultado!AM724+PLANEL_GerMed_Resultado!AM760</f>
        <v>1102.059092</v>
      </c>
      <c r="AJ14" s="58">
        <f>PLANEL_GerMed_Resultado!AN724+PLANEL_GerMed_Resultado!AN760</f>
        <v>1019.694066</v>
      </c>
      <c r="AK14" s="58">
        <f>PLANEL_GerMed_Resultado!AO724+PLANEL_GerMed_Resultado!AO760</f>
        <v>936.21849159999999</v>
      </c>
      <c r="AL14" s="58">
        <f>PLANEL_GerMed_Resultado!AP724+PLANEL_GerMed_Resultado!AP760</f>
        <v>933.33599340000001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252.80452919999999</v>
      </c>
      <c r="I18" s="58">
        <f>PLANEL_GerCrit_Resultado!M148+PLANEL_GerCrit_Resultado!M688</f>
        <v>494.19464900000003</v>
      </c>
      <c r="J18" s="58">
        <f>PLANEL_GerCrit_Resultado!N148+PLANEL_GerCrit_Resultado!N688</f>
        <v>862.28871679999997</v>
      </c>
      <c r="K18" s="58">
        <f>PLANEL_GerCrit_Resultado!O148+PLANEL_GerCrit_Resultado!O688</f>
        <v>750.89685694000002</v>
      </c>
      <c r="L18" s="58">
        <f>PLANEL_GerCrit_Resultado!P148+PLANEL_GerCrit_Resultado!P688</f>
        <v>542.97754903999999</v>
      </c>
      <c r="M18" s="58">
        <f>PLANEL_GerCrit_Resultado!Q148+PLANEL_GerCrit_Resultado!Q688</f>
        <v>645.84869000000003</v>
      </c>
      <c r="N18" s="58">
        <f>PLANEL_GerCrit_Resultado!R148+PLANEL_GerCrit_Resultado!R688</f>
        <v>828.93519199999992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579.96211010000002</v>
      </c>
      <c r="S18" s="58">
        <f>PLANEL_GerCrit_Resultado!W148+PLANEL_GerCrit_Resultado!W688</f>
        <v>218.250947</v>
      </c>
      <c r="T18" s="58">
        <f>PLANEL_GerCrit_Resultado!X148+PLANEL_GerCrit_Resultado!X688</f>
        <v>283.5248191</v>
      </c>
      <c r="U18" s="58">
        <f>PLANEL_GerCrit_Resultado!Y148+PLANEL_GerCrit_Resultado!Y688</f>
        <v>347.5463762</v>
      </c>
      <c r="V18" s="58">
        <f>PLANEL_GerCrit_Resultado!Z148+PLANEL_GerCrit_Resultado!Z688</f>
        <v>365.9205116</v>
      </c>
      <c r="W18" s="58">
        <f>PLANEL_GerCrit_Resultado!AA148+PLANEL_GerCrit_Resultado!AA688</f>
        <v>90.729437430000004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154.30393699999999</v>
      </c>
      <c r="AA18" s="58">
        <f>PLANEL_GerCrit_Resultado!AE148+PLANEL_GerCrit_Resultado!AE688</f>
        <v>861.35166089999996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183.29422719999999</v>
      </c>
      <c r="AH18" s="58">
        <f>PLANEL_GerCrit_Resultado!AL148+PLANEL_GerCrit_Resultado!AL688</f>
        <v>422.6986268</v>
      </c>
      <c r="AI18" s="58">
        <f>PLANEL_GerCrit_Resultado!AM148+PLANEL_GerCrit_Resultado!AM688</f>
        <v>469.82338809999999</v>
      </c>
      <c r="AJ18" s="58">
        <f>PLANEL_GerCrit_Resultado!AN148+PLANEL_GerCrit_Resultado!AN688</f>
        <v>450.66742199999999</v>
      </c>
      <c r="AK18" s="58">
        <f>PLANEL_GerCrit_Resultado!AO148+PLANEL_GerCrit_Resultado!AO688</f>
        <v>448.61884730000003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4785.0506230000001</v>
      </c>
      <c r="H19" s="58">
        <f>PLANEL_GerCrit_Resultado!L112+PLANEL_GerCrit_Resultado!L676</f>
        <v>5304.6038060000001</v>
      </c>
      <c r="I19" s="58">
        <f>PLANEL_GerCrit_Resultado!M112+PLANEL_GerCrit_Resultado!M676</f>
        <v>5764.7008720000003</v>
      </c>
      <c r="J19" s="58">
        <f>PLANEL_GerCrit_Resultado!N112+PLANEL_GerCrit_Resultado!N676</f>
        <v>5959.1621437000003</v>
      </c>
      <c r="K19" s="58">
        <f>PLANEL_GerCrit_Resultado!O112+PLANEL_GerCrit_Resultado!O676</f>
        <v>6026.7536516</v>
      </c>
      <c r="L19" s="58">
        <f>PLANEL_GerCrit_Resultado!P112+PLANEL_GerCrit_Resultado!P676</f>
        <v>5779.5907275000009</v>
      </c>
      <c r="M19" s="58">
        <f>PLANEL_GerCrit_Resultado!Q112+PLANEL_GerCrit_Resultado!Q676</f>
        <v>5104.1907970000002</v>
      </c>
      <c r="N19" s="58">
        <f>PLANEL_GerCrit_Resultado!R112+PLANEL_GerCrit_Resultado!R676</f>
        <v>5226.7551969999995</v>
      </c>
      <c r="O19" s="58">
        <f>PLANEL_GerCrit_Resultado!S112+PLANEL_GerCrit_Resultado!S676</f>
        <v>5638.4026450000001</v>
      </c>
      <c r="P19" s="58">
        <f>PLANEL_GerCrit_Resultado!T112+PLANEL_GerCrit_Resultado!T676</f>
        <v>5801.4182949999995</v>
      </c>
      <c r="Q19" s="58">
        <f>PLANEL_GerCrit_Resultado!U112+PLANEL_GerCrit_Resultado!U676</f>
        <v>5841.8892999999998</v>
      </c>
      <c r="R19" s="58">
        <f>PLANEL_GerCrit_Resultado!V112+PLANEL_GerCrit_Resultado!V676</f>
        <v>5480.9796630000001</v>
      </c>
      <c r="S19" s="58">
        <f>PLANEL_GerCrit_Resultado!W112+PLANEL_GerCrit_Resultado!W676</f>
        <v>4284.476267</v>
      </c>
      <c r="T19" s="58">
        <f>PLANEL_GerCrit_Resultado!X112+PLANEL_GerCrit_Resultado!X676</f>
        <v>4470.1728599999997</v>
      </c>
      <c r="U19" s="58">
        <f>PLANEL_GerCrit_Resultado!Y112+PLANEL_GerCrit_Resultado!Y676</f>
        <v>4652.1540150000001</v>
      </c>
      <c r="V19" s="58">
        <f>PLANEL_GerCrit_Resultado!Z112+PLANEL_GerCrit_Resultado!Z676</f>
        <v>4152.2299370000001</v>
      </c>
      <c r="W19" s="58">
        <f>PLANEL_GerCrit_Resultado!AA112+PLANEL_GerCrit_Resultado!AA676</f>
        <v>4017.1463899999999</v>
      </c>
      <c r="X19" s="58">
        <f>PLANEL_GerCrit_Resultado!AB112+PLANEL_GerCrit_Resultado!AB676</f>
        <v>3589.6984069999999</v>
      </c>
      <c r="Y19" s="58">
        <f>PLANEL_GerCrit_Resultado!AC112+PLANEL_GerCrit_Resultado!AC676</f>
        <v>2794.2230550000004</v>
      </c>
      <c r="Z19" s="58">
        <f>PLANEL_GerCrit_Resultado!AD112+PLANEL_GerCrit_Resultado!AD676</f>
        <v>3684.9065220000002</v>
      </c>
      <c r="AA19" s="58">
        <f>PLANEL_GerCrit_Resultado!AE112+PLANEL_GerCrit_Resultado!AE676</f>
        <v>3848.1246770000002</v>
      </c>
      <c r="AB19" s="58">
        <f>PLANEL_GerCrit_Resultado!AF112+PLANEL_GerCrit_Resultado!AF676</f>
        <v>2241.4368383000001</v>
      </c>
      <c r="AC19" s="58">
        <f>PLANEL_GerCrit_Resultado!AG112+PLANEL_GerCrit_Resultado!AG676</f>
        <v>852.89203620000001</v>
      </c>
      <c r="AD19" s="58">
        <f>PLANEL_GerCrit_Resultado!AH112+PLANEL_GerCrit_Resultado!AH676</f>
        <v>1108.0376357</v>
      </c>
      <c r="AE19" s="58">
        <f>PLANEL_GerCrit_Resultado!AI112+PLANEL_GerCrit_Resultado!AI676</f>
        <v>1362.7064419999999</v>
      </c>
      <c r="AF19" s="58">
        <f>PLANEL_GerCrit_Resultado!AJ112+PLANEL_GerCrit_Resultado!AJ676</f>
        <v>1626.044046</v>
      </c>
      <c r="AG19" s="58">
        <f>PLANEL_GerCrit_Resultado!AK112+PLANEL_GerCrit_Resultado!AK676</f>
        <v>1638.0817368</v>
      </c>
      <c r="AH19" s="58">
        <f>PLANEL_GerCrit_Resultado!AL112+PLANEL_GerCrit_Resultado!AL676</f>
        <v>1727.5455618000001</v>
      </c>
      <c r="AI19" s="58">
        <f>PLANEL_GerCrit_Resultado!AM112+PLANEL_GerCrit_Resultado!AM676</f>
        <v>1717.9377018</v>
      </c>
      <c r="AJ19" s="58">
        <f>PLANEL_GerCrit_Resultado!AN112+PLANEL_GerCrit_Resultado!AN676</f>
        <v>1558.0654538000001</v>
      </c>
      <c r="AK19" s="58">
        <f>PLANEL_GerCrit_Resultado!AO112+PLANEL_GerCrit_Resultado!AO676</f>
        <v>1380.8037418000001</v>
      </c>
      <c r="AL19" s="58">
        <f>PLANEL_GerCrit_Resultado!AP112+PLANEL_GerCrit_Resultado!AP676</f>
        <v>1309.7934983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3350.0162300000002</v>
      </c>
      <c r="W20" s="58">
        <f>PLANEL_GerCrit_Resultado!AA124+PLANEL_GerCrit_Resultado!AA136+PLANEL_GerCrit_Resultado!AA664</f>
        <v>3747.2500199999995</v>
      </c>
      <c r="X20" s="58">
        <f>PLANEL_GerCrit_Resultado!AB124+PLANEL_GerCrit_Resultado!AB136+PLANEL_GerCrit_Resultado!AB664</f>
        <v>4182.6446340000002</v>
      </c>
      <c r="Y20" s="58">
        <f>PLANEL_GerCrit_Resultado!AC124+PLANEL_GerCrit_Resultado!AC136+PLANEL_GerCrit_Resultado!AC664</f>
        <v>4494.6094379999995</v>
      </c>
      <c r="Z20" s="58">
        <f>PLANEL_GerCrit_Resultado!AD124+PLANEL_GerCrit_Resultado!AD136+PLANEL_GerCrit_Resultado!AD664</f>
        <v>5832.70298</v>
      </c>
      <c r="AA20" s="58">
        <f>PLANEL_GerCrit_Resultado!AE124+PLANEL_GerCrit_Resultado!AE136+PLANEL_GerCrit_Resultado!AE664</f>
        <v>6992.2193040000002</v>
      </c>
      <c r="AB20" s="58">
        <f>PLANEL_GerCrit_Resultado!AF124+PLANEL_GerCrit_Resultado!AF136+PLANEL_GerCrit_Resultado!AF664</f>
        <v>4665.3804099999998</v>
      </c>
      <c r="AC20" s="58">
        <f>PLANEL_GerCrit_Resultado!AG124+PLANEL_GerCrit_Resultado!AG136+PLANEL_GerCrit_Resultado!AG664</f>
        <v>5135.2048859999995</v>
      </c>
      <c r="AD20" s="58">
        <f>PLANEL_GerCrit_Resultado!AH124+PLANEL_GerCrit_Resultado!AH136+PLANEL_GerCrit_Resultado!AH664</f>
        <v>5248.035406</v>
      </c>
      <c r="AE20" s="58">
        <f>PLANEL_GerCrit_Resultado!AI124+PLANEL_GerCrit_Resultado!AI136+PLANEL_GerCrit_Resultado!AI664</f>
        <v>5360.1894219999995</v>
      </c>
      <c r="AF20" s="58">
        <f>PLANEL_GerCrit_Resultado!AJ124+PLANEL_GerCrit_Resultado!AJ136+PLANEL_GerCrit_Resultado!AJ664</f>
        <v>5474.9038540000001</v>
      </c>
      <c r="AG20" s="58">
        <f>PLANEL_GerCrit_Resultado!AK124+PLANEL_GerCrit_Resultado!AK136+PLANEL_GerCrit_Resultado!AK664</f>
        <v>5621.6781310000006</v>
      </c>
      <c r="AH20" s="58">
        <f>PLANEL_GerCrit_Resultado!AL124+PLANEL_GerCrit_Resultado!AL136+PLANEL_GerCrit_Resultado!AL664</f>
        <v>5763.496056</v>
      </c>
      <c r="AI20" s="58">
        <f>PLANEL_GerCrit_Resultado!AM124+PLANEL_GerCrit_Resultado!AM136+PLANEL_GerCrit_Resultado!AM664</f>
        <v>7192.5315909999999</v>
      </c>
      <c r="AJ20" s="58">
        <f>PLANEL_GerCrit_Resultado!AN124+PLANEL_GerCrit_Resultado!AN136+PLANEL_GerCrit_Resultado!AN664</f>
        <v>8125.1524589999999</v>
      </c>
      <c r="AK20" s="58">
        <f>PLANEL_GerCrit_Resultado!AO124+PLANEL_GerCrit_Resultado!AO136+PLANEL_GerCrit_Resultado!AO664</f>
        <v>8760.6981909999995</v>
      </c>
      <c r="AL20" s="58">
        <f>PLANEL_GerCrit_Resultado!AP124+PLANEL_GerCrit_Resultado!AP136+PLANEL_GerCrit_Resultado!AP664</f>
        <v>9148.3760419999999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937.28624070000001</v>
      </c>
      <c r="T21" s="58">
        <f>PLANEL_GerCrit_Resultado!X724+PLANEL_GerCrit_Resultado!X760</f>
        <v>1079.4069750000001</v>
      </c>
      <c r="U21" s="58">
        <f>PLANEL_GerCrit_Resultado!Y724+PLANEL_GerCrit_Resultado!Y760</f>
        <v>1221.527709</v>
      </c>
      <c r="V21" s="58">
        <f>PLANEL_GerCrit_Resultado!Z724+PLANEL_GerCrit_Resultado!Z760</f>
        <v>1651.243162</v>
      </c>
      <c r="W21" s="58">
        <f>PLANEL_GerCrit_Resultado!AA724+PLANEL_GerCrit_Resultado!AA760</f>
        <v>1405.1265040000001</v>
      </c>
      <c r="X21" s="58">
        <f>PLANEL_GerCrit_Resultado!AB724+PLANEL_GerCrit_Resultado!AB760</f>
        <v>1344.4621440000001</v>
      </c>
      <c r="Y21" s="58">
        <f>PLANEL_GerCrit_Resultado!AC724+PLANEL_GerCrit_Resultado!AC760</f>
        <v>1747.2658260000001</v>
      </c>
      <c r="Z21" s="58">
        <f>PLANEL_GerCrit_Resultado!AD724+PLANEL_GerCrit_Resultado!AD760</f>
        <v>2131.4358750000001</v>
      </c>
      <c r="AA21" s="58">
        <f>PLANEL_GerCrit_Resultado!AE724+PLANEL_GerCrit_Resultado!AE760</f>
        <v>2326.3354319999999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2290.5124959999998</v>
      </c>
      <c r="AF21" s="58">
        <f>PLANEL_GerCrit_Resultado!AJ724+PLANEL_GerCrit_Resultado!AJ760</f>
        <v>2385.2596520000002</v>
      </c>
      <c r="AG21" s="58">
        <f>PLANEL_GerCrit_Resultado!AK724+PLANEL_GerCrit_Resultado!AK760</f>
        <v>2480.0068080000001</v>
      </c>
      <c r="AH21" s="58">
        <f>PLANEL_GerCrit_Resultado!AL724+PLANEL_GerCrit_Resultado!AL760</f>
        <v>2574.753964</v>
      </c>
      <c r="AI21" s="58">
        <f>PLANEL_GerCrit_Resultado!AM724+PLANEL_GerCrit_Resultado!AM760</f>
        <v>2669.5011199999999</v>
      </c>
      <c r="AJ21" s="58">
        <f>PLANEL_GerCrit_Resultado!AN724+PLANEL_GerCrit_Resultado!AN760</f>
        <v>2764.2482759999998</v>
      </c>
      <c r="AK21" s="58">
        <f>PLANEL_GerCrit_Resultado!AO724+PLANEL_GerCrit_Resultado!AO760</f>
        <v>2858.9954320000002</v>
      </c>
      <c r="AL21" s="58">
        <f>PLANEL_GerCrit_Resultado!AP724+PLANEL_GerCrit_Resultado!AP760</f>
        <v>2858.9954320000002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6.4040151395123673E-2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7.3845490354695204E-2</v>
      </c>
      <c r="M25" s="35">
        <f t="shared" si="1"/>
        <v>2.2734001144189938E-2</v>
      </c>
      <c r="N25" s="35">
        <f t="shared" si="1"/>
        <v>2.2732500550055004E-2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4.5465001100110009E-2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0.72717870494789327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0.50877857480154176</v>
      </c>
      <c r="G26" s="35">
        <f t="shared" si="2"/>
        <v>0.53608583658779385</v>
      </c>
      <c r="H26" s="35">
        <f t="shared" si="2"/>
        <v>0.55019840116696683</v>
      </c>
      <c r="I26" s="35">
        <f t="shared" si="2"/>
        <v>0.58602211159120787</v>
      </c>
      <c r="J26" s="35">
        <f t="shared" si="2"/>
        <v>0.59647526707802911</v>
      </c>
      <c r="K26" s="35">
        <f t="shared" si="2"/>
        <v>0.57610905216158892</v>
      </c>
      <c r="L26" s="35">
        <f t="shared" si="2"/>
        <v>0.5715860497888503</v>
      </c>
      <c r="M26" s="35">
        <f t="shared" si="2"/>
        <v>0.45089973355806068</v>
      </c>
      <c r="N26" s="35">
        <f t="shared" si="2"/>
        <v>0.44383077229892798</v>
      </c>
      <c r="O26" s="35">
        <f t="shared" si="2"/>
        <v>0.44330426042708332</v>
      </c>
      <c r="P26" s="35">
        <f t="shared" si="2"/>
        <v>0.43010012661941432</v>
      </c>
      <c r="Q26" s="35">
        <f t="shared" si="2"/>
        <v>0.43328690476725568</v>
      </c>
      <c r="R26" s="35">
        <f t="shared" si="2"/>
        <v>0.38645042736662916</v>
      </c>
      <c r="S26" s="35">
        <f t="shared" si="2"/>
        <v>0.34051830604353872</v>
      </c>
      <c r="T26" s="35">
        <f t="shared" si="2"/>
        <v>0.34807200764592094</v>
      </c>
      <c r="U26" s="35">
        <f t="shared" si="2"/>
        <v>0.35544804131837687</v>
      </c>
      <c r="V26" s="35">
        <f t="shared" si="2"/>
        <v>0.32924967059507948</v>
      </c>
      <c r="W26" s="35">
        <f t="shared" si="2"/>
        <v>0.29892921170360121</v>
      </c>
      <c r="X26" s="35">
        <f t="shared" si="2"/>
        <v>0.26690740356328974</v>
      </c>
      <c r="Y26" s="35">
        <f t="shared" si="2"/>
        <v>0.20403739334459672</v>
      </c>
      <c r="Z26" s="35">
        <f t="shared" si="2"/>
        <v>0.27419749084343531</v>
      </c>
      <c r="AA26" s="35">
        <f t="shared" si="2"/>
        <v>0.35436180136942214</v>
      </c>
      <c r="AB26" s="35">
        <f t="shared" si="2"/>
        <v>0.17103748326254231</v>
      </c>
      <c r="AC26" s="35">
        <f t="shared" si="2"/>
        <v>2.5552494728379626E-2</v>
      </c>
      <c r="AD26" s="35">
        <f t="shared" si="2"/>
        <v>2.5552494728379626E-2</v>
      </c>
      <c r="AE26" s="35">
        <f t="shared" si="2"/>
        <v>2.5552494728379626E-2</v>
      </c>
      <c r="AF26" s="35">
        <f t="shared" si="2"/>
        <v>2.5552494728379626E-2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0.45290017856481485</v>
      </c>
      <c r="T27" s="35">
        <f t="shared" si="3"/>
        <v>0.44253654318890817</v>
      </c>
      <c r="U27" s="35">
        <f t="shared" si="3"/>
        <v>0.43633558684210527</v>
      </c>
      <c r="V27" s="35">
        <f t="shared" si="3"/>
        <v>0.43673277979445008</v>
      </c>
      <c r="W27" s="35">
        <f t="shared" si="3"/>
        <v>0.37266966422182468</v>
      </c>
      <c r="X27" s="35">
        <f t="shared" si="3"/>
        <v>0.34735094720506726</v>
      </c>
      <c r="Y27" s="35">
        <f t="shared" si="3"/>
        <v>0.35293231348011361</v>
      </c>
      <c r="Z27" s="35">
        <f t="shared" si="3"/>
        <v>0.52369482974887316</v>
      </c>
      <c r="AA27" s="35">
        <f t="shared" si="3"/>
        <v>0.6495920216013148</v>
      </c>
      <c r="AB27" s="35">
        <f t="shared" si="3"/>
        <v>0.32880041893637002</v>
      </c>
      <c r="AC27" s="35">
        <f t="shared" si="3"/>
        <v>0.3298064555829735</v>
      </c>
      <c r="AD27" s="35">
        <f t="shared" si="3"/>
        <v>0.35432898786757139</v>
      </c>
      <c r="AE27" s="35">
        <f t="shared" si="3"/>
        <v>0.37881686561793132</v>
      </c>
      <c r="AF27" s="35">
        <f t="shared" si="3"/>
        <v>0.40390761978202749</v>
      </c>
      <c r="AG27" s="35">
        <f t="shared" si="3"/>
        <v>0.43431048704503389</v>
      </c>
      <c r="AH27" s="35">
        <f t="shared" si="3"/>
        <v>0.46397505675508954</v>
      </c>
      <c r="AI27" s="35">
        <f t="shared" si="3"/>
        <v>0.50432048756986658</v>
      </c>
      <c r="AJ27" s="35">
        <f t="shared" si="3"/>
        <v>0.53720771633796127</v>
      </c>
      <c r="AK27" s="35">
        <f t="shared" si="3"/>
        <v>0.56694613280823836</v>
      </c>
      <c r="AL27" s="35">
        <f t="shared" si="3"/>
        <v>0.58893792506849829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0.24967756324056214</v>
      </c>
      <c r="Z28" s="35">
        <f t="shared" si="4"/>
        <v>0.24454743063463047</v>
      </c>
      <c r="AA28" s="35">
        <f t="shared" si="4"/>
        <v>0.23989268471084638</v>
      </c>
      <c r="AB28" s="35">
        <f t="shared" si="4"/>
        <v>0.16276032286592573</v>
      </c>
      <c r="AC28" s="35">
        <f t="shared" si="4"/>
        <v>0.10154567436302142</v>
      </c>
      <c r="AD28" s="35">
        <f t="shared" si="4"/>
        <v>0.1213567386407767</v>
      </c>
      <c r="AE28" s="35">
        <f t="shared" si="4"/>
        <v>0.13949937648397104</v>
      </c>
      <c r="AF28" s="35">
        <f t="shared" si="4"/>
        <v>0.15676089521350545</v>
      </c>
      <c r="AG28" s="35">
        <f t="shared" si="4"/>
        <v>0.17735939665711556</v>
      </c>
      <c r="AH28" s="35">
        <f t="shared" si="4"/>
        <v>0.19585960570377187</v>
      </c>
      <c r="AI28" s="35">
        <f t="shared" si="4"/>
        <v>0.19557392937000886</v>
      </c>
      <c r="AJ28" s="35">
        <f t="shared" si="4"/>
        <v>0.1747547670951157</v>
      </c>
      <c r="AK28" s="35">
        <f t="shared" si="4"/>
        <v>0.15513148162386081</v>
      </c>
      <c r="AL28" s="35">
        <f t="shared" si="4"/>
        <v>0.15465385143330571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5.5629902561394245E-2</v>
      </c>
      <c r="I32" s="35">
        <f t="shared" si="5"/>
        <v>0.10874805232814014</v>
      </c>
      <c r="J32" s="35">
        <f t="shared" si="5"/>
        <v>0.18974753912507702</v>
      </c>
      <c r="K32" s="35">
        <f t="shared" si="5"/>
        <v>0.16523564319602149</v>
      </c>
      <c r="L32" s="35">
        <f t="shared" si="5"/>
        <v>0.13057053000841648</v>
      </c>
      <c r="M32" s="35">
        <f t="shared" si="5"/>
        <v>0.1421103021101503</v>
      </c>
      <c r="N32" s="35">
        <f t="shared" si="5"/>
        <v>0.1823839806380638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0.12760442466446645</v>
      </c>
      <c r="S32" s="35">
        <f t="shared" si="5"/>
        <v>9.9612481515289814E-2</v>
      </c>
      <c r="T32" s="35">
        <f t="shared" si="5"/>
        <v>0.12940429899589229</v>
      </c>
      <c r="U32" s="35">
        <f t="shared" si="5"/>
        <v>0.15862454413509813</v>
      </c>
      <c r="V32" s="35">
        <f t="shared" si="5"/>
        <v>0.16701073099041533</v>
      </c>
      <c r="W32" s="35">
        <f t="shared" si="5"/>
        <v>4.1410058160657237E-2</v>
      </c>
      <c r="X32" s="35">
        <f t="shared" si="5"/>
        <v>0</v>
      </c>
      <c r="Y32" s="35">
        <f t="shared" si="5"/>
        <v>0</v>
      </c>
      <c r="Z32" s="35">
        <f t="shared" si="5"/>
        <v>7.0426260611592878E-2</v>
      </c>
      <c r="AA32" s="35">
        <f t="shared" si="5"/>
        <v>0.39313174847101778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8.3657794249201278E-2</v>
      </c>
      <c r="AH32" s="35">
        <f t="shared" si="5"/>
        <v>0.19292497800091282</v>
      </c>
      <c r="AI32" s="35">
        <f t="shared" si="5"/>
        <v>0.21443331268827018</v>
      </c>
      <c r="AJ32" s="35">
        <f t="shared" si="5"/>
        <v>0.2056902884527613</v>
      </c>
      <c r="AK32" s="35">
        <f t="shared" si="5"/>
        <v>0.20475529315381105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0.6106964064374506</v>
      </c>
      <c r="H33" s="35">
        <f t="shared" si="6"/>
        <v>0.58620236332894982</v>
      </c>
      <c r="I33" s="35">
        <f t="shared" si="6"/>
        <v>0.63704687449580621</v>
      </c>
      <c r="J33" s="35">
        <f t="shared" si="6"/>
        <v>0.65817931206999036</v>
      </c>
      <c r="K33" s="35">
        <f t="shared" si="6"/>
        <v>0.6656520310424151</v>
      </c>
      <c r="L33" s="35">
        <f t="shared" si="6"/>
        <v>0.62573143244167195</v>
      </c>
      <c r="M33" s="35">
        <f t="shared" si="6"/>
        <v>0.54198366029255285</v>
      </c>
      <c r="N33" s="35">
        <f t="shared" si="6"/>
        <v>0.55499804489835625</v>
      </c>
      <c r="O33" s="35">
        <f t="shared" si="6"/>
        <v>0.58066092956794102</v>
      </c>
      <c r="P33" s="35">
        <f t="shared" si="6"/>
        <v>0.58984399458521741</v>
      </c>
      <c r="Q33" s="35">
        <f t="shared" si="6"/>
        <v>0.59395877790891816</v>
      </c>
      <c r="R33" s="35">
        <f t="shared" si="6"/>
        <v>0.55726423682473991</v>
      </c>
      <c r="S33" s="35">
        <f t="shared" si="6"/>
        <v>0.503409710731892</v>
      </c>
      <c r="T33" s="35">
        <f t="shared" si="6"/>
        <v>0.52522835607859231</v>
      </c>
      <c r="U33" s="35">
        <f t="shared" si="6"/>
        <v>0.54661045155262145</v>
      </c>
      <c r="V33" s="35">
        <f t="shared" si="6"/>
        <v>0.55644157623320789</v>
      </c>
      <c r="W33" s="35">
        <f t="shared" si="6"/>
        <v>0.53833898968180882</v>
      </c>
      <c r="X33" s="35">
        <f t="shared" si="6"/>
        <v>0.48105655758459387</v>
      </c>
      <c r="Y33" s="35">
        <f t="shared" si="6"/>
        <v>0.40665052551002029</v>
      </c>
      <c r="Z33" s="35">
        <f t="shared" si="6"/>
        <v>0.53627399965268741</v>
      </c>
      <c r="AA33" s="35">
        <f t="shared" si="6"/>
        <v>0.56231896152756899</v>
      </c>
      <c r="AB33" s="35">
        <f t="shared" si="6"/>
        <v>0.32753679806058256</v>
      </c>
      <c r="AC33" s="35">
        <f t="shared" si="6"/>
        <v>0.15150100575089598</v>
      </c>
      <c r="AD33" s="35">
        <f t="shared" si="6"/>
        <v>0.19682305508012771</v>
      </c>
      <c r="AE33" s="35">
        <f t="shared" si="6"/>
        <v>0.242060410630699</v>
      </c>
      <c r="AF33" s="35">
        <f t="shared" si="6"/>
        <v>0.28883762294444576</v>
      </c>
      <c r="AG33" s="35">
        <f t="shared" si="6"/>
        <v>0.31104315729255527</v>
      </c>
      <c r="AH33" s="35">
        <f t="shared" si="6"/>
        <v>0.32803077760863852</v>
      </c>
      <c r="AI33" s="35">
        <f t="shared" si="6"/>
        <v>0.32620641253448612</v>
      </c>
      <c r="AJ33" s="35">
        <f t="shared" si="6"/>
        <v>0.29584946045801608</v>
      </c>
      <c r="AK33" s="35">
        <f t="shared" si="6"/>
        <v>0.26219055240177214</v>
      </c>
      <c r="AL33" s="35">
        <f t="shared" si="6"/>
        <v>0.24870694542285499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0.68859531963001031</v>
      </c>
      <c r="W34" s="35">
        <f t="shared" si="7"/>
        <v>0.67034884078711976</v>
      </c>
      <c r="X34" s="35">
        <f t="shared" si="7"/>
        <v>0.66233485890736343</v>
      </c>
      <c r="Y34" s="35">
        <f t="shared" si="7"/>
        <v>0.63843884062499989</v>
      </c>
      <c r="Z34" s="35">
        <f t="shared" si="7"/>
        <v>0.75115299162910498</v>
      </c>
      <c r="AA34" s="35">
        <f t="shared" si="7"/>
        <v>0.82087571073021837</v>
      </c>
      <c r="AB34" s="35">
        <f t="shared" si="7"/>
        <v>0.54770843038271888</v>
      </c>
      <c r="AC34" s="35">
        <f t="shared" si="7"/>
        <v>0.52798734176434292</v>
      </c>
      <c r="AD34" s="35">
        <f t="shared" si="7"/>
        <v>0.539588258893687</v>
      </c>
      <c r="AE34" s="35">
        <f t="shared" si="7"/>
        <v>0.5511196197820275</v>
      </c>
      <c r="AF34" s="35">
        <f t="shared" si="7"/>
        <v>0.56291423545136743</v>
      </c>
      <c r="AG34" s="35">
        <f t="shared" si="7"/>
        <v>0.57800515432860378</v>
      </c>
      <c r="AH34" s="35">
        <f t="shared" si="7"/>
        <v>0.59258647501542261</v>
      </c>
      <c r="AI34" s="35">
        <f t="shared" si="7"/>
        <v>0.64020711024638643</v>
      </c>
      <c r="AJ34" s="35">
        <f t="shared" si="7"/>
        <v>0.670352221442854</v>
      </c>
      <c r="AK34" s="35">
        <f t="shared" si="7"/>
        <v>0.69456346358270082</v>
      </c>
      <c r="AL34" s="35">
        <f t="shared" si="7"/>
        <v>0.71288453012110842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0.71060366997725555</v>
      </c>
      <c r="T35" s="35">
        <f t="shared" si="8"/>
        <v>0.71060367017774861</v>
      </c>
      <c r="U35" s="35">
        <f t="shared" si="8"/>
        <v>0.71060367015706805</v>
      </c>
      <c r="V35" s="35">
        <f t="shared" si="8"/>
        <v>0.67729415996718623</v>
      </c>
      <c r="W35" s="35">
        <f t="shared" si="8"/>
        <v>0.5326484094010614</v>
      </c>
      <c r="X35" s="35">
        <f t="shared" si="8"/>
        <v>0.47373578012684991</v>
      </c>
      <c r="Y35" s="35">
        <f t="shared" si="8"/>
        <v>0.48147308514742354</v>
      </c>
      <c r="Z35" s="35">
        <f t="shared" si="8"/>
        <v>0.55665601331940462</v>
      </c>
      <c r="AA35" s="35">
        <f t="shared" si="8"/>
        <v>0.5773977244973939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0.47373577993795241</v>
      </c>
      <c r="AF35" s="35">
        <f t="shared" si="8"/>
        <v>0.4737357799404171</v>
      </c>
      <c r="AG35" s="35">
        <f t="shared" si="8"/>
        <v>0.47373577994269345</v>
      </c>
      <c r="AH35" s="35">
        <f t="shared" si="8"/>
        <v>0.4737357799448022</v>
      </c>
      <c r="AI35" s="35">
        <f t="shared" si="8"/>
        <v>0.4737357799467613</v>
      </c>
      <c r="AJ35" s="35">
        <f t="shared" si="8"/>
        <v>0.47373577994858607</v>
      </c>
      <c r="AK35" s="35">
        <f t="shared" si="8"/>
        <v>0.47373577995028998</v>
      </c>
      <c r="AL35" s="35">
        <f t="shared" si="8"/>
        <v>0.47373577995028998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28.962109095890408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19.668502449315071</v>
      </c>
      <c r="G39" s="1">
        <f>Planel_ConsumoMed_Combustível!K40/365</f>
        <v>20.685978915068493</v>
      </c>
      <c r="H39" s="1">
        <f>Planel_ConsumoMed_Combustível!L40/365</f>
        <v>23.884646419178083</v>
      </c>
      <c r="I39" s="1">
        <f>Planel_ConsumoMed_Combustível!M40/365</f>
        <v>26.917554402739725</v>
      </c>
      <c r="J39" s="1">
        <f>Planel_ConsumoMed_Combustível!N40/365</f>
        <v>27.2184627369863</v>
      </c>
      <c r="K39" s="1">
        <f>Planel_ConsumoMed_Combustível!O40/365</f>
        <v>26.481201391780822</v>
      </c>
      <c r="L39" s="1">
        <f>Planel_ConsumoMed_Combustível!P40/365</f>
        <v>25.916280564383563</v>
      </c>
      <c r="M39" s="1">
        <f>Planel_ConsumoMed_Combustível!Q40/365</f>
        <v>19.583691301369861</v>
      </c>
      <c r="N39" s="1">
        <f>Planel_ConsumoMed_Combustível!R40/365</f>
        <v>19.163529884931506</v>
      </c>
      <c r="O39" s="1">
        <f>Planel_ConsumoMed_Combustível!S40/365</f>
        <v>19.719453972602739</v>
      </c>
      <c r="P39" s="1">
        <f>Planel_ConsumoMed_Combustível!T40/365</f>
        <v>19.251650202739729</v>
      </c>
      <c r="Q39" s="1">
        <f>Planel_ConsumoMed_Combustível!U40/365</f>
        <v>19.843997463013697</v>
      </c>
      <c r="R39" s="1">
        <f>Planel_ConsumoMed_Combustível!V40/365</f>
        <v>17.414802284931508</v>
      </c>
      <c r="S39" s="1">
        <f>Planel_ConsumoMed_Combustível!W40/365</f>
        <v>17.787966901369863</v>
      </c>
      <c r="T39" s="1">
        <f>Planel_ConsumoMed_Combustível!X40/365</f>
        <v>19.537324975342464</v>
      </c>
      <c r="U39" s="1">
        <f>Planel_ConsumoMed_Combustível!Y40/365</f>
        <v>21.280233084931506</v>
      </c>
      <c r="V39" s="1">
        <f>Planel_ConsumoMed_Combustível!Z40/365</f>
        <v>21.865344169863015</v>
      </c>
      <c r="W39" s="1">
        <f>Planel_ConsumoMed_Combustível!AA40/365</f>
        <v>20.913755268493151</v>
      </c>
      <c r="X39" s="1">
        <f>Planel_ConsumoMed_Combustível!AB40/365</f>
        <v>20.567058219178083</v>
      </c>
      <c r="Y39" s="1">
        <f>Planel_ConsumoMed_Combustível!AC40/365</f>
        <v>20.245810712328765</v>
      </c>
      <c r="Z39" s="1">
        <f>Planel_ConsumoMed_Combustível!AD40/365</f>
        <v>29.178795315068495</v>
      </c>
      <c r="AA39" s="1">
        <f>Planel_ConsumoMed_Combustível!AE40/365</f>
        <v>37.837040849315073</v>
      </c>
      <c r="AB39" s="1">
        <f>Planel_ConsumoMed_Combustível!AF40/365</f>
        <v>19.677223975342468</v>
      </c>
      <c r="AC39" s="1">
        <f>Planel_ConsumoMed_Combustível!AG40/365</f>
        <v>16.218026761643834</v>
      </c>
      <c r="AD39" s="1">
        <f>Planel_ConsumoMed_Combustível!AH40/365</f>
        <v>17.713686843835617</v>
      </c>
      <c r="AE39" s="1">
        <f>Planel_ConsumoMed_Combustível!AI40/365</f>
        <v>19.207301758904109</v>
      </c>
      <c r="AF39" s="1">
        <f>Planel_ConsumoMed_Combustível!AJ40/365</f>
        <v>20.737959282191781</v>
      </c>
      <c r="AG39" s="1">
        <f>Planel_ConsumoMed_Combustível!AK40/365</f>
        <v>21.978434057534248</v>
      </c>
      <c r="AH39" s="1">
        <f>Planel_ConsumoMed_Combustível!AL40/365</f>
        <v>23.78930990410959</v>
      </c>
      <c r="AI39" s="1">
        <f>Planel_ConsumoMed_Combustível!AM40/365</f>
        <v>28.868808712328768</v>
      </c>
      <c r="AJ39" s="1">
        <f>Planel_ConsumoMed_Combustível!AN40/365</f>
        <v>32.123797835616436</v>
      </c>
      <c r="AK39" s="1">
        <f>Planel_ConsumoMed_Combustível!AO40/365</f>
        <v>34.496318931506849</v>
      </c>
      <c r="AL39" s="1">
        <f>Planel_ConsumoMed_Combustível!AP40/365</f>
        <v>36.219032027397262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24.152146504109588</v>
      </c>
      <c r="H40" s="1">
        <f>Planel_ConsumoCrit_Combustível!L40/365</f>
        <v>26.700843873972602</v>
      </c>
      <c r="I40" s="1">
        <f>Planel_ConsumoCrit_Combustível!M40/365</f>
        <v>30.153062904109589</v>
      </c>
      <c r="J40" s="1">
        <f>Planel_ConsumoCrit_Combustível!N40/365</f>
        <v>32.20377843835616</v>
      </c>
      <c r="K40" s="1">
        <f>Planel_ConsumoCrit_Combustível!O40/365</f>
        <v>32.029862136986303</v>
      </c>
      <c r="L40" s="1">
        <f>Planel_ConsumoCrit_Combustível!P40/365</f>
        <v>29.453591178082192</v>
      </c>
      <c r="M40" s="1">
        <f>Planel_ConsumoCrit_Combustível!Q40/365</f>
        <v>26.680730849315065</v>
      </c>
      <c r="N40" s="1">
        <f>Planel_ConsumoCrit_Combustível!R40/365</f>
        <v>28.131478684931505</v>
      </c>
      <c r="O40" s="1">
        <f>Planel_ConsumoCrit_Combustível!S40/365</f>
        <v>29.910369397260276</v>
      </c>
      <c r="P40" s="1">
        <f>Planel_ConsumoCrit_Combustível!T40/365</f>
        <v>30.413361315068492</v>
      </c>
      <c r="Q40" s="1">
        <f>Planel_ConsumoCrit_Combustível!U40/365</f>
        <v>30.585044</v>
      </c>
      <c r="R40" s="1">
        <f>Planel_ConsumoCrit_Combustível!V40/365</f>
        <v>27.340763660273975</v>
      </c>
      <c r="S40" s="1">
        <f>Planel_ConsumoCrit_Combustível!W40/365</f>
        <v>30.021299369863012</v>
      </c>
      <c r="T40" s="1">
        <f>Planel_ConsumoCrit_Combustível!X40/365</f>
        <v>33.862712849315066</v>
      </c>
      <c r="U40" s="1">
        <f>Planel_ConsumoCrit_Combustível!Y40/365</f>
        <v>37.6798838630137</v>
      </c>
      <c r="V40" s="1">
        <f>Planel_ConsumoCrit_Combustível!Z40/365</f>
        <v>41.35917109589041</v>
      </c>
      <c r="W40" s="1">
        <f>Planel_ConsumoCrit_Combustível!AA40/365</f>
        <v>39.582433863013698</v>
      </c>
      <c r="X40" s="1">
        <f>Planel_ConsumoCrit_Combustível!AB40/365</f>
        <v>38.743292958904107</v>
      </c>
      <c r="Y40" s="1">
        <f>Planel_ConsumoCrit_Combustível!AC40/365</f>
        <v>38.346049479452056</v>
      </c>
      <c r="Z40" s="1">
        <f>Planel_ConsumoCrit_Combustível!AD40/365</f>
        <v>50.525920547945205</v>
      </c>
      <c r="AA40" s="1">
        <f>Planel_ConsumoCrit_Combustível!AE40/365</f>
        <v>61.712467068493154</v>
      </c>
      <c r="AB40" s="1">
        <f>Planel_ConsumoCrit_Combustível!AF40/365</f>
        <v>37.808872246575341</v>
      </c>
      <c r="AC40" s="1">
        <f>Planel_ConsumoCrit_Combustível!AG40/365</f>
        <v>34.505214410958899</v>
      </c>
      <c r="AD40" s="1">
        <f>Planel_ConsumoCrit_Combustível!AH40/365</f>
        <v>36.478969808219176</v>
      </c>
      <c r="AE40" s="1">
        <f>Planel_ConsumoCrit_Combustível!AI40/365</f>
        <v>38.447805780821916</v>
      </c>
      <c r="AF40" s="1">
        <f>Planel_ConsumoCrit_Combustível!AJ40/365</f>
        <v>40.46454019178082</v>
      </c>
      <c r="AG40" s="1">
        <f>Planel_ConsumoCrit_Combustível!AK40/365</f>
        <v>42.773783424657537</v>
      </c>
      <c r="AH40" s="1">
        <f>Planel_ConsumoCrit_Combustível!AL40/365</f>
        <v>45.769184356164388</v>
      </c>
      <c r="AI40" s="1">
        <f>Planel_ConsumoCrit_Combustível!AM40/365</f>
        <v>52.543802767123289</v>
      </c>
      <c r="AJ40" s="1">
        <f>Planel_ConsumoCrit_Combustível!AN40/365</f>
        <v>56.115721671232883</v>
      </c>
      <c r="AK40" s="1">
        <f>Planel_ConsumoCrit_Combustível!AO40/365</f>
        <v>58.460955698630137</v>
      </c>
      <c r="AL40" s="1">
        <f>Planel_ConsumoCrit_Combustível!AP40/365</f>
        <v>60.283319287671233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109377.77099999999</v>
      </c>
      <c r="AN4" s="1">
        <f>HLOOKUP(AN$2,PLANEL_Pot_anual!$C$3:$AL$23,2,TRUE)</f>
        <v>109377.77099999999</v>
      </c>
      <c r="AO4" s="1">
        <f>HLOOKUP(AO$2,PLANEL_Pot_anual!$C$3:$AL$23,2,TRUE)</f>
        <v>109377.77099999999</v>
      </c>
      <c r="AP4" s="1">
        <f>HLOOKUP(AP$2,PLANEL_Pot_anual!$C$3:$AL$23,2,TRUE)</f>
        <v>109377.77099999999</v>
      </c>
      <c r="AQ4" s="1">
        <f>HLOOKUP(AQ$2,PLANEL_Pot_anual!$C$3:$AL$23,2,TRUE)</f>
        <v>109806.1681</v>
      </c>
      <c r="AR4" s="1">
        <f>HLOOKUP(AR$2,PLANEL_Pot_anual!$C$3:$AL$23,2,TRUE)</f>
        <v>109806.1681</v>
      </c>
      <c r="AS4" s="1">
        <f>HLOOKUP(AS$2,PLANEL_Pot_anual!$C$3:$AL$23,2,TRUE)</f>
        <v>109806.1681</v>
      </c>
      <c r="AT4" s="1">
        <f>HLOOKUP(AT$2,PLANEL_Pot_anual!$C$3:$AL$23,2,TRUE)</f>
        <v>109806.1681</v>
      </c>
      <c r="AU4" s="1">
        <f>HLOOKUP(AU$2,PLANEL_Pot_anual!$C$3:$AL$23,2,TRUE)</f>
        <v>110006.7365</v>
      </c>
      <c r="AV4" s="1">
        <f>HLOOKUP(AV$2,PLANEL_Pot_anual!$C$3:$AL$23,2,TRUE)</f>
        <v>110006.7365</v>
      </c>
      <c r="AW4" s="1">
        <f>HLOOKUP(AW$2,PLANEL_Pot_anual!$C$3:$AL$23,2,TRUE)</f>
        <v>110006.7365</v>
      </c>
      <c r="AX4" s="1">
        <f>HLOOKUP(AX$2,PLANEL_Pot_anual!$C$3:$AL$23,2,TRUE)</f>
        <v>110006.7365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113497.47100000001</v>
      </c>
      <c r="BD4" s="1">
        <f>HLOOKUP(BD$2,PLANEL_Pot_anual!$C$3:$AL$23,2,TRUE)</f>
        <v>113497.47100000001</v>
      </c>
      <c r="BE4" s="1">
        <f>HLOOKUP(BE$2,PLANEL_Pot_anual!$C$3:$AL$23,2,TRUE)</f>
        <v>113497.47100000001</v>
      </c>
      <c r="BF4" s="1">
        <f>HLOOKUP(BF$2,PLANEL_Pot_anual!$C$3:$AL$23,2,TRUE)</f>
        <v>113497.47100000001</v>
      </c>
      <c r="BG4" s="1">
        <f>HLOOKUP(BG$2,PLANEL_Pot_anual!$C$3:$AL$23,2,TRUE)</f>
        <v>115432.3171</v>
      </c>
      <c r="BH4" s="1">
        <f>HLOOKUP(BH$2,PLANEL_Pot_anual!$C$3:$AL$23,2,TRUE)</f>
        <v>115432.3171</v>
      </c>
      <c r="BI4" s="1">
        <f>HLOOKUP(BI$2,PLANEL_Pot_anual!$C$3:$AL$23,2,TRUE)</f>
        <v>115432.3171</v>
      </c>
      <c r="BJ4" s="1">
        <f>HLOOKUP(BJ$2,PLANEL_Pot_anual!$C$3:$AL$23,2,TRUE)</f>
        <v>115432.3171</v>
      </c>
      <c r="BK4" s="1">
        <f>HLOOKUP(BK$2,PLANEL_Pot_anual!$C$3:$AL$23,2,TRUE)</f>
        <v>115432.3171</v>
      </c>
      <c r="BL4" s="1">
        <f>HLOOKUP(BL$2,PLANEL_Pot_anual!$C$3:$AL$23,2,TRUE)</f>
        <v>115432.3171</v>
      </c>
      <c r="BM4" s="1">
        <f>HLOOKUP(BM$2,PLANEL_Pot_anual!$C$3:$AL$23,2,TRUE)</f>
        <v>115432.3171</v>
      </c>
      <c r="BN4" s="1">
        <f>HLOOKUP(BN$2,PLANEL_Pot_anual!$C$3:$AL$23,2,TRUE)</f>
        <v>115432.3171</v>
      </c>
      <c r="BO4" s="1">
        <f>HLOOKUP(BO$2,PLANEL_Pot_anual!$C$3:$AL$23,2,TRUE)</f>
        <v>115432.3171</v>
      </c>
      <c r="BP4" s="1">
        <f>HLOOKUP(BP$2,PLANEL_Pot_anual!$C$3:$AL$23,2,TRUE)</f>
        <v>115432.3171</v>
      </c>
      <c r="BQ4" s="1">
        <f>HLOOKUP(BQ$2,PLANEL_Pot_anual!$C$3:$AL$23,2,TRUE)</f>
        <v>115432.3171</v>
      </c>
      <c r="BR4" s="1">
        <f>HLOOKUP(BR$2,PLANEL_Pot_anual!$C$3:$AL$23,2,TRUE)</f>
        <v>115432.3171</v>
      </c>
      <c r="BS4" s="1">
        <f>HLOOKUP(BS$2,PLANEL_Pot_anual!$C$3:$AL$23,2,TRUE)</f>
        <v>115432.3171</v>
      </c>
      <c r="BT4" s="1">
        <f>HLOOKUP(BT$2,PLANEL_Pot_anual!$C$3:$AL$23,2,TRUE)</f>
        <v>115432.3171</v>
      </c>
      <c r="BU4" s="1">
        <f>HLOOKUP(BU$2,PLANEL_Pot_anual!$C$3:$AL$23,2,TRUE)</f>
        <v>115432.3171</v>
      </c>
      <c r="BV4" s="1">
        <f>HLOOKUP(BV$2,PLANEL_Pot_anual!$C$3:$AL$23,2,TRUE)</f>
        <v>115432.3171</v>
      </c>
      <c r="BW4" s="1">
        <f>HLOOKUP(BW$2,PLANEL_Pot_anual!$C$3:$AL$23,2,TRUE)</f>
        <v>115432.3171</v>
      </c>
      <c r="BX4" s="1">
        <f>HLOOKUP(BX$2,PLANEL_Pot_anual!$C$3:$AL$23,2,TRUE)</f>
        <v>115432.3171</v>
      </c>
      <c r="BY4" s="1">
        <f>HLOOKUP(BY$2,PLANEL_Pot_anual!$C$3:$AL$23,2,TRUE)</f>
        <v>115432.3171</v>
      </c>
      <c r="BZ4" s="1">
        <f>HLOOKUP(BZ$2,PLANEL_Pot_anual!$C$3:$AL$23,2,TRUE)</f>
        <v>115432.3171</v>
      </c>
      <c r="CA4" s="1">
        <f>HLOOKUP(CA$2,PLANEL_Pot_anual!$C$3:$AL$23,2,TRUE)</f>
        <v>115597.6777</v>
      </c>
      <c r="CB4" s="1">
        <f>HLOOKUP(CB$2,PLANEL_Pot_anual!$C$3:$AL$23,2,TRUE)</f>
        <v>115597.6777</v>
      </c>
      <c r="CC4" s="1">
        <f>HLOOKUP(CC$2,PLANEL_Pot_anual!$C$3:$AL$23,2,TRUE)</f>
        <v>115597.6777</v>
      </c>
      <c r="CD4" s="1">
        <f>HLOOKUP(CD$2,PLANEL_Pot_anual!$C$3:$AL$23,2,TRUE)</f>
        <v>115597.6777</v>
      </c>
      <c r="CE4" s="1">
        <f>HLOOKUP(CE$2,PLANEL_Pot_anual!$C$3:$AL$23,2,TRUE)</f>
        <v>115866.52370000001</v>
      </c>
      <c r="CF4" s="1">
        <f>HLOOKUP(CF$2,PLANEL_Pot_anual!$C$3:$AL$23,2,TRUE)</f>
        <v>115866.52370000001</v>
      </c>
      <c r="CG4" s="1">
        <f>HLOOKUP(CG$2,PLANEL_Pot_anual!$C$3:$AL$23,2,TRUE)</f>
        <v>115866.52370000001</v>
      </c>
      <c r="CH4" s="1">
        <f>HLOOKUP(CH$2,PLANEL_Pot_anual!$C$3:$AL$23,2,TRUE)</f>
        <v>115866.52370000001</v>
      </c>
      <c r="CI4" s="1">
        <f>HLOOKUP(CI$2,PLANEL_Pot_anual!$C$3:$AL$23,2,TRUE)</f>
        <v>116639.1865</v>
      </c>
      <c r="CJ4" s="1">
        <f>HLOOKUP(CJ$2,PLANEL_Pot_anual!$C$3:$AL$23,2,TRUE)</f>
        <v>116639.1865</v>
      </c>
      <c r="CK4" s="1">
        <f>HLOOKUP(CK$2,PLANEL_Pot_anual!$C$3:$AL$23,2,TRUE)</f>
        <v>116639.1865</v>
      </c>
      <c r="CL4" s="1">
        <f>HLOOKUP(CL$2,PLANEL_Pot_anual!$C$3:$AL$23,2,TRUE)</f>
        <v>116639.1865</v>
      </c>
      <c r="CM4" s="1">
        <f>HLOOKUP(CM$2,PLANEL_Pot_anual!$C$3:$AL$23,2,TRUE)</f>
        <v>118042.33349999999</v>
      </c>
      <c r="CN4" s="1">
        <f>HLOOKUP(CN$2,PLANEL_Pot_anual!$C$3:$AL$23,2,TRUE)</f>
        <v>118042.33349999999</v>
      </c>
      <c r="CO4" s="1">
        <f>HLOOKUP(CO$2,PLANEL_Pot_anual!$C$3:$AL$23,2,TRUE)</f>
        <v>118042.33349999999</v>
      </c>
      <c r="CP4" s="1">
        <f>HLOOKUP(CP$2,PLANEL_Pot_anual!$C$3:$AL$23,2,TRUE)</f>
        <v>118042.33349999999</v>
      </c>
      <c r="CQ4" s="1">
        <f>HLOOKUP(CQ$2,PLANEL_Pot_anual!$C$3:$AL$23,2,TRUE)</f>
        <v>118112.6329</v>
      </c>
      <c r="CR4" s="1">
        <f>HLOOKUP(CR$2,PLANEL_Pot_anual!$C$3:$AL$23,2,TRUE)</f>
        <v>118112.6329</v>
      </c>
      <c r="CS4" s="1">
        <f>HLOOKUP(CS$2,PLANEL_Pot_anual!$C$3:$AL$23,2,TRUE)</f>
        <v>118112.6329</v>
      </c>
      <c r="CT4" s="1">
        <f>HLOOKUP(CT$2,PLANEL_Pot_anual!$C$3:$AL$23,2,TRUE)</f>
        <v>118112.6329</v>
      </c>
      <c r="CU4" s="1">
        <f>HLOOKUP(CU$2,PLANEL_Pot_anual!$C$3:$AL$23,2,TRUE)</f>
        <v>118627.03290000001</v>
      </c>
      <c r="CV4" s="1">
        <f>HLOOKUP(CV$2,PLANEL_Pot_anual!$C$3:$AL$23,2,TRUE)</f>
        <v>118627.03290000001</v>
      </c>
      <c r="CW4" s="1">
        <f>HLOOKUP(CW$2,PLANEL_Pot_anual!$C$3:$AL$23,2,TRUE)</f>
        <v>118627.03290000001</v>
      </c>
      <c r="CX4" s="1">
        <f>HLOOKUP(CX$2,PLANEL_Pot_anual!$C$3:$AL$23,2,TRUE)</f>
        <v>118627.03290000001</v>
      </c>
      <c r="CY4" s="1">
        <f>HLOOKUP(CY$2,PLANEL_Pot_anual!$C$3:$AL$23,2,TRUE)</f>
        <v>118627.03290000001</v>
      </c>
      <c r="CZ4" s="1">
        <f>HLOOKUP(CZ$2,PLANEL_Pot_anual!$C$3:$AL$23,2,TRUE)</f>
        <v>118627.03290000001</v>
      </c>
      <c r="DA4" s="1">
        <f>HLOOKUP(DA$2,PLANEL_Pot_anual!$C$3:$AL$23,2,TRUE)</f>
        <v>118627.03290000001</v>
      </c>
      <c r="DB4" s="1">
        <f>HLOOKUP(DB$2,PLANEL_Pot_anual!$C$3:$AL$23,2,TRUE)</f>
        <v>118627.03290000001</v>
      </c>
      <c r="DC4" s="1">
        <f>HLOOKUP(DC$2,PLANEL_Pot_anual!$C$3:$AL$23,2,TRUE)</f>
        <v>118627.03290000001</v>
      </c>
      <c r="DD4" s="1">
        <f>HLOOKUP(DD$2,PLANEL_Pot_anual!$C$3:$AL$23,2,TRUE)</f>
        <v>118627.03290000001</v>
      </c>
      <c r="DE4" s="1">
        <f>HLOOKUP(DE$2,PLANEL_Pot_anual!$C$3:$AL$23,2,TRUE)</f>
        <v>118627.03290000001</v>
      </c>
      <c r="DF4" s="1">
        <f>HLOOKUP(DF$2,PLANEL_Pot_anual!$C$3:$AL$23,2,TRUE)</f>
        <v>118627.03290000001</v>
      </c>
      <c r="DG4" s="1">
        <f>HLOOKUP(DG$2,PLANEL_Pot_anual!$C$3:$AL$23,2,TRUE)</f>
        <v>118627.03290000001</v>
      </c>
      <c r="DH4" s="1">
        <f>HLOOKUP(DH$2,PLANEL_Pot_anual!$C$3:$AL$23,2,TRUE)</f>
        <v>118627.03290000001</v>
      </c>
      <c r="DI4" s="1">
        <f>HLOOKUP(DI$2,PLANEL_Pot_anual!$C$3:$AL$23,2,TRUE)</f>
        <v>118627.03290000001</v>
      </c>
      <c r="DJ4" s="1">
        <f>HLOOKUP(DJ$2,PLANEL_Pot_anual!$C$3:$AL$23,2,TRUE)</f>
        <v>118627.03290000001</v>
      </c>
      <c r="DK4" s="1">
        <f>HLOOKUP(DK$2,PLANEL_Pot_anual!$C$3:$AL$23,2,TRUE)</f>
        <v>118627.03290000001</v>
      </c>
      <c r="DL4" s="1">
        <f>HLOOKUP(DL$2,PLANEL_Pot_anual!$C$3:$AL$23,2,TRUE)</f>
        <v>118627.03290000001</v>
      </c>
      <c r="DM4" s="1">
        <f>HLOOKUP(DM$2,PLANEL_Pot_anual!$C$3:$AL$23,2,TRUE)</f>
        <v>118627.03290000001</v>
      </c>
      <c r="DN4" s="1">
        <f>HLOOKUP(DN$2,PLANEL_Pot_anual!$C$3:$AL$23,2,TRUE)</f>
        <v>118627.03290000001</v>
      </c>
      <c r="DO4" s="1">
        <f>HLOOKUP(DO$2,PLANEL_Pot_anual!$C$3:$AL$23,2,TRUE)</f>
        <v>118627.03290000001</v>
      </c>
      <c r="DP4" s="1">
        <f>HLOOKUP(DP$2,PLANEL_Pot_anual!$C$3:$AL$23,2,TRUE)</f>
        <v>118627.03290000001</v>
      </c>
      <c r="DQ4" s="1">
        <f>HLOOKUP(DQ$2,PLANEL_Pot_anual!$C$3:$AL$23,2,TRUE)</f>
        <v>118627.03290000001</v>
      </c>
      <c r="DR4" s="1">
        <f>HLOOKUP(DR$2,PLANEL_Pot_anual!$C$3:$AL$23,2,TRUE)</f>
        <v>118627.03290000001</v>
      </c>
      <c r="DS4" s="1">
        <f>HLOOKUP(DS$2,PLANEL_Pot_anual!$C$3:$AL$23,2,TRUE)</f>
        <v>118627.03290000001</v>
      </c>
      <c r="DT4" s="1">
        <f>HLOOKUP(DT$2,PLANEL_Pot_anual!$C$3:$AL$23,2,TRUE)</f>
        <v>118627.03290000001</v>
      </c>
      <c r="DU4" s="1">
        <f>HLOOKUP(DU$2,PLANEL_Pot_anual!$C$3:$AL$23,2,TRUE)</f>
        <v>118627.03290000001</v>
      </c>
      <c r="DV4" s="1">
        <f>HLOOKUP(DV$2,PLANEL_Pot_anual!$C$3:$AL$23,2,TRUE)</f>
        <v>118627.03290000001</v>
      </c>
      <c r="DW4" s="1">
        <f>HLOOKUP(DW$2,PLANEL_Pot_anual!$C$3:$AL$23,2,TRUE)</f>
        <v>118627.03290000001</v>
      </c>
      <c r="DX4" s="1">
        <f>HLOOKUP(DX$2,PLANEL_Pot_anual!$C$3:$AL$23,2,TRUE)</f>
        <v>118627.03290000001</v>
      </c>
      <c r="DY4" s="1">
        <f>HLOOKUP(DY$2,PLANEL_Pot_anual!$C$3:$AL$23,2,TRUE)</f>
        <v>118627.03290000001</v>
      </c>
      <c r="DZ4" s="1">
        <f>HLOOKUP(DZ$2,PLANEL_Pot_anual!$C$3:$AL$23,2,TRUE)</f>
        <v>118627.03290000001</v>
      </c>
      <c r="EA4" s="1">
        <f>HLOOKUP(EA$2,PLANEL_Pot_anual!$C$3:$AL$23,2,TRUE)</f>
        <v>118627.03290000001</v>
      </c>
      <c r="EB4" s="1">
        <f>HLOOKUP(EB$2,PLANEL_Pot_anual!$C$3:$AL$23,2,TRUE)</f>
        <v>118627.03290000001</v>
      </c>
      <c r="EC4" s="1">
        <f>HLOOKUP(EC$2,PLANEL_Pot_anual!$C$3:$AL$23,2,TRUE)</f>
        <v>118627.03290000001</v>
      </c>
      <c r="ED4" s="1">
        <f>HLOOKUP(ED$2,PLANEL_Pot_anual!$C$3:$AL$23,2,TRUE)</f>
        <v>118627.03290000001</v>
      </c>
      <c r="EE4" s="1">
        <f>HLOOKUP(EE$2,PLANEL_Pot_anual!$C$3:$AL$23,2,TRUE)</f>
        <v>118739.861</v>
      </c>
      <c r="EF4" s="1">
        <f>HLOOKUP(EF$2,PLANEL_Pot_anual!$C$3:$AL$23,2,TRUE)</f>
        <v>118739.861</v>
      </c>
      <c r="EG4" s="1">
        <f>HLOOKUP(EG$2,PLANEL_Pot_anual!$C$3:$AL$23,2,TRUE)</f>
        <v>118739.861</v>
      </c>
      <c r="EH4" s="1">
        <f>HLOOKUP(EH$2,PLANEL_Pot_anual!$C$3:$AL$23,2,TRUE)</f>
        <v>118739.861</v>
      </c>
      <c r="EI4" s="1">
        <f>HLOOKUP(EI$2,PLANEL_Pot_anual!$C$3:$AL$23,2,TRUE)</f>
        <v>118739.861</v>
      </c>
      <c r="EJ4" s="1">
        <f>HLOOKUP(EJ$2,PLANEL_Pot_anual!$C$3:$AL$23,2,TRUE)</f>
        <v>118739.861</v>
      </c>
      <c r="EK4" s="1">
        <f>HLOOKUP(EK$2,PLANEL_Pot_anual!$C$3:$AL$23,2,TRUE)</f>
        <v>118739.861</v>
      </c>
      <c r="EL4" s="1">
        <f>HLOOKUP(EL$2,PLANEL_Pot_anual!$C$3:$AL$23,2,TRUE)</f>
        <v>118739.861</v>
      </c>
      <c r="EM4" s="1">
        <f>HLOOKUP(EM$2,PLANEL_Pot_anual!$C$3:$AL$23,2,TRUE)</f>
        <v>118846.66099999999</v>
      </c>
      <c r="EN4" s="1">
        <f>HLOOKUP(EN$2,PLANEL_Pot_anual!$C$3:$AL$23,2,TRUE)</f>
        <v>118846.66099999999</v>
      </c>
      <c r="EO4" s="1">
        <f>HLOOKUP(EO$2,PLANEL_Pot_anual!$C$3:$AL$23,2,TRUE)</f>
        <v>118846.66099999999</v>
      </c>
      <c r="EP4" s="1">
        <f>HLOOKUP(EP$2,PLANEL_Pot_anual!$C$3:$AL$23,2,TRUE)</f>
        <v>118846.66099999999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13598.410107</v>
      </c>
      <c r="AF7" s="18">
        <f>HLOOKUP(AF$2,PLANEL_Pot_anual!$C$3:$AL$23,5,TRUE)</f>
        <v>13598.410107</v>
      </c>
      <c r="AG7" s="18">
        <f>HLOOKUP(AG$2,PLANEL_Pot_anual!$C$3:$AL$23,5,TRUE)</f>
        <v>13598.410107</v>
      </c>
      <c r="AH7" s="18">
        <f>HLOOKUP(AH$2,PLANEL_Pot_anual!$C$3:$AL$23,5,TRUE)</f>
        <v>13598.410107</v>
      </c>
      <c r="AI7" s="18">
        <f>HLOOKUP(AI$2,PLANEL_Pot_anual!$C$3:$AL$23,5,TRUE)</f>
        <v>13598.310106999999</v>
      </c>
      <c r="AJ7" s="18">
        <f>HLOOKUP(AJ$2,PLANEL_Pot_anual!$C$3:$AL$23,5,TRUE)</f>
        <v>13598.310106999999</v>
      </c>
      <c r="AK7" s="18">
        <f>HLOOKUP(AK$2,PLANEL_Pot_anual!$C$3:$AL$23,5,TRUE)</f>
        <v>13598.310106999999</v>
      </c>
      <c r="AL7" s="18">
        <f>HLOOKUP(AL$2,PLANEL_Pot_anual!$C$3:$AL$23,5,TRUE)</f>
        <v>13598.310106999999</v>
      </c>
      <c r="AM7" s="18">
        <f>HLOOKUP(AM$2,PLANEL_Pot_anual!$C$3:$AL$23,5,TRUE)</f>
        <v>13395.035721</v>
      </c>
      <c r="AN7" s="18">
        <f>HLOOKUP(AN$2,PLANEL_Pot_anual!$C$3:$AL$23,5,TRUE)</f>
        <v>13395.035721</v>
      </c>
      <c r="AO7" s="18">
        <f>HLOOKUP(AO$2,PLANEL_Pot_anual!$C$3:$AL$23,5,TRUE)</f>
        <v>13395.035721</v>
      </c>
      <c r="AP7" s="18">
        <f>HLOOKUP(AP$2,PLANEL_Pot_anual!$C$3:$AL$23,5,TRUE)</f>
        <v>13395.035721</v>
      </c>
      <c r="AQ7" s="18">
        <f>HLOOKUP(AQ$2,PLANEL_Pot_anual!$C$3:$AL$23,5,TRUE)</f>
        <v>13962.310107000001</v>
      </c>
      <c r="AR7" s="18">
        <f>HLOOKUP(AR$2,PLANEL_Pot_anual!$C$3:$AL$23,5,TRUE)</f>
        <v>13962.310107000001</v>
      </c>
      <c r="AS7" s="18">
        <f>HLOOKUP(AS$2,PLANEL_Pot_anual!$C$3:$AL$23,5,TRUE)</f>
        <v>13962.310107000001</v>
      </c>
      <c r="AT7" s="18">
        <f>HLOOKUP(AT$2,PLANEL_Pot_anual!$C$3:$AL$23,5,TRUE)</f>
        <v>13962.310107000001</v>
      </c>
      <c r="AU7" s="18">
        <f>HLOOKUP(AU$2,PLANEL_Pot_anual!$C$3:$AL$23,5,TRUE)</f>
        <v>13962.610107</v>
      </c>
      <c r="AV7" s="18">
        <f>HLOOKUP(AV$2,PLANEL_Pot_anual!$C$3:$AL$23,5,TRUE)</f>
        <v>13962.610107</v>
      </c>
      <c r="AW7" s="18">
        <f>HLOOKUP(AW$2,PLANEL_Pot_anual!$C$3:$AL$23,5,TRUE)</f>
        <v>13962.610107</v>
      </c>
      <c r="AX7" s="18">
        <f>HLOOKUP(AX$2,PLANEL_Pot_anual!$C$3:$AL$23,5,TRUE)</f>
        <v>13962.610107</v>
      </c>
      <c r="AY7" s="18">
        <f>HLOOKUP(AY$2,PLANEL_Pot_anual!$C$3:$AL$23,5,TRUE)</f>
        <v>14255.318635</v>
      </c>
      <c r="AZ7" s="18">
        <f>HLOOKUP(AZ$2,PLANEL_Pot_anual!$C$3:$AL$23,5,TRUE)</f>
        <v>14255.318635</v>
      </c>
      <c r="BA7" s="18">
        <f>HLOOKUP(BA$2,PLANEL_Pot_anual!$C$3:$AL$23,5,TRUE)</f>
        <v>14255.318635</v>
      </c>
      <c r="BB7" s="18">
        <f>HLOOKUP(BB$2,PLANEL_Pot_anual!$C$3:$AL$23,5,TRUE)</f>
        <v>14255.318635</v>
      </c>
      <c r="BC7" s="18">
        <f>HLOOKUP(BC$2,PLANEL_Pot_anual!$C$3:$AL$23,5,TRUE)</f>
        <v>14380.513031</v>
      </c>
      <c r="BD7" s="18">
        <f>HLOOKUP(BD$2,PLANEL_Pot_anual!$C$3:$AL$23,5,TRUE)</f>
        <v>14380.513031</v>
      </c>
      <c r="BE7" s="18">
        <f>HLOOKUP(BE$2,PLANEL_Pot_anual!$C$3:$AL$23,5,TRUE)</f>
        <v>14380.513031</v>
      </c>
      <c r="BF7" s="18">
        <f>HLOOKUP(BF$2,PLANEL_Pot_anual!$C$3:$AL$23,5,TRUE)</f>
        <v>14380.513031</v>
      </c>
      <c r="BG7" s="18">
        <f>HLOOKUP(BG$2,PLANEL_Pot_anual!$C$3:$AL$23,5,TRUE)</f>
        <v>14380.513031</v>
      </c>
      <c r="BH7" s="18">
        <f>HLOOKUP(BH$2,PLANEL_Pot_anual!$C$3:$AL$23,5,TRUE)</f>
        <v>14380.513031</v>
      </c>
      <c r="BI7" s="18">
        <f>HLOOKUP(BI$2,PLANEL_Pot_anual!$C$3:$AL$23,5,TRUE)</f>
        <v>14380.513031</v>
      </c>
      <c r="BJ7" s="18">
        <f>HLOOKUP(BJ$2,PLANEL_Pot_anual!$C$3:$AL$23,5,TRUE)</f>
        <v>14380.513031</v>
      </c>
      <c r="BK7" s="18">
        <f>HLOOKUP(BK$2,PLANEL_Pot_anual!$C$3:$AL$23,5,TRUE)</f>
        <v>14380.513031</v>
      </c>
      <c r="BL7" s="18">
        <f>HLOOKUP(BL$2,PLANEL_Pot_anual!$C$3:$AL$23,5,TRUE)</f>
        <v>14380.513031</v>
      </c>
      <c r="BM7" s="18">
        <f>HLOOKUP(BM$2,PLANEL_Pot_anual!$C$3:$AL$23,5,TRUE)</f>
        <v>14380.513031</v>
      </c>
      <c r="BN7" s="18">
        <f>HLOOKUP(BN$2,PLANEL_Pot_anual!$C$3:$AL$23,5,TRUE)</f>
        <v>14380.513031</v>
      </c>
      <c r="BO7" s="18">
        <f>HLOOKUP(BO$2,PLANEL_Pot_anual!$C$3:$AL$23,5,TRUE)</f>
        <v>14180.913031</v>
      </c>
      <c r="BP7" s="18">
        <f>HLOOKUP(BP$2,PLANEL_Pot_anual!$C$3:$AL$23,5,TRUE)</f>
        <v>14180.913031</v>
      </c>
      <c r="BQ7" s="18">
        <f>HLOOKUP(BQ$2,PLANEL_Pot_anual!$C$3:$AL$23,5,TRUE)</f>
        <v>14180.913031</v>
      </c>
      <c r="BR7" s="18">
        <f>HLOOKUP(BR$2,PLANEL_Pot_anual!$C$3:$AL$23,5,TRUE)</f>
        <v>14180.913031</v>
      </c>
      <c r="BS7" s="18">
        <f>HLOOKUP(BS$2,PLANEL_Pot_anual!$C$3:$AL$23,5,TRUE)</f>
        <v>15105.913031</v>
      </c>
      <c r="BT7" s="18">
        <f>HLOOKUP(BT$2,PLANEL_Pot_anual!$C$3:$AL$23,5,TRUE)</f>
        <v>15105.913031</v>
      </c>
      <c r="BU7" s="18">
        <f>HLOOKUP(BU$2,PLANEL_Pot_anual!$C$3:$AL$23,5,TRUE)</f>
        <v>15105.913031</v>
      </c>
      <c r="BV7" s="18">
        <f>HLOOKUP(BV$2,PLANEL_Pot_anual!$C$3:$AL$23,5,TRUE)</f>
        <v>15105.913031</v>
      </c>
      <c r="BW7" s="18">
        <f>HLOOKUP(BW$2,PLANEL_Pot_anual!$C$3:$AL$23,5,TRUE)</f>
        <v>16030.913031</v>
      </c>
      <c r="BX7" s="18">
        <f>HLOOKUP(BX$2,PLANEL_Pot_anual!$C$3:$AL$23,5,TRUE)</f>
        <v>16030.913031</v>
      </c>
      <c r="BY7" s="18">
        <f>HLOOKUP(BY$2,PLANEL_Pot_anual!$C$3:$AL$23,5,TRUE)</f>
        <v>16030.913031</v>
      </c>
      <c r="BZ7" s="18">
        <f>HLOOKUP(BZ$2,PLANEL_Pot_anual!$C$3:$AL$23,5,TRUE)</f>
        <v>16030.913031</v>
      </c>
      <c r="CA7" s="18">
        <f>HLOOKUP(CA$2,PLANEL_Pot_anual!$C$3:$AL$23,5,TRUE)</f>
        <v>16956.113031000001</v>
      </c>
      <c r="CB7" s="18">
        <f>HLOOKUP(CB$2,PLANEL_Pot_anual!$C$3:$AL$23,5,TRUE)</f>
        <v>16956.113031000001</v>
      </c>
      <c r="CC7" s="18">
        <f>HLOOKUP(CC$2,PLANEL_Pot_anual!$C$3:$AL$23,5,TRUE)</f>
        <v>16956.113031000001</v>
      </c>
      <c r="CD7" s="18">
        <f>HLOOKUP(CD$2,PLANEL_Pot_anual!$C$3:$AL$23,5,TRUE)</f>
        <v>16956.113031000001</v>
      </c>
      <c r="CE7" s="18">
        <f>HLOOKUP(CE$2,PLANEL_Pot_anual!$C$3:$AL$23,5,TRUE)</f>
        <v>17881.113031000001</v>
      </c>
      <c r="CF7" s="18">
        <f>HLOOKUP(CF$2,PLANEL_Pot_anual!$C$3:$AL$23,5,TRUE)</f>
        <v>17881.113031000001</v>
      </c>
      <c r="CG7" s="18">
        <f>HLOOKUP(CG$2,PLANEL_Pot_anual!$C$3:$AL$23,5,TRUE)</f>
        <v>17881.113031000001</v>
      </c>
      <c r="CH7" s="18">
        <f>HLOOKUP(CH$2,PLANEL_Pot_anual!$C$3:$AL$23,5,TRUE)</f>
        <v>17881.113031000001</v>
      </c>
      <c r="CI7" s="18">
        <f>HLOOKUP(CI$2,PLANEL_Pot_anual!$C$3:$AL$23,5,TRUE)</f>
        <v>18806.113031000001</v>
      </c>
      <c r="CJ7" s="18">
        <f>HLOOKUP(CJ$2,PLANEL_Pot_anual!$C$3:$AL$23,5,TRUE)</f>
        <v>18806.113031000001</v>
      </c>
      <c r="CK7" s="18">
        <f>HLOOKUP(CK$2,PLANEL_Pot_anual!$C$3:$AL$23,5,TRUE)</f>
        <v>18806.113031000001</v>
      </c>
      <c r="CL7" s="18">
        <f>HLOOKUP(CL$2,PLANEL_Pot_anual!$C$3:$AL$23,5,TRUE)</f>
        <v>18806.113031000001</v>
      </c>
      <c r="CM7" s="18">
        <f>HLOOKUP(CM$2,PLANEL_Pot_anual!$C$3:$AL$23,5,TRUE)</f>
        <v>19731.313030999998</v>
      </c>
      <c r="CN7" s="18">
        <f>HLOOKUP(CN$2,PLANEL_Pot_anual!$C$3:$AL$23,5,TRUE)</f>
        <v>19731.313030999998</v>
      </c>
      <c r="CO7" s="18">
        <f>HLOOKUP(CO$2,PLANEL_Pot_anual!$C$3:$AL$23,5,TRUE)</f>
        <v>19731.313030999998</v>
      </c>
      <c r="CP7" s="18">
        <f>HLOOKUP(CP$2,PLANEL_Pot_anual!$C$3:$AL$23,5,TRUE)</f>
        <v>19731.313030999998</v>
      </c>
      <c r="CQ7" s="18">
        <f>HLOOKUP(CQ$2,PLANEL_Pot_anual!$C$3:$AL$23,5,TRUE)</f>
        <v>20656.313030999998</v>
      </c>
      <c r="CR7" s="18">
        <f>HLOOKUP(CR$2,PLANEL_Pot_anual!$C$3:$AL$23,5,TRUE)</f>
        <v>20656.313030999998</v>
      </c>
      <c r="CS7" s="18">
        <f>HLOOKUP(CS$2,PLANEL_Pot_anual!$C$3:$AL$23,5,TRUE)</f>
        <v>20656.313030999998</v>
      </c>
      <c r="CT7" s="18">
        <f>HLOOKUP(CT$2,PLANEL_Pot_anual!$C$3:$AL$23,5,TRUE)</f>
        <v>20656.313030999998</v>
      </c>
      <c r="CU7" s="18">
        <f>HLOOKUP(CU$2,PLANEL_Pot_anual!$C$3:$AL$23,5,TRUE)</f>
        <v>21581.313030999998</v>
      </c>
      <c r="CV7" s="18">
        <f>HLOOKUP(CV$2,PLANEL_Pot_anual!$C$3:$AL$23,5,TRUE)</f>
        <v>21581.313030999998</v>
      </c>
      <c r="CW7" s="18">
        <f>HLOOKUP(CW$2,PLANEL_Pot_anual!$C$3:$AL$23,5,TRUE)</f>
        <v>21581.313030999998</v>
      </c>
      <c r="CX7" s="18">
        <f>HLOOKUP(CX$2,PLANEL_Pot_anual!$C$3:$AL$23,5,TRUE)</f>
        <v>21581.313030999998</v>
      </c>
      <c r="CY7" s="18">
        <f>HLOOKUP(CY$2,PLANEL_Pot_anual!$C$3:$AL$23,5,TRUE)</f>
        <v>21781.313030999998</v>
      </c>
      <c r="CZ7" s="18">
        <f>HLOOKUP(CZ$2,PLANEL_Pot_anual!$C$3:$AL$23,5,TRUE)</f>
        <v>21781.313030999998</v>
      </c>
      <c r="DA7" s="18">
        <f>HLOOKUP(DA$2,PLANEL_Pot_anual!$C$3:$AL$23,5,TRUE)</f>
        <v>21781.313030999998</v>
      </c>
      <c r="DB7" s="18">
        <f>HLOOKUP(DB$2,PLANEL_Pot_anual!$C$3:$AL$23,5,TRUE)</f>
        <v>21781.313030999998</v>
      </c>
      <c r="DC7" s="18">
        <f>HLOOKUP(DC$2,PLANEL_Pot_anual!$C$3:$AL$23,5,TRUE)</f>
        <v>21981.613031100002</v>
      </c>
      <c r="DD7" s="18">
        <f>HLOOKUP(DD$2,PLANEL_Pot_anual!$C$3:$AL$23,5,TRUE)</f>
        <v>21981.613031100002</v>
      </c>
      <c r="DE7" s="18">
        <f>HLOOKUP(DE$2,PLANEL_Pot_anual!$C$3:$AL$23,5,TRUE)</f>
        <v>21981.613031100002</v>
      </c>
      <c r="DF7" s="18">
        <f>HLOOKUP(DF$2,PLANEL_Pot_anual!$C$3:$AL$23,5,TRUE)</f>
        <v>21981.613031100002</v>
      </c>
      <c r="DG7" s="18">
        <f>HLOOKUP(DG$2,PLANEL_Pot_anual!$C$3:$AL$23,5,TRUE)</f>
        <v>22181.613031100002</v>
      </c>
      <c r="DH7" s="18">
        <f>HLOOKUP(DH$2,PLANEL_Pot_anual!$C$3:$AL$23,5,TRUE)</f>
        <v>22181.613031100002</v>
      </c>
      <c r="DI7" s="18">
        <f>HLOOKUP(DI$2,PLANEL_Pot_anual!$C$3:$AL$23,5,TRUE)</f>
        <v>22181.613031100002</v>
      </c>
      <c r="DJ7" s="18">
        <f>HLOOKUP(DJ$2,PLANEL_Pot_anual!$C$3:$AL$23,5,TRUE)</f>
        <v>22181.613031100002</v>
      </c>
      <c r="DK7" s="18">
        <f>HLOOKUP(DK$2,PLANEL_Pot_anual!$C$3:$AL$23,5,TRUE)</f>
        <v>22381.613031100002</v>
      </c>
      <c r="DL7" s="18">
        <f>HLOOKUP(DL$2,PLANEL_Pot_anual!$C$3:$AL$23,5,TRUE)</f>
        <v>22381.613031100002</v>
      </c>
      <c r="DM7" s="18">
        <f>HLOOKUP(DM$2,PLANEL_Pot_anual!$C$3:$AL$23,5,TRUE)</f>
        <v>22381.613031100002</v>
      </c>
      <c r="DN7" s="18">
        <f>HLOOKUP(DN$2,PLANEL_Pot_anual!$C$3:$AL$23,5,TRUE)</f>
        <v>22381.613031100002</v>
      </c>
      <c r="DO7" s="18">
        <f>HLOOKUP(DO$2,PLANEL_Pot_anual!$C$3:$AL$23,5,TRUE)</f>
        <v>22581.613031100002</v>
      </c>
      <c r="DP7" s="18">
        <f>HLOOKUP(DP$2,PLANEL_Pot_anual!$C$3:$AL$23,5,TRUE)</f>
        <v>22581.613031100002</v>
      </c>
      <c r="DQ7" s="18">
        <f>HLOOKUP(DQ$2,PLANEL_Pot_anual!$C$3:$AL$23,5,TRUE)</f>
        <v>22581.613031100002</v>
      </c>
      <c r="DR7" s="18">
        <f>HLOOKUP(DR$2,PLANEL_Pot_anual!$C$3:$AL$23,5,TRUE)</f>
        <v>22581.613031100002</v>
      </c>
      <c r="DS7" s="18">
        <f>HLOOKUP(DS$2,PLANEL_Pot_anual!$C$3:$AL$23,5,TRUE)</f>
        <v>22418.413031100001</v>
      </c>
      <c r="DT7" s="18">
        <f>HLOOKUP(DT$2,PLANEL_Pot_anual!$C$3:$AL$23,5,TRUE)</f>
        <v>22418.413031100001</v>
      </c>
      <c r="DU7" s="18">
        <f>HLOOKUP(DU$2,PLANEL_Pot_anual!$C$3:$AL$23,5,TRUE)</f>
        <v>22418.413031100001</v>
      </c>
      <c r="DV7" s="18">
        <f>HLOOKUP(DV$2,PLANEL_Pot_anual!$C$3:$AL$23,5,TRUE)</f>
        <v>22418.413031100001</v>
      </c>
      <c r="DW7" s="18">
        <f>HLOOKUP(DW$2,PLANEL_Pot_anual!$C$3:$AL$23,5,TRUE)</f>
        <v>22618.413031100001</v>
      </c>
      <c r="DX7" s="18">
        <f>HLOOKUP(DX$2,PLANEL_Pot_anual!$C$3:$AL$23,5,TRUE)</f>
        <v>22618.413031100001</v>
      </c>
      <c r="DY7" s="18">
        <f>HLOOKUP(DY$2,PLANEL_Pot_anual!$C$3:$AL$23,5,TRUE)</f>
        <v>22618.413031100001</v>
      </c>
      <c r="DZ7" s="18">
        <f>HLOOKUP(DZ$2,PLANEL_Pot_anual!$C$3:$AL$23,5,TRUE)</f>
        <v>22618.413031100001</v>
      </c>
      <c r="EA7" s="18">
        <f>HLOOKUP(EA$2,PLANEL_Pot_anual!$C$3:$AL$23,5,TRUE)</f>
        <v>24327.107985099999</v>
      </c>
      <c r="EB7" s="18">
        <f>HLOOKUP(EB$2,PLANEL_Pot_anual!$C$3:$AL$23,5,TRUE)</f>
        <v>24327.107985099999</v>
      </c>
      <c r="EC7" s="18">
        <f>HLOOKUP(EC$2,PLANEL_Pot_anual!$C$3:$AL$23,5,TRUE)</f>
        <v>24327.107985099999</v>
      </c>
      <c r="ED7" s="18">
        <f>HLOOKUP(ED$2,PLANEL_Pot_anual!$C$3:$AL$23,5,TRUE)</f>
        <v>24327.107985099999</v>
      </c>
      <c r="EE7" s="18">
        <f>HLOOKUP(EE$2,PLANEL_Pot_anual!$C$3:$AL$23,5,TRUE)</f>
        <v>25413.1343461</v>
      </c>
      <c r="EF7" s="18">
        <f>HLOOKUP(EF$2,PLANEL_Pot_anual!$C$3:$AL$23,5,TRUE)</f>
        <v>25413.1343461</v>
      </c>
      <c r="EG7" s="18">
        <f>HLOOKUP(EG$2,PLANEL_Pot_anual!$C$3:$AL$23,5,TRUE)</f>
        <v>25413.1343461</v>
      </c>
      <c r="EH7" s="18">
        <f>HLOOKUP(EH$2,PLANEL_Pot_anual!$C$3:$AL$23,5,TRUE)</f>
        <v>25413.1343461</v>
      </c>
      <c r="EI7" s="18">
        <f>HLOOKUP(EI$2,PLANEL_Pot_anual!$C$3:$AL$23,5,TRUE)</f>
        <v>26105.656673099998</v>
      </c>
      <c r="EJ7" s="18">
        <f>HLOOKUP(EJ$2,PLANEL_Pot_anual!$C$3:$AL$23,5,TRUE)</f>
        <v>26105.656673099998</v>
      </c>
      <c r="EK7" s="18">
        <f>HLOOKUP(EK$2,PLANEL_Pot_anual!$C$3:$AL$23,5,TRUE)</f>
        <v>26105.656673099998</v>
      </c>
      <c r="EL7" s="18">
        <f>HLOOKUP(EL$2,PLANEL_Pot_anual!$C$3:$AL$23,5,TRUE)</f>
        <v>26105.656673099998</v>
      </c>
      <c r="EM7" s="18">
        <f>HLOOKUP(EM$2,PLANEL_Pot_anual!$C$3:$AL$23,5,TRUE)</f>
        <v>26325.3132491</v>
      </c>
      <c r="EN7" s="18">
        <f>HLOOKUP(EN$2,PLANEL_Pot_anual!$C$3:$AL$23,5,TRUE)</f>
        <v>26325.3132491</v>
      </c>
      <c r="EO7" s="18">
        <f>HLOOKUP(EO$2,PLANEL_Pot_anual!$C$3:$AL$23,5,TRUE)</f>
        <v>26325.3132491</v>
      </c>
      <c r="EP7" s="18">
        <f>HLOOKUP(EP$2,PLANEL_Pot_anual!$C$3:$AL$23,5,TRUE)</f>
        <v>26325.3132491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14417.059255</v>
      </c>
      <c r="AZ14" s="24">
        <f>HLOOKUP(AZ$2,PLANEL_Pot_anual!$C$3:$AL$24,12,TRUE)</f>
        <v>14417.059255</v>
      </c>
      <c r="BA14" s="24">
        <f>HLOOKUP(BA$2,PLANEL_Pot_anual!$C$3:$AL$24,12,TRUE)</f>
        <v>14417.059255</v>
      </c>
      <c r="BB14" s="24">
        <f>HLOOKUP(BB$2,PLANEL_Pot_anual!$C$3:$AL$24,12,TRUE)</f>
        <v>14417.059255</v>
      </c>
      <c r="BC14" s="24">
        <f>HLOOKUP(BC$2,PLANEL_Pot_anual!$C$3:$AL$24,12,TRUE)</f>
        <v>16817.376162</v>
      </c>
      <c r="BD14" s="24">
        <f>HLOOKUP(BD$2,PLANEL_Pot_anual!$C$3:$AL$24,12,TRUE)</f>
        <v>16817.376162</v>
      </c>
      <c r="BE14" s="24">
        <f>HLOOKUP(BE$2,PLANEL_Pot_anual!$C$3:$AL$24,12,TRUE)</f>
        <v>16817.376162</v>
      </c>
      <c r="BF14" s="24">
        <f>HLOOKUP(BF$2,PLANEL_Pot_anual!$C$3:$AL$24,12,TRUE)</f>
        <v>16817.376162</v>
      </c>
      <c r="BG14" s="24">
        <f>HLOOKUP(BG$2,PLANEL_Pot_anual!$C$3:$AL$24,12,TRUE)</f>
        <v>21583.94297</v>
      </c>
      <c r="BH14" s="24">
        <f>HLOOKUP(BH$2,PLANEL_Pot_anual!$C$3:$AL$24,12,TRUE)</f>
        <v>21583.94297</v>
      </c>
      <c r="BI14" s="24">
        <f>HLOOKUP(BI$2,PLANEL_Pot_anual!$C$3:$AL$24,12,TRUE)</f>
        <v>21583.94297</v>
      </c>
      <c r="BJ14" s="24">
        <f>HLOOKUP(BJ$2,PLANEL_Pot_anual!$C$3:$AL$24,12,TRUE)</f>
        <v>21583.94297</v>
      </c>
      <c r="BK14" s="24">
        <f>HLOOKUP(BK$2,PLANEL_Pot_anual!$C$3:$AL$24,12,TRUE)</f>
        <v>21583.94297</v>
      </c>
      <c r="BL14" s="24">
        <f>HLOOKUP(BL$2,PLANEL_Pot_anual!$C$3:$AL$24,12,TRUE)</f>
        <v>21583.94297</v>
      </c>
      <c r="BM14" s="24">
        <f>HLOOKUP(BM$2,PLANEL_Pot_anual!$C$3:$AL$24,12,TRUE)</f>
        <v>21583.94297</v>
      </c>
      <c r="BN14" s="24">
        <f>HLOOKUP(BN$2,PLANEL_Pot_anual!$C$3:$AL$24,12,TRUE)</f>
        <v>21583.94297</v>
      </c>
      <c r="BO14" s="24">
        <f>HLOOKUP(BO$2,PLANEL_Pot_anual!$C$3:$AL$24,12,TRUE)</f>
        <v>21884.036970000001</v>
      </c>
      <c r="BP14" s="24">
        <f>HLOOKUP(BP$2,PLANEL_Pot_anual!$C$3:$AL$24,12,TRUE)</f>
        <v>21884.036970000001</v>
      </c>
      <c r="BQ14" s="24">
        <f>HLOOKUP(BQ$2,PLANEL_Pot_anual!$C$3:$AL$24,12,TRUE)</f>
        <v>21884.036970000001</v>
      </c>
      <c r="BR14" s="24">
        <f>HLOOKUP(BR$2,PLANEL_Pot_anual!$C$3:$AL$24,12,TRUE)</f>
        <v>21884.036970000001</v>
      </c>
      <c r="BS14" s="24">
        <f>HLOOKUP(BS$2,PLANEL_Pot_anual!$C$3:$AL$24,12,TRUE)</f>
        <v>21884.036970000001</v>
      </c>
      <c r="BT14" s="24">
        <f>HLOOKUP(BT$2,PLANEL_Pot_anual!$C$3:$AL$24,12,TRUE)</f>
        <v>21884.036970000001</v>
      </c>
      <c r="BU14" s="24">
        <f>HLOOKUP(BU$2,PLANEL_Pot_anual!$C$3:$AL$24,12,TRUE)</f>
        <v>21884.036970000001</v>
      </c>
      <c r="BV14" s="24">
        <f>HLOOKUP(BV$2,PLANEL_Pot_anual!$C$3:$AL$24,12,TRUE)</f>
        <v>21884.036970000001</v>
      </c>
      <c r="BW14" s="24">
        <f>HLOOKUP(BW$2,PLANEL_Pot_anual!$C$3:$AL$24,12,TRUE)</f>
        <v>21884.036970000001</v>
      </c>
      <c r="BX14" s="24">
        <f>HLOOKUP(BX$2,PLANEL_Pot_anual!$C$3:$AL$24,12,TRUE)</f>
        <v>21884.036970000001</v>
      </c>
      <c r="BY14" s="24">
        <f>HLOOKUP(BY$2,PLANEL_Pot_anual!$C$3:$AL$24,12,TRUE)</f>
        <v>21884.036970000001</v>
      </c>
      <c r="BZ14" s="24">
        <f>HLOOKUP(BZ$2,PLANEL_Pot_anual!$C$3:$AL$24,12,TRUE)</f>
        <v>21884.036970000001</v>
      </c>
      <c r="CA14" s="24">
        <f>HLOOKUP(CA$2,PLANEL_Pot_anual!$C$3:$AL$24,12,TRUE)</f>
        <v>21884.036970000001</v>
      </c>
      <c r="CB14" s="24">
        <f>HLOOKUP(CB$2,PLANEL_Pot_anual!$C$3:$AL$24,12,TRUE)</f>
        <v>21884.036970000001</v>
      </c>
      <c r="CC14" s="24">
        <f>HLOOKUP(CC$2,PLANEL_Pot_anual!$C$3:$AL$24,12,TRUE)</f>
        <v>21884.036970000001</v>
      </c>
      <c r="CD14" s="24">
        <f>HLOOKUP(CD$2,PLANEL_Pot_anual!$C$3:$AL$24,12,TRUE)</f>
        <v>21884.036970000001</v>
      </c>
      <c r="CE14" s="24">
        <f>HLOOKUP(CE$2,PLANEL_Pot_anual!$C$3:$AL$24,12,TRUE)</f>
        <v>21884.036970000001</v>
      </c>
      <c r="CF14" s="24">
        <f>HLOOKUP(CF$2,PLANEL_Pot_anual!$C$3:$AL$24,12,TRUE)</f>
        <v>21884.036970000001</v>
      </c>
      <c r="CG14" s="24">
        <f>HLOOKUP(CG$2,PLANEL_Pot_anual!$C$3:$AL$24,12,TRUE)</f>
        <v>21884.036970000001</v>
      </c>
      <c r="CH14" s="24">
        <f>HLOOKUP(CH$2,PLANEL_Pot_anual!$C$3:$AL$24,12,TRUE)</f>
        <v>21884.036970000001</v>
      </c>
      <c r="CI14" s="24">
        <f>HLOOKUP(CI$2,PLANEL_Pot_anual!$C$3:$AL$24,12,TRUE)</f>
        <v>21892.198587999999</v>
      </c>
      <c r="CJ14" s="24">
        <f>HLOOKUP(CJ$2,PLANEL_Pot_anual!$C$3:$AL$24,12,TRUE)</f>
        <v>21892.198587999999</v>
      </c>
      <c r="CK14" s="24">
        <f>HLOOKUP(CK$2,PLANEL_Pot_anual!$C$3:$AL$24,12,TRUE)</f>
        <v>21892.198587999999</v>
      </c>
      <c r="CL14" s="24">
        <f>HLOOKUP(CL$2,PLANEL_Pot_anual!$C$3:$AL$24,12,TRUE)</f>
        <v>21892.198587999999</v>
      </c>
      <c r="CM14" s="24">
        <f>HLOOKUP(CM$2,PLANEL_Pot_anual!$C$3:$AL$24,12,TRUE)</f>
        <v>21892.198587999999</v>
      </c>
      <c r="CN14" s="24">
        <f>HLOOKUP(CN$2,PLANEL_Pot_anual!$C$3:$AL$24,12,TRUE)</f>
        <v>21892.198587999999</v>
      </c>
      <c r="CO14" s="24">
        <f>HLOOKUP(CO$2,PLANEL_Pot_anual!$C$3:$AL$24,12,TRUE)</f>
        <v>21892.198587999999</v>
      </c>
      <c r="CP14" s="24">
        <f>HLOOKUP(CP$2,PLANEL_Pot_anual!$C$3:$AL$24,12,TRUE)</f>
        <v>21892.198587999999</v>
      </c>
      <c r="CQ14" s="24">
        <f>HLOOKUP(CQ$2,PLANEL_Pot_anual!$C$3:$AL$24,12,TRUE)</f>
        <v>21892.198587999999</v>
      </c>
      <c r="CR14" s="24">
        <f>HLOOKUP(CR$2,PLANEL_Pot_anual!$C$3:$AL$24,12,TRUE)</f>
        <v>21892.198587999999</v>
      </c>
      <c r="CS14" s="24">
        <f>HLOOKUP(CS$2,PLANEL_Pot_anual!$C$3:$AL$24,12,TRUE)</f>
        <v>21892.198587999999</v>
      </c>
      <c r="CT14" s="24">
        <f>HLOOKUP(CT$2,PLANEL_Pot_anual!$C$3:$AL$24,12,TRUE)</f>
        <v>21892.198587999999</v>
      </c>
      <c r="CU14" s="24">
        <f>HLOOKUP(CU$2,PLANEL_Pot_anual!$C$3:$AL$24,12,TRUE)</f>
        <v>21892.198587999999</v>
      </c>
      <c r="CV14" s="24">
        <f>HLOOKUP(CV$2,PLANEL_Pot_anual!$C$3:$AL$24,12,TRUE)</f>
        <v>21892.198587999999</v>
      </c>
      <c r="CW14" s="24">
        <f>HLOOKUP(CW$2,PLANEL_Pot_anual!$C$3:$AL$24,12,TRUE)</f>
        <v>21892.198587999999</v>
      </c>
      <c r="CX14" s="24">
        <f>HLOOKUP(CX$2,PLANEL_Pot_anual!$C$3:$AL$24,12,TRUE)</f>
        <v>21892.198587999999</v>
      </c>
      <c r="CY14" s="24">
        <f>HLOOKUP(CY$2,PLANEL_Pot_anual!$C$3:$AL$24,12,TRUE)</f>
        <v>21892.198587999999</v>
      </c>
      <c r="CZ14" s="24">
        <f>HLOOKUP(CZ$2,PLANEL_Pot_anual!$C$3:$AL$24,12,TRUE)</f>
        <v>21892.198587999999</v>
      </c>
      <c r="DA14" s="24">
        <f>HLOOKUP(DA$2,PLANEL_Pot_anual!$C$3:$AL$24,12,TRUE)</f>
        <v>21892.198587999999</v>
      </c>
      <c r="DB14" s="24">
        <f>HLOOKUP(DB$2,PLANEL_Pot_anual!$C$3:$AL$24,12,TRUE)</f>
        <v>21892.198587999999</v>
      </c>
      <c r="DC14" s="24">
        <f>HLOOKUP(DC$2,PLANEL_Pot_anual!$C$3:$AL$24,12,TRUE)</f>
        <v>21892.198587999999</v>
      </c>
      <c r="DD14" s="24">
        <f>HLOOKUP(DD$2,PLANEL_Pot_anual!$C$3:$AL$24,12,TRUE)</f>
        <v>21892.198587999999</v>
      </c>
      <c r="DE14" s="24">
        <f>HLOOKUP(DE$2,PLANEL_Pot_anual!$C$3:$AL$24,12,TRUE)</f>
        <v>21892.198587999999</v>
      </c>
      <c r="DF14" s="24">
        <f>HLOOKUP(DF$2,PLANEL_Pot_anual!$C$3:$AL$24,12,TRUE)</f>
        <v>21892.198587999999</v>
      </c>
      <c r="DG14" s="24">
        <f>HLOOKUP(DG$2,PLANEL_Pot_anual!$C$3:$AL$24,12,TRUE)</f>
        <v>21892.198587999999</v>
      </c>
      <c r="DH14" s="24">
        <f>HLOOKUP(DH$2,PLANEL_Pot_anual!$C$3:$AL$24,12,TRUE)</f>
        <v>21892.198587999999</v>
      </c>
      <c r="DI14" s="24">
        <f>HLOOKUP(DI$2,PLANEL_Pot_anual!$C$3:$AL$24,12,TRUE)</f>
        <v>21892.198587999999</v>
      </c>
      <c r="DJ14" s="24">
        <f>HLOOKUP(DJ$2,PLANEL_Pot_anual!$C$3:$AL$24,12,TRUE)</f>
        <v>21892.198587999999</v>
      </c>
      <c r="DK14" s="24">
        <f>HLOOKUP(DK$2,PLANEL_Pot_anual!$C$3:$AL$24,12,TRUE)</f>
        <v>21892.198587999999</v>
      </c>
      <c r="DL14" s="24">
        <f>HLOOKUP(DL$2,PLANEL_Pot_anual!$C$3:$AL$24,12,TRUE)</f>
        <v>21892.198587999999</v>
      </c>
      <c r="DM14" s="24">
        <f>HLOOKUP(DM$2,PLANEL_Pot_anual!$C$3:$AL$24,12,TRUE)</f>
        <v>21892.198587999999</v>
      </c>
      <c r="DN14" s="24">
        <f>HLOOKUP(DN$2,PLANEL_Pot_anual!$C$3:$AL$24,12,TRUE)</f>
        <v>21892.198587999999</v>
      </c>
      <c r="DO14" s="24">
        <f>HLOOKUP(DO$2,PLANEL_Pot_anual!$C$3:$AL$24,12,TRUE)</f>
        <v>21892.198587999999</v>
      </c>
      <c r="DP14" s="24">
        <f>HLOOKUP(DP$2,PLANEL_Pot_anual!$C$3:$AL$24,12,TRUE)</f>
        <v>21892.198587999999</v>
      </c>
      <c r="DQ14" s="24">
        <f>HLOOKUP(DQ$2,PLANEL_Pot_anual!$C$3:$AL$24,12,TRUE)</f>
        <v>21892.198587999999</v>
      </c>
      <c r="DR14" s="24">
        <f>HLOOKUP(DR$2,PLANEL_Pot_anual!$C$3:$AL$24,12,TRUE)</f>
        <v>21892.198587999999</v>
      </c>
      <c r="DS14" s="24">
        <f>HLOOKUP(DS$2,PLANEL_Pot_anual!$C$3:$AL$24,12,TRUE)</f>
        <v>21892.198587999999</v>
      </c>
      <c r="DT14" s="24">
        <f>HLOOKUP(DT$2,PLANEL_Pot_anual!$C$3:$AL$24,12,TRUE)</f>
        <v>21892.198587999999</v>
      </c>
      <c r="DU14" s="24">
        <f>HLOOKUP(DU$2,PLANEL_Pot_anual!$C$3:$AL$24,12,TRUE)</f>
        <v>21892.198587999999</v>
      </c>
      <c r="DV14" s="24">
        <f>HLOOKUP(DV$2,PLANEL_Pot_anual!$C$3:$AL$24,12,TRUE)</f>
        <v>21892.198587999999</v>
      </c>
      <c r="DW14" s="24">
        <f>HLOOKUP(DW$2,PLANEL_Pot_anual!$C$3:$AL$24,12,TRUE)</f>
        <v>21892.198587999999</v>
      </c>
      <c r="DX14" s="24">
        <f>HLOOKUP(DX$2,PLANEL_Pot_anual!$C$3:$AL$24,12,TRUE)</f>
        <v>21892.198587999999</v>
      </c>
      <c r="DY14" s="24">
        <f>HLOOKUP(DY$2,PLANEL_Pot_anual!$C$3:$AL$24,12,TRUE)</f>
        <v>21892.198587999999</v>
      </c>
      <c r="DZ14" s="24">
        <f>HLOOKUP(DZ$2,PLANEL_Pot_anual!$C$3:$AL$24,12,TRUE)</f>
        <v>21892.198587999999</v>
      </c>
      <c r="EA14" s="24">
        <f>HLOOKUP(EA$2,PLANEL_Pot_anual!$C$3:$AL$24,12,TRUE)</f>
        <v>21892.198587999999</v>
      </c>
      <c r="EB14" s="24">
        <f>HLOOKUP(EB$2,PLANEL_Pot_anual!$C$3:$AL$24,12,TRUE)</f>
        <v>21892.198587999999</v>
      </c>
      <c r="EC14" s="24">
        <f>HLOOKUP(EC$2,PLANEL_Pot_anual!$C$3:$AL$24,12,TRUE)</f>
        <v>21892.198587999999</v>
      </c>
      <c r="ED14" s="24">
        <f>HLOOKUP(ED$2,PLANEL_Pot_anual!$C$3:$AL$24,12,TRUE)</f>
        <v>21892.198587999999</v>
      </c>
      <c r="EE14" s="24">
        <f>HLOOKUP(EE$2,PLANEL_Pot_anual!$C$3:$AL$24,12,TRUE)</f>
        <v>21892.198587999999</v>
      </c>
      <c r="EF14" s="24">
        <f>HLOOKUP(EF$2,PLANEL_Pot_anual!$C$3:$AL$24,12,TRUE)</f>
        <v>21892.198587999999</v>
      </c>
      <c r="EG14" s="24">
        <f>HLOOKUP(EG$2,PLANEL_Pot_anual!$C$3:$AL$24,12,TRUE)</f>
        <v>21892.198587999999</v>
      </c>
      <c r="EH14" s="24">
        <f>HLOOKUP(EH$2,PLANEL_Pot_anual!$C$3:$AL$24,12,TRUE)</f>
        <v>21892.198587999999</v>
      </c>
      <c r="EI14" s="24">
        <f>HLOOKUP(EI$2,PLANEL_Pot_anual!$C$3:$AL$24,12,TRUE)</f>
        <v>21892.198587999999</v>
      </c>
      <c r="EJ14" s="24">
        <f>HLOOKUP(EJ$2,PLANEL_Pot_anual!$C$3:$AL$24,12,TRUE)</f>
        <v>21892.198587999999</v>
      </c>
      <c r="EK14" s="24">
        <f>HLOOKUP(EK$2,PLANEL_Pot_anual!$C$3:$AL$24,12,TRUE)</f>
        <v>21892.198587999999</v>
      </c>
      <c r="EL14" s="24">
        <f>HLOOKUP(EL$2,PLANEL_Pot_anual!$C$3:$AL$24,12,TRUE)</f>
        <v>21892.198587999999</v>
      </c>
      <c r="EM14" s="24">
        <f>HLOOKUP(EM$2,PLANEL_Pot_anual!$C$3:$AL$24,12,TRUE)</f>
        <v>21892.198587999999</v>
      </c>
      <c r="EN14" s="24">
        <f>HLOOKUP(EN$2,PLANEL_Pot_anual!$C$3:$AL$24,12,TRUE)</f>
        <v>21892.198587999999</v>
      </c>
      <c r="EO14" s="24">
        <f>HLOOKUP(EO$2,PLANEL_Pot_anual!$C$3:$AL$24,12,TRUE)</f>
        <v>21892.198587999999</v>
      </c>
      <c r="EP14" s="24">
        <f>HLOOKUP(EP$2,PLANEL_Pot_anual!$C$3:$AL$24,12,TRUE)</f>
        <v>21892.198587999999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26216.849754999996</v>
      </c>
      <c r="AJ17" s="30">
        <f>HLOOKUP(AJ$2,PLANEL_Pot_anual!$C$3:$AL$24,15,TRUE)</f>
        <v>26216.849754999996</v>
      </c>
      <c r="AK17" s="30">
        <f>HLOOKUP(AK$2,PLANEL_Pot_anual!$C$3:$AL$24,15,TRUE)</f>
        <v>26216.849754999996</v>
      </c>
      <c r="AL17" s="30">
        <f>HLOOKUP(AL$2,PLANEL_Pot_anual!$C$3:$AL$24,15,TRUE)</f>
        <v>26216.849754999996</v>
      </c>
      <c r="AM17" s="30">
        <f>HLOOKUP(AM$2,PLANEL_Pot_anual!$C$3:$AL$24,15,TRUE)</f>
        <v>29740.013879999999</v>
      </c>
      <c r="AN17" s="30">
        <f>HLOOKUP(AN$2,PLANEL_Pot_anual!$C$3:$AL$24,15,TRUE)</f>
        <v>29740.013879999999</v>
      </c>
      <c r="AO17" s="30">
        <f>HLOOKUP(AO$2,PLANEL_Pot_anual!$C$3:$AL$24,15,TRUE)</f>
        <v>29740.013879999999</v>
      </c>
      <c r="AP17" s="30">
        <f>HLOOKUP(AP$2,PLANEL_Pot_anual!$C$3:$AL$24,15,TRUE)</f>
        <v>29740.013879999999</v>
      </c>
      <c r="AQ17" s="30">
        <f>HLOOKUP(AQ$2,PLANEL_Pot_anual!$C$3:$AL$24,15,TRUE)</f>
        <v>34522.538520000002</v>
      </c>
      <c r="AR17" s="30">
        <f>HLOOKUP(AR$2,PLANEL_Pot_anual!$C$3:$AL$24,15,TRUE)</f>
        <v>34522.538520000002</v>
      </c>
      <c r="AS17" s="30">
        <f>HLOOKUP(AS$2,PLANEL_Pot_anual!$C$3:$AL$24,15,TRUE)</f>
        <v>34522.538520000002</v>
      </c>
      <c r="AT17" s="30">
        <f>HLOOKUP(AT$2,PLANEL_Pot_anual!$C$3:$AL$24,15,TRUE)</f>
        <v>34522.538520000002</v>
      </c>
      <c r="AU17" s="30">
        <f>HLOOKUP(AU$2,PLANEL_Pot_anual!$C$3:$AL$24,15,TRUE)</f>
        <v>37792.888049999994</v>
      </c>
      <c r="AV17" s="30">
        <f>HLOOKUP(AV$2,PLANEL_Pot_anual!$C$3:$AL$24,15,TRUE)</f>
        <v>37792.888049999994</v>
      </c>
      <c r="AW17" s="30">
        <f>HLOOKUP(AW$2,PLANEL_Pot_anual!$C$3:$AL$24,15,TRUE)</f>
        <v>37792.888049999994</v>
      </c>
      <c r="AX17" s="30">
        <f>HLOOKUP(AX$2,PLANEL_Pot_anual!$C$3:$AL$24,15,TRUE)</f>
        <v>37792.888049999994</v>
      </c>
      <c r="AY17" s="30">
        <f>HLOOKUP(AY$2,PLANEL_Pot_anual!$C$3:$AL$24,15,TRUE)</f>
        <v>39673.774399999995</v>
      </c>
      <c r="AZ17" s="30">
        <f>HLOOKUP(AZ$2,PLANEL_Pot_anual!$C$3:$AL$24,15,TRUE)</f>
        <v>39673.774399999995</v>
      </c>
      <c r="BA17" s="30">
        <f>HLOOKUP(BA$2,PLANEL_Pot_anual!$C$3:$AL$24,15,TRUE)</f>
        <v>39673.774399999995</v>
      </c>
      <c r="BB17" s="30">
        <f>HLOOKUP(BB$2,PLANEL_Pot_anual!$C$3:$AL$24,15,TRUE)</f>
        <v>39673.774399999995</v>
      </c>
      <c r="BC17" s="30">
        <f>HLOOKUP(BC$2,PLANEL_Pot_anual!$C$3:$AL$24,15,TRUE)</f>
        <v>39657.225399999996</v>
      </c>
      <c r="BD17" s="30">
        <f>HLOOKUP(BD$2,PLANEL_Pot_anual!$C$3:$AL$24,15,TRUE)</f>
        <v>39657.225399999996</v>
      </c>
      <c r="BE17" s="30">
        <f>HLOOKUP(BE$2,PLANEL_Pot_anual!$C$3:$AL$24,15,TRUE)</f>
        <v>39657.225399999996</v>
      </c>
      <c r="BF17" s="30">
        <f>HLOOKUP(BF$2,PLANEL_Pot_anual!$C$3:$AL$24,15,TRUE)</f>
        <v>39657.225399999996</v>
      </c>
      <c r="BG17" s="30">
        <f>HLOOKUP(BG$2,PLANEL_Pot_anual!$C$3:$AL$24,15,TRUE)</f>
        <v>39559.025399999999</v>
      </c>
      <c r="BH17" s="30">
        <f>HLOOKUP(BH$2,PLANEL_Pot_anual!$C$3:$AL$24,15,TRUE)</f>
        <v>39559.025399999999</v>
      </c>
      <c r="BI17" s="30">
        <f>HLOOKUP(BI$2,PLANEL_Pot_anual!$C$3:$AL$24,15,TRUE)</f>
        <v>39559.025399999999</v>
      </c>
      <c r="BJ17" s="30">
        <f>HLOOKUP(BJ$2,PLANEL_Pot_anual!$C$3:$AL$24,15,TRUE)</f>
        <v>39559.025399999999</v>
      </c>
      <c r="BK17" s="30">
        <f>HLOOKUP(BK$2,PLANEL_Pot_anual!$C$3:$AL$24,15,TRUE)</f>
        <v>49050.257643000004</v>
      </c>
      <c r="BL17" s="30">
        <f>HLOOKUP(BL$2,PLANEL_Pot_anual!$C$3:$AL$24,15,TRUE)</f>
        <v>49050.257643000004</v>
      </c>
      <c r="BM17" s="30">
        <f>HLOOKUP(BM$2,PLANEL_Pot_anual!$C$3:$AL$24,15,TRUE)</f>
        <v>49050.257643000004</v>
      </c>
      <c r="BN17" s="30">
        <f>HLOOKUP(BN$2,PLANEL_Pot_anual!$C$3:$AL$24,15,TRUE)</f>
        <v>49050.257643000004</v>
      </c>
      <c r="BO17" s="30">
        <f>HLOOKUP(BO$2,PLANEL_Pot_anual!$C$3:$AL$24,15,TRUE)</f>
        <v>53354.554259999997</v>
      </c>
      <c r="BP17" s="30">
        <f>HLOOKUP(BP$2,PLANEL_Pot_anual!$C$3:$AL$24,15,TRUE)</f>
        <v>53354.554259999997</v>
      </c>
      <c r="BQ17" s="30">
        <f>HLOOKUP(BQ$2,PLANEL_Pot_anual!$C$3:$AL$24,15,TRUE)</f>
        <v>53354.554259999997</v>
      </c>
      <c r="BR17" s="30">
        <f>HLOOKUP(BR$2,PLANEL_Pot_anual!$C$3:$AL$24,15,TRUE)</f>
        <v>53354.554259999997</v>
      </c>
      <c r="BS17" s="30">
        <f>HLOOKUP(BS$2,PLANEL_Pot_anual!$C$3:$AL$24,15,TRUE)</f>
        <v>58230.424789999997</v>
      </c>
      <c r="BT17" s="30">
        <f>HLOOKUP(BT$2,PLANEL_Pot_anual!$C$3:$AL$24,15,TRUE)</f>
        <v>58230.424789999997</v>
      </c>
      <c r="BU17" s="30">
        <f>HLOOKUP(BU$2,PLANEL_Pot_anual!$C$3:$AL$24,15,TRUE)</f>
        <v>58230.424789999997</v>
      </c>
      <c r="BV17" s="30">
        <f>HLOOKUP(BV$2,PLANEL_Pot_anual!$C$3:$AL$24,15,TRUE)</f>
        <v>58230.424789999997</v>
      </c>
      <c r="BW17" s="30">
        <f>HLOOKUP(BW$2,PLANEL_Pot_anual!$C$3:$AL$24,15,TRUE)</f>
        <v>63130.489079999999</v>
      </c>
      <c r="BX17" s="30">
        <f>HLOOKUP(BX$2,PLANEL_Pot_anual!$C$3:$AL$24,15,TRUE)</f>
        <v>63130.489079999999</v>
      </c>
      <c r="BY17" s="30">
        <f>HLOOKUP(BY$2,PLANEL_Pot_anual!$C$3:$AL$24,15,TRUE)</f>
        <v>63130.489079999999</v>
      </c>
      <c r="BZ17" s="30">
        <f>HLOOKUP(BZ$2,PLANEL_Pot_anual!$C$3:$AL$24,15,TRUE)</f>
        <v>63130.489079999999</v>
      </c>
      <c r="CA17" s="30">
        <f>HLOOKUP(CA$2,PLANEL_Pot_anual!$C$3:$AL$24,15,TRUE)</f>
        <v>68540.867129999999</v>
      </c>
      <c r="CB17" s="30">
        <f>HLOOKUP(CB$2,PLANEL_Pot_anual!$C$3:$AL$24,15,TRUE)</f>
        <v>68540.867129999999</v>
      </c>
      <c r="CC17" s="30">
        <f>HLOOKUP(CC$2,PLANEL_Pot_anual!$C$3:$AL$24,15,TRUE)</f>
        <v>68540.867129999999</v>
      </c>
      <c r="CD17" s="30">
        <f>HLOOKUP(CD$2,PLANEL_Pot_anual!$C$3:$AL$24,15,TRUE)</f>
        <v>68540.867129999999</v>
      </c>
      <c r="CE17" s="30">
        <f>HLOOKUP(CE$2,PLANEL_Pot_anual!$C$3:$AL$24,15,TRUE)</f>
        <v>73522.70809</v>
      </c>
      <c r="CF17" s="30">
        <f>HLOOKUP(CF$2,PLANEL_Pot_anual!$C$3:$AL$24,15,TRUE)</f>
        <v>73522.70809</v>
      </c>
      <c r="CG17" s="30">
        <f>HLOOKUP(CG$2,PLANEL_Pot_anual!$C$3:$AL$24,15,TRUE)</f>
        <v>73522.70809</v>
      </c>
      <c r="CH17" s="30">
        <f>HLOOKUP(CH$2,PLANEL_Pot_anual!$C$3:$AL$24,15,TRUE)</f>
        <v>73522.70809</v>
      </c>
      <c r="CI17" s="30">
        <f>HLOOKUP(CI$2,PLANEL_Pot_anual!$C$3:$AL$24,15,TRUE)</f>
        <v>79002.814679999996</v>
      </c>
      <c r="CJ17" s="30">
        <f>HLOOKUP(CJ$2,PLANEL_Pot_anual!$C$3:$AL$24,15,TRUE)</f>
        <v>79002.814679999996</v>
      </c>
      <c r="CK17" s="30">
        <f>HLOOKUP(CK$2,PLANEL_Pot_anual!$C$3:$AL$24,15,TRUE)</f>
        <v>79002.814679999996</v>
      </c>
      <c r="CL17" s="30">
        <f>HLOOKUP(CL$2,PLANEL_Pot_anual!$C$3:$AL$24,15,TRUE)</f>
        <v>79002.814679999996</v>
      </c>
      <c r="CM17" s="30">
        <f>HLOOKUP(CM$2,PLANEL_Pot_anual!$C$3:$AL$24,15,TRUE)</f>
        <v>85813.698164100002</v>
      </c>
      <c r="CN17" s="30">
        <f>HLOOKUP(CN$2,PLANEL_Pot_anual!$C$3:$AL$24,15,TRUE)</f>
        <v>85813.698164100002</v>
      </c>
      <c r="CO17" s="30">
        <f>HLOOKUP(CO$2,PLANEL_Pot_anual!$C$3:$AL$24,15,TRUE)</f>
        <v>85813.698164100002</v>
      </c>
      <c r="CP17" s="30">
        <f>HLOOKUP(CP$2,PLANEL_Pot_anual!$C$3:$AL$24,15,TRUE)</f>
        <v>85813.698164100002</v>
      </c>
      <c r="CQ17" s="30">
        <f>HLOOKUP(CQ$2,PLANEL_Pot_anual!$C$3:$AL$24,15,TRUE)</f>
        <v>88852.043328</v>
      </c>
      <c r="CR17" s="30">
        <f>HLOOKUP(CR$2,PLANEL_Pot_anual!$C$3:$AL$24,15,TRUE)</f>
        <v>88852.043328</v>
      </c>
      <c r="CS17" s="30">
        <f>HLOOKUP(CS$2,PLANEL_Pot_anual!$C$3:$AL$24,15,TRUE)</f>
        <v>88852.043328</v>
      </c>
      <c r="CT17" s="30">
        <f>HLOOKUP(CT$2,PLANEL_Pot_anual!$C$3:$AL$24,15,TRUE)</f>
        <v>88852.043328</v>
      </c>
      <c r="CU17" s="30">
        <f>HLOOKUP(CU$2,PLANEL_Pot_anual!$C$3:$AL$24,15,TRUE)</f>
        <v>89820.618566999998</v>
      </c>
      <c r="CV17" s="30">
        <f>HLOOKUP(CV$2,PLANEL_Pot_anual!$C$3:$AL$24,15,TRUE)</f>
        <v>89820.618566999998</v>
      </c>
      <c r="CW17" s="30">
        <f>HLOOKUP(CW$2,PLANEL_Pot_anual!$C$3:$AL$24,15,TRUE)</f>
        <v>89820.618566999998</v>
      </c>
      <c r="CX17" s="30">
        <f>HLOOKUP(CX$2,PLANEL_Pot_anual!$C$3:$AL$24,15,TRUE)</f>
        <v>89820.618566999998</v>
      </c>
      <c r="CY17" s="30">
        <f>HLOOKUP(CY$2,PLANEL_Pot_anual!$C$3:$AL$24,15,TRUE)</f>
        <v>107091.929827</v>
      </c>
      <c r="CZ17" s="30">
        <f>HLOOKUP(CZ$2,PLANEL_Pot_anual!$C$3:$AL$24,15,TRUE)</f>
        <v>107091.929827</v>
      </c>
      <c r="DA17" s="30">
        <f>HLOOKUP(DA$2,PLANEL_Pot_anual!$C$3:$AL$24,15,TRUE)</f>
        <v>107091.929827</v>
      </c>
      <c r="DB17" s="30">
        <f>HLOOKUP(DB$2,PLANEL_Pot_anual!$C$3:$AL$24,15,TRUE)</f>
        <v>107091.929827</v>
      </c>
      <c r="DC17" s="30">
        <f>HLOOKUP(DC$2,PLANEL_Pot_anual!$C$3:$AL$24,15,TRUE)</f>
        <v>113658.061497</v>
      </c>
      <c r="DD17" s="30">
        <f>HLOOKUP(DD$2,PLANEL_Pot_anual!$C$3:$AL$24,15,TRUE)</f>
        <v>113658.061497</v>
      </c>
      <c r="DE17" s="30">
        <f>HLOOKUP(DE$2,PLANEL_Pot_anual!$C$3:$AL$24,15,TRUE)</f>
        <v>113658.061497</v>
      </c>
      <c r="DF17" s="30">
        <f>HLOOKUP(DF$2,PLANEL_Pot_anual!$C$3:$AL$24,15,TRUE)</f>
        <v>113658.061497</v>
      </c>
      <c r="DG17" s="30">
        <f>HLOOKUP(DG$2,PLANEL_Pot_anual!$C$3:$AL$24,15,TRUE)</f>
        <v>117209.573087</v>
      </c>
      <c r="DH17" s="30">
        <f>HLOOKUP(DH$2,PLANEL_Pot_anual!$C$3:$AL$24,15,TRUE)</f>
        <v>117209.573087</v>
      </c>
      <c r="DI17" s="30">
        <f>HLOOKUP(DI$2,PLANEL_Pot_anual!$C$3:$AL$24,15,TRUE)</f>
        <v>117209.573087</v>
      </c>
      <c r="DJ17" s="30">
        <f>HLOOKUP(DJ$2,PLANEL_Pot_anual!$C$3:$AL$24,15,TRUE)</f>
        <v>117209.573087</v>
      </c>
      <c r="DK17" s="30">
        <f>HLOOKUP(DK$2,PLANEL_Pot_anual!$C$3:$AL$24,15,TRUE)</f>
        <v>120749.074727</v>
      </c>
      <c r="DL17" s="30">
        <f>HLOOKUP(DL$2,PLANEL_Pot_anual!$C$3:$AL$24,15,TRUE)</f>
        <v>120749.074727</v>
      </c>
      <c r="DM17" s="30">
        <f>HLOOKUP(DM$2,PLANEL_Pot_anual!$C$3:$AL$24,15,TRUE)</f>
        <v>120749.074727</v>
      </c>
      <c r="DN17" s="30">
        <f>HLOOKUP(DN$2,PLANEL_Pot_anual!$C$3:$AL$24,15,TRUE)</f>
        <v>120749.074727</v>
      </c>
      <c r="DO17" s="30">
        <f>HLOOKUP(DO$2,PLANEL_Pot_anual!$C$3:$AL$24,15,TRUE)</f>
        <v>124362.762667</v>
      </c>
      <c r="DP17" s="30">
        <f>HLOOKUP(DP$2,PLANEL_Pot_anual!$C$3:$AL$24,15,TRUE)</f>
        <v>124362.762667</v>
      </c>
      <c r="DQ17" s="30">
        <f>HLOOKUP(DQ$2,PLANEL_Pot_anual!$C$3:$AL$24,15,TRUE)</f>
        <v>124362.762667</v>
      </c>
      <c r="DR17" s="30">
        <f>HLOOKUP(DR$2,PLANEL_Pot_anual!$C$3:$AL$24,15,TRUE)</f>
        <v>124362.762667</v>
      </c>
      <c r="DS17" s="30">
        <f>HLOOKUP(DS$2,PLANEL_Pot_anual!$C$3:$AL$24,15,TRUE)</f>
        <v>128902.599717</v>
      </c>
      <c r="DT17" s="30">
        <f>HLOOKUP(DT$2,PLANEL_Pot_anual!$C$3:$AL$24,15,TRUE)</f>
        <v>128902.599717</v>
      </c>
      <c r="DU17" s="30">
        <f>HLOOKUP(DU$2,PLANEL_Pot_anual!$C$3:$AL$24,15,TRUE)</f>
        <v>128902.599717</v>
      </c>
      <c r="DV17" s="30">
        <f>HLOOKUP(DV$2,PLANEL_Pot_anual!$C$3:$AL$24,15,TRUE)</f>
        <v>128902.599717</v>
      </c>
      <c r="DW17" s="30">
        <f>HLOOKUP(DW$2,PLANEL_Pot_anual!$C$3:$AL$24,15,TRUE)</f>
        <v>133293.170407</v>
      </c>
      <c r="DX17" s="30">
        <f>HLOOKUP(DX$2,PLANEL_Pot_anual!$C$3:$AL$24,15,TRUE)</f>
        <v>133293.170407</v>
      </c>
      <c r="DY17" s="30">
        <f>HLOOKUP(DY$2,PLANEL_Pot_anual!$C$3:$AL$24,15,TRUE)</f>
        <v>133293.170407</v>
      </c>
      <c r="DZ17" s="30">
        <f>HLOOKUP(DZ$2,PLANEL_Pot_anual!$C$3:$AL$24,15,TRUE)</f>
        <v>133293.170407</v>
      </c>
      <c r="EA17" s="30">
        <f>HLOOKUP(EA$2,PLANEL_Pot_anual!$C$3:$AL$24,15,TRUE)</f>
        <v>134389.224927</v>
      </c>
      <c r="EB17" s="30">
        <f>HLOOKUP(EB$2,PLANEL_Pot_anual!$C$3:$AL$24,15,TRUE)</f>
        <v>134389.224927</v>
      </c>
      <c r="EC17" s="30">
        <f>HLOOKUP(EC$2,PLANEL_Pot_anual!$C$3:$AL$24,15,TRUE)</f>
        <v>134389.224927</v>
      </c>
      <c r="ED17" s="30">
        <f>HLOOKUP(ED$2,PLANEL_Pot_anual!$C$3:$AL$24,15,TRUE)</f>
        <v>134389.224927</v>
      </c>
      <c r="EE17" s="30">
        <f>HLOOKUP(EE$2,PLANEL_Pot_anual!$C$3:$AL$24,15,TRUE)</f>
        <v>138771.60041700001</v>
      </c>
      <c r="EF17" s="30">
        <f>HLOOKUP(EF$2,PLANEL_Pot_anual!$C$3:$AL$24,15,TRUE)</f>
        <v>138771.60041700001</v>
      </c>
      <c r="EG17" s="30">
        <f>HLOOKUP(EG$2,PLANEL_Pot_anual!$C$3:$AL$24,15,TRUE)</f>
        <v>138771.60041700001</v>
      </c>
      <c r="EH17" s="30">
        <f>HLOOKUP(EH$2,PLANEL_Pot_anual!$C$3:$AL$24,15,TRUE)</f>
        <v>138771.60041700001</v>
      </c>
      <c r="EI17" s="30">
        <f>HLOOKUP(EI$2,PLANEL_Pot_anual!$C$3:$AL$24,15,TRUE)</f>
        <v>143942.61429699999</v>
      </c>
      <c r="EJ17" s="30">
        <f>HLOOKUP(EJ$2,PLANEL_Pot_anual!$C$3:$AL$24,15,TRUE)</f>
        <v>143942.61429699999</v>
      </c>
      <c r="EK17" s="30">
        <f>HLOOKUP(EK$2,PLANEL_Pot_anual!$C$3:$AL$24,15,TRUE)</f>
        <v>143942.61429699999</v>
      </c>
      <c r="EL17" s="30">
        <f>HLOOKUP(EL$2,PLANEL_Pot_anual!$C$3:$AL$24,15,TRUE)</f>
        <v>143942.61429699999</v>
      </c>
      <c r="EM17" s="30">
        <f>HLOOKUP(EM$2,PLANEL_Pot_anual!$C$3:$AL$24,15,TRUE)</f>
        <v>148226.23319699999</v>
      </c>
      <c r="EN17" s="30">
        <f>HLOOKUP(EN$2,PLANEL_Pot_anual!$C$3:$AL$24,15,TRUE)</f>
        <v>148226.23319699999</v>
      </c>
      <c r="EO17" s="30">
        <f>HLOOKUP(EO$2,PLANEL_Pot_anual!$C$3:$AL$24,15,TRUE)</f>
        <v>148226.23319699999</v>
      </c>
      <c r="EP17" s="30">
        <f>HLOOKUP(EP$2,PLANEL_Pot_anual!$C$3:$AL$24,15,TRUE)</f>
        <v>148226.23319699999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7281.9988670000002</v>
      </c>
      <c r="CF20" s="26">
        <f>HLOOKUP(CF$2,PLANEL_Pot_anual!$C$3:$AL$24,18,TRUE)</f>
        <v>7281.9988670000002</v>
      </c>
      <c r="CG20" s="26">
        <f>HLOOKUP(CG$2,PLANEL_Pot_anual!$C$3:$AL$24,18,TRUE)</f>
        <v>7281.9988670000002</v>
      </c>
      <c r="CH20" s="26">
        <f>HLOOKUP(CH$2,PLANEL_Pot_anual!$C$3:$AL$24,18,TRUE)</f>
        <v>7281.9988670000002</v>
      </c>
      <c r="CI20" s="26">
        <f>HLOOKUP(CI$2,PLANEL_Pot_anual!$C$3:$AL$24,18,TRUE)</f>
        <v>9925.7739069999989</v>
      </c>
      <c r="CJ20" s="26">
        <f>HLOOKUP(CJ$2,PLANEL_Pot_anual!$C$3:$AL$24,18,TRUE)</f>
        <v>9925.7739069999989</v>
      </c>
      <c r="CK20" s="26">
        <f>HLOOKUP(CK$2,PLANEL_Pot_anual!$C$3:$AL$24,18,TRUE)</f>
        <v>9925.7739069999989</v>
      </c>
      <c r="CL20" s="26">
        <f>HLOOKUP(CL$2,PLANEL_Pot_anual!$C$3:$AL$24,18,TRUE)</f>
        <v>9925.7739069999989</v>
      </c>
      <c r="CM20" s="26">
        <f>HLOOKUP(CM$2,PLANEL_Pot_anual!$C$3:$AL$24,18,TRUE)</f>
        <v>9925.7739069999989</v>
      </c>
      <c r="CN20" s="26">
        <f>HLOOKUP(CN$2,PLANEL_Pot_anual!$C$3:$AL$24,18,TRUE)</f>
        <v>9925.7739069999989</v>
      </c>
      <c r="CO20" s="26">
        <f>HLOOKUP(CO$2,PLANEL_Pot_anual!$C$3:$AL$24,18,TRUE)</f>
        <v>9925.7739069999989</v>
      </c>
      <c r="CP20" s="26">
        <f>HLOOKUP(CP$2,PLANEL_Pot_anual!$C$3:$AL$24,18,TRUE)</f>
        <v>9925.7739069999989</v>
      </c>
      <c r="CQ20" s="26">
        <f>HLOOKUP(CQ$2,PLANEL_Pot_anual!$C$3:$AL$24,18,TRUE)</f>
        <v>8986.1039070000006</v>
      </c>
      <c r="CR20" s="26">
        <f>HLOOKUP(CR$2,PLANEL_Pot_anual!$C$3:$AL$24,18,TRUE)</f>
        <v>8986.1039070000006</v>
      </c>
      <c r="CS20" s="26">
        <f>HLOOKUP(CS$2,PLANEL_Pot_anual!$C$3:$AL$24,18,TRUE)</f>
        <v>8986.1039070000006</v>
      </c>
      <c r="CT20" s="26">
        <f>HLOOKUP(CT$2,PLANEL_Pot_anual!$C$3:$AL$24,18,TRUE)</f>
        <v>8986.1039070000006</v>
      </c>
      <c r="CU20" s="26">
        <f>HLOOKUP(CU$2,PLANEL_Pot_anual!$C$3:$AL$24,18,TRUE)</f>
        <v>8031.631907</v>
      </c>
      <c r="CV20" s="26">
        <f>HLOOKUP(CV$2,PLANEL_Pot_anual!$C$3:$AL$24,18,TRUE)</f>
        <v>8031.631907</v>
      </c>
      <c r="CW20" s="26">
        <f>HLOOKUP(CW$2,PLANEL_Pot_anual!$C$3:$AL$24,18,TRUE)</f>
        <v>8031.631907</v>
      </c>
      <c r="CX20" s="26">
        <f>HLOOKUP(CX$2,PLANEL_Pot_anual!$C$3:$AL$24,18,TRUE)</f>
        <v>8031.631907</v>
      </c>
      <c r="CY20" s="26">
        <f>HLOOKUP(CY$2,PLANEL_Pot_anual!$C$3:$AL$24,18,TRUE)</f>
        <v>11911.232034000001</v>
      </c>
      <c r="CZ20" s="26">
        <f>HLOOKUP(CZ$2,PLANEL_Pot_anual!$C$3:$AL$24,18,TRUE)</f>
        <v>11911.232034000001</v>
      </c>
      <c r="DA20" s="26">
        <f>HLOOKUP(DA$2,PLANEL_Pot_anual!$C$3:$AL$24,18,TRUE)</f>
        <v>11911.232034000001</v>
      </c>
      <c r="DB20" s="26">
        <f>HLOOKUP(DB$2,PLANEL_Pot_anual!$C$3:$AL$24,18,TRUE)</f>
        <v>11911.232034000001</v>
      </c>
      <c r="DC20" s="26">
        <f>HLOOKUP(DC$2,PLANEL_Pot_anual!$C$3:$AL$24,18,TRUE)</f>
        <v>16067.762854000001</v>
      </c>
      <c r="DD20" s="26">
        <f>HLOOKUP(DD$2,PLANEL_Pot_anual!$C$3:$AL$24,18,TRUE)</f>
        <v>16067.762854000001</v>
      </c>
      <c r="DE20" s="26">
        <f>HLOOKUP(DE$2,PLANEL_Pot_anual!$C$3:$AL$24,18,TRUE)</f>
        <v>16067.762854000001</v>
      </c>
      <c r="DF20" s="26">
        <f>HLOOKUP(DF$2,PLANEL_Pot_anual!$C$3:$AL$24,18,TRUE)</f>
        <v>16067.762854000001</v>
      </c>
      <c r="DG20" s="26">
        <f>HLOOKUP(DG$2,PLANEL_Pot_anual!$C$3:$AL$24,18,TRUE)</f>
        <v>20210.985967000001</v>
      </c>
      <c r="DH20" s="26">
        <f>HLOOKUP(DH$2,PLANEL_Pot_anual!$C$3:$AL$24,18,TRUE)</f>
        <v>20210.985967000001</v>
      </c>
      <c r="DI20" s="26">
        <f>HLOOKUP(DI$2,PLANEL_Pot_anual!$C$3:$AL$24,18,TRUE)</f>
        <v>20210.985967000001</v>
      </c>
      <c r="DJ20" s="26">
        <f>HLOOKUP(DJ$2,PLANEL_Pot_anual!$C$3:$AL$24,18,TRUE)</f>
        <v>20210.985967000001</v>
      </c>
      <c r="DK20" s="26">
        <f>HLOOKUP(DK$2,PLANEL_Pot_anual!$C$3:$AL$24,18,TRUE)</f>
        <v>24420.616477</v>
      </c>
      <c r="DL20" s="26">
        <f>HLOOKUP(DL$2,PLANEL_Pot_anual!$C$3:$AL$24,18,TRUE)</f>
        <v>24420.616477</v>
      </c>
      <c r="DM20" s="26">
        <f>HLOOKUP(DM$2,PLANEL_Pot_anual!$C$3:$AL$24,18,TRUE)</f>
        <v>24420.616477</v>
      </c>
      <c r="DN20" s="26">
        <f>HLOOKUP(DN$2,PLANEL_Pot_anual!$C$3:$AL$24,18,TRUE)</f>
        <v>24420.616477</v>
      </c>
      <c r="DO20" s="26">
        <f>HLOOKUP(DO$2,PLANEL_Pot_anual!$C$3:$AL$24,18,TRUE)</f>
        <v>28691.438047</v>
      </c>
      <c r="DP20" s="26">
        <f>HLOOKUP(DP$2,PLANEL_Pot_anual!$C$3:$AL$24,18,TRUE)</f>
        <v>28691.438047</v>
      </c>
      <c r="DQ20" s="26">
        <f>HLOOKUP(DQ$2,PLANEL_Pot_anual!$C$3:$AL$24,18,TRUE)</f>
        <v>28691.438047</v>
      </c>
      <c r="DR20" s="26">
        <f>HLOOKUP(DR$2,PLANEL_Pot_anual!$C$3:$AL$24,18,TRUE)</f>
        <v>28691.438047</v>
      </c>
      <c r="DS20" s="26">
        <f>HLOOKUP(DS$2,PLANEL_Pot_anual!$C$3:$AL$24,18,TRUE)</f>
        <v>32969.659477000001</v>
      </c>
      <c r="DT20" s="26">
        <f>HLOOKUP(DT$2,PLANEL_Pot_anual!$C$3:$AL$24,18,TRUE)</f>
        <v>32969.659477000001</v>
      </c>
      <c r="DU20" s="26">
        <f>HLOOKUP(DU$2,PLANEL_Pot_anual!$C$3:$AL$24,18,TRUE)</f>
        <v>32969.659477000001</v>
      </c>
      <c r="DV20" s="26">
        <f>HLOOKUP(DV$2,PLANEL_Pot_anual!$C$3:$AL$24,18,TRUE)</f>
        <v>32969.659477000001</v>
      </c>
      <c r="DW20" s="26">
        <f>HLOOKUP(DW$2,PLANEL_Pot_anual!$C$3:$AL$24,18,TRUE)</f>
        <v>37197.480326999997</v>
      </c>
      <c r="DX20" s="26">
        <f>HLOOKUP(DX$2,PLANEL_Pot_anual!$C$3:$AL$24,18,TRUE)</f>
        <v>37197.480326999997</v>
      </c>
      <c r="DY20" s="26">
        <f>HLOOKUP(DY$2,PLANEL_Pot_anual!$C$3:$AL$24,18,TRUE)</f>
        <v>37197.480326999997</v>
      </c>
      <c r="DZ20" s="26">
        <f>HLOOKUP(DZ$2,PLANEL_Pot_anual!$C$3:$AL$24,18,TRUE)</f>
        <v>37197.480326999997</v>
      </c>
      <c r="EA20" s="26">
        <f>HLOOKUP(EA$2,PLANEL_Pot_anual!$C$3:$AL$24,18,TRUE)</f>
        <v>41890.630577000004</v>
      </c>
      <c r="EB20" s="26">
        <f>HLOOKUP(EB$2,PLANEL_Pot_anual!$C$3:$AL$24,18,TRUE)</f>
        <v>41890.630577000004</v>
      </c>
      <c r="EC20" s="26">
        <f>HLOOKUP(EC$2,PLANEL_Pot_anual!$C$3:$AL$24,18,TRUE)</f>
        <v>41890.630577000004</v>
      </c>
      <c r="ED20" s="26">
        <f>HLOOKUP(ED$2,PLANEL_Pot_anual!$C$3:$AL$24,18,TRUE)</f>
        <v>41890.630577000004</v>
      </c>
      <c r="EE20" s="26">
        <f>HLOOKUP(EE$2,PLANEL_Pot_anual!$C$3:$AL$24,18,TRUE)</f>
        <v>46366.982727000002</v>
      </c>
      <c r="EF20" s="26">
        <f>HLOOKUP(EF$2,PLANEL_Pot_anual!$C$3:$AL$24,18,TRUE)</f>
        <v>46366.982727000002</v>
      </c>
      <c r="EG20" s="26">
        <f>HLOOKUP(EG$2,PLANEL_Pot_anual!$C$3:$AL$24,18,TRUE)</f>
        <v>46366.982727000002</v>
      </c>
      <c r="EH20" s="26">
        <f>HLOOKUP(EH$2,PLANEL_Pot_anual!$C$3:$AL$24,18,TRUE)</f>
        <v>46366.982727000002</v>
      </c>
      <c r="EI20" s="26">
        <f>HLOOKUP(EI$2,PLANEL_Pot_anual!$C$3:$AL$24,18,TRUE)</f>
        <v>50733.214627000001</v>
      </c>
      <c r="EJ20" s="26">
        <f>HLOOKUP(EJ$2,PLANEL_Pot_anual!$C$3:$AL$24,18,TRUE)</f>
        <v>50733.214627000001</v>
      </c>
      <c r="EK20" s="26">
        <f>HLOOKUP(EK$2,PLANEL_Pot_anual!$C$3:$AL$24,18,TRUE)</f>
        <v>50733.214627000001</v>
      </c>
      <c r="EL20" s="26">
        <f>HLOOKUP(EL$2,PLANEL_Pot_anual!$C$3:$AL$24,18,TRUE)</f>
        <v>50733.214627000001</v>
      </c>
      <c r="EM20" s="26">
        <f>HLOOKUP(EM$2,PLANEL_Pot_anual!$C$3:$AL$24,18,TRUE)</f>
        <v>56329.083307000001</v>
      </c>
      <c r="EN20" s="26">
        <f>HLOOKUP(EN$2,PLANEL_Pot_anual!$C$3:$AL$24,18,TRUE)</f>
        <v>56329.083307000001</v>
      </c>
      <c r="EO20" s="26">
        <f>HLOOKUP(EO$2,PLANEL_Pot_anual!$C$3:$AL$24,18,TRUE)</f>
        <v>56329.083307000001</v>
      </c>
      <c r="EP20" s="26">
        <f>HLOOKUP(EP$2,PLANEL_Pot_anual!$C$3:$AL$24,18,TRUE)</f>
        <v>56329.083307000001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1487.1085169999999</v>
      </c>
      <c r="AR23" s="32">
        <f>HLOOKUP(AR$2,PLANEL_Pot_anual!$C$3:$AL$24,21,TRUE)</f>
        <v>1487.1085169999999</v>
      </c>
      <c r="AS23" s="32">
        <f>HLOOKUP(AS$2,PLANEL_Pot_anual!$C$3:$AL$24,21,TRUE)</f>
        <v>1487.1085169999999</v>
      </c>
      <c r="AT23" s="32">
        <f>HLOOKUP(AT$2,PLANEL_Pot_anual!$C$3:$AL$24,21,TRUE)</f>
        <v>1487.1085169999999</v>
      </c>
      <c r="AU23" s="32">
        <f>HLOOKUP(AU$2,PLANEL_Pot_anual!$C$3:$AL$24,21,TRUE)</f>
        <v>3559.1077479999999</v>
      </c>
      <c r="AV23" s="32">
        <f>HLOOKUP(AV$2,PLANEL_Pot_anual!$C$3:$AL$24,21,TRUE)</f>
        <v>3559.1077479999999</v>
      </c>
      <c r="AW23" s="32">
        <f>HLOOKUP(AW$2,PLANEL_Pot_anual!$C$3:$AL$24,21,TRUE)</f>
        <v>3559.1077479999999</v>
      </c>
      <c r="AX23" s="32">
        <f>HLOOKUP(AX$2,PLANEL_Pot_anual!$C$3:$AL$24,21,TRUE)</f>
        <v>3559.1077479999999</v>
      </c>
      <c r="AY23" s="32">
        <f>HLOOKUP(AY$2,PLANEL_Pot_anual!$C$3:$AL$24,21,TRUE)</f>
        <v>6702.4418640000004</v>
      </c>
      <c r="AZ23" s="32">
        <f>HLOOKUP(AZ$2,PLANEL_Pot_anual!$C$3:$AL$24,21,TRUE)</f>
        <v>6702.4418640000004</v>
      </c>
      <c r="BA23" s="32">
        <f>HLOOKUP(BA$2,PLANEL_Pot_anual!$C$3:$AL$24,21,TRUE)</f>
        <v>6702.4418640000004</v>
      </c>
      <c r="BB23" s="32">
        <f>HLOOKUP(BB$2,PLANEL_Pot_anual!$C$3:$AL$24,21,TRUE)</f>
        <v>6702.4418640000004</v>
      </c>
      <c r="BC23" s="32">
        <f>HLOOKUP(BC$2,PLANEL_Pot_anual!$C$3:$AL$24,21,TRUE)</f>
        <v>7278.178895</v>
      </c>
      <c r="BD23" s="32">
        <f>HLOOKUP(BD$2,PLANEL_Pot_anual!$C$3:$AL$24,21,TRUE)</f>
        <v>7278.178895</v>
      </c>
      <c r="BE23" s="32">
        <f>HLOOKUP(BE$2,PLANEL_Pot_anual!$C$3:$AL$24,21,TRUE)</f>
        <v>7278.178895</v>
      </c>
      <c r="BF23" s="32">
        <f>HLOOKUP(BF$2,PLANEL_Pot_anual!$C$3:$AL$24,21,TRUE)</f>
        <v>7278.178895</v>
      </c>
      <c r="BG23" s="32">
        <f>HLOOKUP(BG$2,PLANEL_Pot_anual!$C$3:$AL$24,21,TRUE)</f>
        <v>7738.5408090000001</v>
      </c>
      <c r="BH23" s="32">
        <f>HLOOKUP(BH$2,PLANEL_Pot_anual!$C$3:$AL$24,21,TRUE)</f>
        <v>7738.5408090000001</v>
      </c>
      <c r="BI23" s="32">
        <f>HLOOKUP(BI$2,PLANEL_Pot_anual!$C$3:$AL$24,21,TRUE)</f>
        <v>7738.5408090000001</v>
      </c>
      <c r="BJ23" s="32">
        <f>HLOOKUP(BJ$2,PLANEL_Pot_anual!$C$3:$AL$24,21,TRUE)</f>
        <v>7738.5408090000001</v>
      </c>
      <c r="BK23" s="32">
        <f>HLOOKUP(BK$2,PLANEL_Pot_anual!$C$3:$AL$24,21,TRUE)</f>
        <v>9483.950331</v>
      </c>
      <c r="BL23" s="32">
        <f>HLOOKUP(BL$2,PLANEL_Pot_anual!$C$3:$AL$24,21,TRUE)</f>
        <v>9483.950331</v>
      </c>
      <c r="BM23" s="32">
        <f>HLOOKUP(BM$2,PLANEL_Pot_anual!$C$3:$AL$24,21,TRUE)</f>
        <v>9483.950331</v>
      </c>
      <c r="BN23" s="32">
        <f>HLOOKUP(BN$2,PLANEL_Pot_anual!$C$3:$AL$24,21,TRUE)</f>
        <v>9483.950331</v>
      </c>
      <c r="BO23" s="32">
        <f>HLOOKUP(BO$2,PLANEL_Pot_anual!$C$3:$AL$24,21,TRUE)</f>
        <v>14648.075296999999</v>
      </c>
      <c r="BP23" s="32">
        <f>HLOOKUP(BP$2,PLANEL_Pot_anual!$C$3:$AL$24,21,TRUE)</f>
        <v>14648.075296999999</v>
      </c>
      <c r="BQ23" s="32">
        <f>HLOOKUP(BQ$2,PLANEL_Pot_anual!$C$3:$AL$24,21,TRUE)</f>
        <v>14648.075296999999</v>
      </c>
      <c r="BR23" s="32">
        <f>HLOOKUP(BR$2,PLANEL_Pot_anual!$C$3:$AL$24,21,TRUE)</f>
        <v>14648.075296999999</v>
      </c>
      <c r="BS23" s="32">
        <f>HLOOKUP(BS$2,PLANEL_Pot_anual!$C$3:$AL$24,21,TRUE)</f>
        <v>17063.570535999999</v>
      </c>
      <c r="BT23" s="32">
        <f>HLOOKUP(BT$2,PLANEL_Pot_anual!$C$3:$AL$24,21,TRUE)</f>
        <v>17063.570535999999</v>
      </c>
      <c r="BU23" s="32">
        <f>HLOOKUP(BU$2,PLANEL_Pot_anual!$C$3:$AL$24,21,TRUE)</f>
        <v>17063.570535999999</v>
      </c>
      <c r="BV23" s="32">
        <f>HLOOKUP(BV$2,PLANEL_Pot_anual!$C$3:$AL$24,21,TRUE)</f>
        <v>17063.570535999999</v>
      </c>
      <c r="BW23" s="32">
        <f>HLOOKUP(BW$2,PLANEL_Pot_anual!$C$3:$AL$24,21,TRUE)</f>
        <v>19465.752799000002</v>
      </c>
      <c r="BX23" s="32">
        <f>HLOOKUP(BX$2,PLANEL_Pot_anual!$C$3:$AL$24,21,TRUE)</f>
        <v>19465.752799000002</v>
      </c>
      <c r="BY23" s="32">
        <f>HLOOKUP(BY$2,PLANEL_Pot_anual!$C$3:$AL$24,21,TRUE)</f>
        <v>19465.752799000002</v>
      </c>
      <c r="BZ23" s="32">
        <f>HLOOKUP(BZ$2,PLANEL_Pot_anual!$C$3:$AL$24,21,TRUE)</f>
        <v>19465.752799000002</v>
      </c>
      <c r="CA23" s="32">
        <f>HLOOKUP(CA$2,PLANEL_Pot_anual!$C$3:$AL$24,21,TRUE)</f>
        <v>21732.176459000002</v>
      </c>
      <c r="CB23" s="32">
        <f>HLOOKUP(CB$2,PLANEL_Pot_anual!$C$3:$AL$24,21,TRUE)</f>
        <v>21732.176459000002</v>
      </c>
      <c r="CC23" s="32">
        <f>HLOOKUP(CC$2,PLANEL_Pot_anual!$C$3:$AL$24,21,TRUE)</f>
        <v>21732.176459000002</v>
      </c>
      <c r="CD23" s="32">
        <f>HLOOKUP(CD$2,PLANEL_Pot_anual!$C$3:$AL$24,21,TRUE)</f>
        <v>21732.176459000002</v>
      </c>
      <c r="CE23" s="32">
        <f>HLOOKUP(CE$2,PLANEL_Pot_anual!$C$3:$AL$24,21,TRUE)</f>
        <v>23127.269069000002</v>
      </c>
      <c r="CF23" s="32">
        <f>HLOOKUP(CF$2,PLANEL_Pot_anual!$C$3:$AL$24,21,TRUE)</f>
        <v>23127.269069000002</v>
      </c>
      <c r="CG23" s="32">
        <f>HLOOKUP(CG$2,PLANEL_Pot_anual!$C$3:$AL$24,21,TRUE)</f>
        <v>23127.269069000002</v>
      </c>
      <c r="CH23" s="32">
        <f>HLOOKUP(CH$2,PLANEL_Pot_anual!$C$3:$AL$24,21,TRUE)</f>
        <v>23127.269069000002</v>
      </c>
      <c r="CI23" s="32">
        <f>HLOOKUP(CI$2,PLANEL_Pot_anual!$C$3:$AL$24,21,TRUE)</f>
        <v>25132.752748999999</v>
      </c>
      <c r="CJ23" s="32">
        <f>HLOOKUP(CJ$2,PLANEL_Pot_anual!$C$3:$AL$24,21,TRUE)</f>
        <v>25132.752748999999</v>
      </c>
      <c r="CK23" s="32">
        <f>HLOOKUP(CK$2,PLANEL_Pot_anual!$C$3:$AL$24,21,TRUE)</f>
        <v>25132.752748999999</v>
      </c>
      <c r="CL23" s="32">
        <f>HLOOKUP(CL$2,PLANEL_Pot_anual!$C$3:$AL$24,21,TRUE)</f>
        <v>25132.752748999999</v>
      </c>
      <c r="CM23" s="32">
        <f>HLOOKUP(CM$2,PLANEL_Pot_anual!$C$3:$AL$24,21,TRUE)</f>
        <v>26928.082738999998</v>
      </c>
      <c r="CN23" s="32">
        <f>HLOOKUP(CN$2,PLANEL_Pot_anual!$C$3:$AL$24,21,TRUE)</f>
        <v>26928.082738999998</v>
      </c>
      <c r="CO23" s="32">
        <f>HLOOKUP(CO$2,PLANEL_Pot_anual!$C$3:$AL$24,21,TRUE)</f>
        <v>26928.082738999998</v>
      </c>
      <c r="CP23" s="32">
        <f>HLOOKUP(CP$2,PLANEL_Pot_anual!$C$3:$AL$24,21,TRUE)</f>
        <v>26928.082738999998</v>
      </c>
      <c r="CQ23" s="32">
        <f>HLOOKUP(CQ$2,PLANEL_Pot_anual!$C$3:$AL$24,21,TRUE)</f>
        <v>31422.029919000001</v>
      </c>
      <c r="CR23" s="32">
        <f>HLOOKUP(CR$2,PLANEL_Pot_anual!$C$3:$AL$24,21,TRUE)</f>
        <v>31422.029919000001</v>
      </c>
      <c r="CS23" s="32">
        <f>HLOOKUP(CS$2,PLANEL_Pot_anual!$C$3:$AL$24,21,TRUE)</f>
        <v>31422.029919000001</v>
      </c>
      <c r="CT23" s="32">
        <f>HLOOKUP(CT$2,PLANEL_Pot_anual!$C$3:$AL$24,21,TRUE)</f>
        <v>31422.029919000001</v>
      </c>
      <c r="CU23" s="32">
        <f>HLOOKUP(CU$2,PLANEL_Pot_anual!$C$3:$AL$24,21,TRUE)</f>
        <v>34279.425109000003</v>
      </c>
      <c r="CV23" s="32">
        <f>HLOOKUP(CV$2,PLANEL_Pot_anual!$C$3:$AL$24,21,TRUE)</f>
        <v>34279.425109000003</v>
      </c>
      <c r="CW23" s="32">
        <f>HLOOKUP(CW$2,PLANEL_Pot_anual!$C$3:$AL$24,21,TRUE)</f>
        <v>34279.425109000003</v>
      </c>
      <c r="CX23" s="32">
        <f>HLOOKUP(CX$2,PLANEL_Pot_anual!$C$3:$AL$24,21,TRUE)</f>
        <v>34279.425109000003</v>
      </c>
      <c r="CY23" s="32">
        <f>HLOOKUP(CY$2,PLANEL_Pot_anual!$C$3:$AL$24,21,TRUE)</f>
        <v>34673.604298999999</v>
      </c>
      <c r="CZ23" s="32">
        <f>HLOOKUP(CZ$2,PLANEL_Pot_anual!$C$3:$AL$24,21,TRUE)</f>
        <v>34673.604298999999</v>
      </c>
      <c r="DA23" s="32">
        <f>HLOOKUP(DA$2,PLANEL_Pot_anual!$C$3:$AL$24,21,TRUE)</f>
        <v>34673.604298999999</v>
      </c>
      <c r="DB23" s="32">
        <f>HLOOKUP(DB$2,PLANEL_Pot_anual!$C$3:$AL$24,21,TRUE)</f>
        <v>34673.604298999999</v>
      </c>
      <c r="DC23" s="32">
        <f>HLOOKUP(DC$2,PLANEL_Pot_anual!$C$3:$AL$24,21,TRUE)</f>
        <v>36741.013959000004</v>
      </c>
      <c r="DD23" s="32">
        <f>HLOOKUP(DD$2,PLANEL_Pot_anual!$C$3:$AL$24,21,TRUE)</f>
        <v>36741.013959000004</v>
      </c>
      <c r="DE23" s="32">
        <f>HLOOKUP(DE$2,PLANEL_Pot_anual!$C$3:$AL$24,21,TRUE)</f>
        <v>36741.013959000004</v>
      </c>
      <c r="DF23" s="32">
        <f>HLOOKUP(DF$2,PLANEL_Pot_anual!$C$3:$AL$24,21,TRUE)</f>
        <v>36741.013959000004</v>
      </c>
      <c r="DG23" s="32">
        <f>HLOOKUP(DG$2,PLANEL_Pot_anual!$C$3:$AL$24,21,TRUE)</f>
        <v>39498.642849000003</v>
      </c>
      <c r="DH23" s="32">
        <f>HLOOKUP(DH$2,PLANEL_Pot_anual!$C$3:$AL$24,21,TRUE)</f>
        <v>39498.642849000003</v>
      </c>
      <c r="DI23" s="32">
        <f>HLOOKUP(DI$2,PLANEL_Pot_anual!$C$3:$AL$24,21,TRUE)</f>
        <v>39498.642849000003</v>
      </c>
      <c r="DJ23" s="32">
        <f>HLOOKUP(DJ$2,PLANEL_Pot_anual!$C$3:$AL$24,21,TRUE)</f>
        <v>39498.642849000003</v>
      </c>
      <c r="DK23" s="32">
        <f>HLOOKUP(DK$2,PLANEL_Pot_anual!$C$3:$AL$24,21,TRUE)</f>
        <v>42294.095998999997</v>
      </c>
      <c r="DL23" s="32">
        <f>HLOOKUP(DL$2,PLANEL_Pot_anual!$C$3:$AL$24,21,TRUE)</f>
        <v>42294.095998999997</v>
      </c>
      <c r="DM23" s="32">
        <f>HLOOKUP(DM$2,PLANEL_Pot_anual!$C$3:$AL$24,21,TRUE)</f>
        <v>42294.095998999997</v>
      </c>
      <c r="DN23" s="32">
        <f>HLOOKUP(DN$2,PLANEL_Pot_anual!$C$3:$AL$24,21,TRUE)</f>
        <v>42294.095998999997</v>
      </c>
      <c r="DO23" s="32">
        <f>HLOOKUP(DO$2,PLANEL_Pot_anual!$C$3:$AL$24,21,TRUE)</f>
        <v>45188.048218999997</v>
      </c>
      <c r="DP23" s="32">
        <f>HLOOKUP(DP$2,PLANEL_Pot_anual!$C$3:$AL$24,21,TRUE)</f>
        <v>45188.048218999997</v>
      </c>
      <c r="DQ23" s="32">
        <f>HLOOKUP(DQ$2,PLANEL_Pot_anual!$C$3:$AL$24,21,TRUE)</f>
        <v>45188.048218999997</v>
      </c>
      <c r="DR23" s="32">
        <f>HLOOKUP(DR$2,PLANEL_Pot_anual!$C$3:$AL$24,21,TRUE)</f>
        <v>45188.048218999997</v>
      </c>
      <c r="DS23" s="32">
        <f>HLOOKUP(DS$2,PLANEL_Pot_anual!$C$3:$AL$24,21,TRUE)</f>
        <v>48562.049078999997</v>
      </c>
      <c r="DT23" s="32">
        <f>HLOOKUP(DT$2,PLANEL_Pot_anual!$C$3:$AL$24,21,TRUE)</f>
        <v>48562.049078999997</v>
      </c>
      <c r="DU23" s="32">
        <f>HLOOKUP(DU$2,PLANEL_Pot_anual!$C$3:$AL$24,21,TRUE)</f>
        <v>48562.049078999997</v>
      </c>
      <c r="DV23" s="32">
        <f>HLOOKUP(DV$2,PLANEL_Pot_anual!$C$3:$AL$24,21,TRUE)</f>
        <v>48562.049078999997</v>
      </c>
      <c r="DW23" s="32">
        <f>HLOOKUP(DW$2,PLANEL_Pot_anual!$C$3:$AL$24,21,TRUE)</f>
        <v>52550.528398999995</v>
      </c>
      <c r="DX23" s="32">
        <f>HLOOKUP(DX$2,PLANEL_Pot_anual!$C$3:$AL$24,21,TRUE)</f>
        <v>52550.528398999995</v>
      </c>
      <c r="DY23" s="32">
        <f>HLOOKUP(DY$2,PLANEL_Pot_anual!$C$3:$AL$24,21,TRUE)</f>
        <v>52550.528398999995</v>
      </c>
      <c r="DZ23" s="32">
        <f>HLOOKUP(DZ$2,PLANEL_Pot_anual!$C$3:$AL$24,21,TRUE)</f>
        <v>52550.528398999995</v>
      </c>
      <c r="EA23" s="32">
        <f>HLOOKUP(EA$2,PLANEL_Pot_anual!$C$3:$AL$24,21,TRUE)</f>
        <v>55578.762258999996</v>
      </c>
      <c r="EB23" s="32">
        <f>HLOOKUP(EB$2,PLANEL_Pot_anual!$C$3:$AL$24,21,TRUE)</f>
        <v>55578.762258999996</v>
      </c>
      <c r="EC23" s="32">
        <f>HLOOKUP(EC$2,PLANEL_Pot_anual!$C$3:$AL$24,21,TRUE)</f>
        <v>55578.762258999996</v>
      </c>
      <c r="ED23" s="32">
        <f>HLOOKUP(ED$2,PLANEL_Pot_anual!$C$3:$AL$24,21,TRUE)</f>
        <v>55578.762258999996</v>
      </c>
      <c r="EE23" s="32">
        <f>HLOOKUP(EE$2,PLANEL_Pot_anual!$C$3:$AL$24,21,TRUE)</f>
        <v>58842.134898999997</v>
      </c>
      <c r="EF23" s="32">
        <f>HLOOKUP(EF$2,PLANEL_Pot_anual!$C$3:$AL$24,21,TRUE)</f>
        <v>58842.134898999997</v>
      </c>
      <c r="EG23" s="32">
        <f>HLOOKUP(EG$2,PLANEL_Pot_anual!$C$3:$AL$24,21,TRUE)</f>
        <v>58842.134898999997</v>
      </c>
      <c r="EH23" s="32">
        <f>HLOOKUP(EH$2,PLANEL_Pot_anual!$C$3:$AL$24,21,TRUE)</f>
        <v>58842.134898999997</v>
      </c>
      <c r="EI23" s="32">
        <f>HLOOKUP(EI$2,PLANEL_Pot_anual!$C$3:$AL$24,21,TRUE)</f>
        <v>62122.879539000001</v>
      </c>
      <c r="EJ23" s="32">
        <f>HLOOKUP(EJ$2,PLANEL_Pot_anual!$C$3:$AL$24,21,TRUE)</f>
        <v>62122.879539000001</v>
      </c>
      <c r="EK23" s="32">
        <f>HLOOKUP(EK$2,PLANEL_Pot_anual!$C$3:$AL$24,21,TRUE)</f>
        <v>62122.879539000001</v>
      </c>
      <c r="EL23" s="32">
        <f>HLOOKUP(EL$2,PLANEL_Pot_anual!$C$3:$AL$24,21,TRUE)</f>
        <v>62122.879539000001</v>
      </c>
      <c r="EM23" s="32">
        <f>HLOOKUP(EM$2,PLANEL_Pot_anual!$C$3:$AL$24,21,TRUE)</f>
        <v>65295.507928999999</v>
      </c>
      <c r="EN23" s="32">
        <f>HLOOKUP(EN$2,PLANEL_Pot_anual!$C$3:$AL$24,21,TRUE)</f>
        <v>65295.507928999999</v>
      </c>
      <c r="EO23" s="32">
        <f>HLOOKUP(EO$2,PLANEL_Pot_anual!$C$3:$AL$24,21,TRUE)</f>
        <v>65295.507928999999</v>
      </c>
      <c r="EP23" s="32">
        <f>HLOOKUP(EP$2,PLANEL_Pot_anual!$C$3:$AL$24,21,TRUE)</f>
        <v>65295.507928999999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179851.37448899995</v>
      </c>
      <c r="AF24" s="28">
        <f t="shared" si="0"/>
        <v>179851.37448899995</v>
      </c>
      <c r="AG24" s="28">
        <f t="shared" si="0"/>
        <v>179851.37448899995</v>
      </c>
      <c r="AH24" s="28">
        <f t="shared" si="0"/>
        <v>179851.37448899995</v>
      </c>
      <c r="AI24" s="28">
        <f t="shared" ref="AI24:BN24" si="1">SUM(AI4:AI23)</f>
        <v>186945.42681199999</v>
      </c>
      <c r="AJ24" s="28">
        <f t="shared" si="1"/>
        <v>186945.42681199999</v>
      </c>
      <c r="AK24" s="28">
        <f t="shared" si="1"/>
        <v>186945.42681199999</v>
      </c>
      <c r="AL24" s="28">
        <f t="shared" si="1"/>
        <v>186945.42681199999</v>
      </c>
      <c r="AM24" s="28">
        <f t="shared" si="1"/>
        <v>189282.09598199997</v>
      </c>
      <c r="AN24" s="28">
        <f t="shared" si="1"/>
        <v>189282.09598199997</v>
      </c>
      <c r="AO24" s="28">
        <f t="shared" si="1"/>
        <v>189282.09598199997</v>
      </c>
      <c r="AP24" s="28">
        <f t="shared" si="1"/>
        <v>189282.09598199997</v>
      </c>
      <c r="AQ24" s="28">
        <f t="shared" si="1"/>
        <v>197886.80062499997</v>
      </c>
      <c r="AR24" s="28">
        <f t="shared" si="1"/>
        <v>197886.80062499997</v>
      </c>
      <c r="AS24" s="28">
        <f t="shared" si="1"/>
        <v>197886.80062499997</v>
      </c>
      <c r="AT24" s="28">
        <f t="shared" si="1"/>
        <v>197886.80062499997</v>
      </c>
      <c r="AU24" s="28">
        <f t="shared" si="1"/>
        <v>204628.41778599998</v>
      </c>
      <c r="AV24" s="28">
        <f t="shared" si="1"/>
        <v>204628.41778599998</v>
      </c>
      <c r="AW24" s="28">
        <f t="shared" si="1"/>
        <v>204628.41778599998</v>
      </c>
      <c r="AX24" s="28">
        <f t="shared" si="1"/>
        <v>204628.41778599998</v>
      </c>
      <c r="AY24" s="28">
        <f t="shared" si="1"/>
        <v>210614.89615399996</v>
      </c>
      <c r="AZ24" s="28">
        <f t="shared" si="1"/>
        <v>210614.89615399996</v>
      </c>
      <c r="BA24" s="28">
        <f t="shared" si="1"/>
        <v>210614.89615399996</v>
      </c>
      <c r="BB24" s="28">
        <f t="shared" si="1"/>
        <v>210614.89615399996</v>
      </c>
      <c r="BC24" s="28">
        <f t="shared" si="1"/>
        <v>215968.19548799997</v>
      </c>
      <c r="BD24" s="28">
        <f t="shared" si="1"/>
        <v>215968.19548799997</v>
      </c>
      <c r="BE24" s="28">
        <f t="shared" si="1"/>
        <v>215968.19548799997</v>
      </c>
      <c r="BF24" s="28">
        <f t="shared" si="1"/>
        <v>215968.19548799997</v>
      </c>
      <c r="BG24" s="28">
        <f t="shared" si="1"/>
        <v>221768.32831000001</v>
      </c>
      <c r="BH24" s="28">
        <f t="shared" si="1"/>
        <v>221768.32831000001</v>
      </c>
      <c r="BI24" s="28">
        <f t="shared" si="1"/>
        <v>221768.32831000001</v>
      </c>
      <c r="BJ24" s="28">
        <f t="shared" si="1"/>
        <v>221768.32831000001</v>
      </c>
      <c r="BK24" s="28">
        <f t="shared" si="1"/>
        <v>233004.97007500002</v>
      </c>
      <c r="BL24" s="28">
        <f t="shared" si="1"/>
        <v>233004.97007500002</v>
      </c>
      <c r="BM24" s="28">
        <f t="shared" si="1"/>
        <v>233004.97007500002</v>
      </c>
      <c r="BN24" s="28">
        <f t="shared" si="1"/>
        <v>233004.97007500002</v>
      </c>
      <c r="BO24" s="28">
        <f t="shared" ref="BO24:CT24" si="2">SUM(BO4:BO23)</f>
        <v>240362.28565800001</v>
      </c>
      <c r="BP24" s="28">
        <f t="shared" si="2"/>
        <v>240362.28565800001</v>
      </c>
      <c r="BQ24" s="28">
        <f t="shared" si="2"/>
        <v>240362.28565800001</v>
      </c>
      <c r="BR24" s="28">
        <f t="shared" si="2"/>
        <v>240362.28565800001</v>
      </c>
      <c r="BS24" s="28">
        <f t="shared" si="2"/>
        <v>248577.651427</v>
      </c>
      <c r="BT24" s="28">
        <f t="shared" si="2"/>
        <v>248577.651427</v>
      </c>
      <c r="BU24" s="28">
        <f t="shared" si="2"/>
        <v>248577.651427</v>
      </c>
      <c r="BV24" s="28">
        <f t="shared" si="2"/>
        <v>248577.651427</v>
      </c>
      <c r="BW24" s="28">
        <f t="shared" si="2"/>
        <v>256804.89798000001</v>
      </c>
      <c r="BX24" s="28">
        <f t="shared" si="2"/>
        <v>256804.89798000001</v>
      </c>
      <c r="BY24" s="28">
        <f t="shared" si="2"/>
        <v>256804.89798000001</v>
      </c>
      <c r="BZ24" s="28">
        <f t="shared" si="2"/>
        <v>256804.89798000001</v>
      </c>
      <c r="CA24" s="28">
        <f t="shared" si="2"/>
        <v>265572.26029000001</v>
      </c>
      <c r="CB24" s="28">
        <f t="shared" si="2"/>
        <v>265572.26029000001</v>
      </c>
      <c r="CC24" s="28">
        <f t="shared" si="2"/>
        <v>265572.26029000001</v>
      </c>
      <c r="CD24" s="28">
        <f t="shared" si="2"/>
        <v>265572.26029000001</v>
      </c>
      <c r="CE24" s="28">
        <f t="shared" si="2"/>
        <v>278255.77572699997</v>
      </c>
      <c r="CF24" s="28">
        <f t="shared" si="2"/>
        <v>278255.77572699997</v>
      </c>
      <c r="CG24" s="28">
        <f t="shared" si="2"/>
        <v>278255.77572699997</v>
      </c>
      <c r="CH24" s="28">
        <f t="shared" si="2"/>
        <v>278255.77572699997</v>
      </c>
      <c r="CI24" s="28">
        <f t="shared" si="2"/>
        <v>290082.965455</v>
      </c>
      <c r="CJ24" s="28">
        <f t="shared" si="2"/>
        <v>290082.965455</v>
      </c>
      <c r="CK24" s="28">
        <f t="shared" si="2"/>
        <v>290082.965455</v>
      </c>
      <c r="CL24" s="28">
        <f t="shared" si="2"/>
        <v>290082.965455</v>
      </c>
      <c r="CM24" s="28">
        <f t="shared" si="2"/>
        <v>301017.52592909994</v>
      </c>
      <c r="CN24" s="28">
        <f t="shared" si="2"/>
        <v>301017.52592909994</v>
      </c>
      <c r="CO24" s="28">
        <f t="shared" si="2"/>
        <v>301017.52592909994</v>
      </c>
      <c r="CP24" s="28">
        <f t="shared" si="2"/>
        <v>301017.52592909994</v>
      </c>
      <c r="CQ24" s="28">
        <f t="shared" si="2"/>
        <v>308605.44767299999</v>
      </c>
      <c r="CR24" s="28">
        <f t="shared" si="2"/>
        <v>308605.44767299999</v>
      </c>
      <c r="CS24" s="28">
        <f t="shared" si="2"/>
        <v>308605.44767299999</v>
      </c>
      <c r="CT24" s="28">
        <f t="shared" si="2"/>
        <v>308605.44767299999</v>
      </c>
      <c r="CU24" s="28">
        <f t="shared" ref="CU24:DZ24" si="3">SUM(CU4:CU23)</f>
        <v>315024.84610199992</v>
      </c>
      <c r="CV24" s="28">
        <f t="shared" si="3"/>
        <v>315024.84610199992</v>
      </c>
      <c r="CW24" s="28">
        <f t="shared" si="3"/>
        <v>315024.84610199992</v>
      </c>
      <c r="CX24" s="28">
        <f t="shared" si="3"/>
        <v>315024.84610199992</v>
      </c>
      <c r="CY24" s="28">
        <f t="shared" si="3"/>
        <v>336769.93667899998</v>
      </c>
      <c r="CZ24" s="28">
        <f t="shared" si="3"/>
        <v>336769.93667899998</v>
      </c>
      <c r="DA24" s="28">
        <f t="shared" si="3"/>
        <v>336769.93667899998</v>
      </c>
      <c r="DB24" s="28">
        <f t="shared" si="3"/>
        <v>336769.93667899998</v>
      </c>
      <c r="DC24" s="28">
        <f t="shared" si="3"/>
        <v>349760.30882909999</v>
      </c>
      <c r="DD24" s="28">
        <f t="shared" si="3"/>
        <v>349760.30882909999</v>
      </c>
      <c r="DE24" s="28">
        <f t="shared" si="3"/>
        <v>349760.30882909999</v>
      </c>
      <c r="DF24" s="28">
        <f t="shared" si="3"/>
        <v>349760.30882909999</v>
      </c>
      <c r="DG24" s="28">
        <f t="shared" si="3"/>
        <v>360412.67242210003</v>
      </c>
      <c r="DH24" s="28">
        <f t="shared" si="3"/>
        <v>360412.67242210003</v>
      </c>
      <c r="DI24" s="28">
        <f t="shared" si="3"/>
        <v>360412.67242210003</v>
      </c>
      <c r="DJ24" s="28">
        <f t="shared" si="3"/>
        <v>360412.67242210003</v>
      </c>
      <c r="DK24" s="28">
        <f t="shared" si="3"/>
        <v>371157.25772210001</v>
      </c>
      <c r="DL24" s="28">
        <f t="shared" si="3"/>
        <v>371157.25772210001</v>
      </c>
      <c r="DM24" s="28">
        <f t="shared" si="3"/>
        <v>371157.25772210001</v>
      </c>
      <c r="DN24" s="28">
        <f t="shared" si="3"/>
        <v>371157.25772210001</v>
      </c>
      <c r="DO24" s="28">
        <f t="shared" si="3"/>
        <v>382135.71945209999</v>
      </c>
      <c r="DP24" s="28">
        <f t="shared" si="3"/>
        <v>382135.71945209999</v>
      </c>
      <c r="DQ24" s="28">
        <f t="shared" si="3"/>
        <v>382135.71945209999</v>
      </c>
      <c r="DR24" s="28">
        <f t="shared" si="3"/>
        <v>382135.71945209999</v>
      </c>
      <c r="DS24" s="28">
        <f t="shared" si="3"/>
        <v>393824.57879210002</v>
      </c>
      <c r="DT24" s="28">
        <f t="shared" si="3"/>
        <v>393824.57879210002</v>
      </c>
      <c r="DU24" s="28">
        <f t="shared" si="3"/>
        <v>393824.57879210002</v>
      </c>
      <c r="DV24" s="28">
        <f t="shared" si="3"/>
        <v>393824.57879210002</v>
      </c>
      <c r="DW24" s="28">
        <f t="shared" si="3"/>
        <v>406245.64965209999</v>
      </c>
      <c r="DX24" s="28">
        <f t="shared" si="3"/>
        <v>406245.64965209999</v>
      </c>
      <c r="DY24" s="28">
        <f t="shared" si="3"/>
        <v>406245.64965209999</v>
      </c>
      <c r="DZ24" s="28">
        <f t="shared" si="3"/>
        <v>406245.64965209999</v>
      </c>
      <c r="EA24" s="28">
        <f t="shared" ref="EA24:EP24" si="4">SUM(EA4:EA23)</f>
        <v>416771.78323609999</v>
      </c>
      <c r="EB24" s="28">
        <f t="shared" si="4"/>
        <v>416771.78323609999</v>
      </c>
      <c r="EC24" s="28">
        <f t="shared" si="4"/>
        <v>416771.78323609999</v>
      </c>
      <c r="ED24" s="28">
        <f t="shared" si="4"/>
        <v>416771.78323609999</v>
      </c>
      <c r="EE24" s="28">
        <f t="shared" si="4"/>
        <v>430092.73797710001</v>
      </c>
      <c r="EF24" s="28">
        <f t="shared" si="4"/>
        <v>430092.73797710001</v>
      </c>
      <c r="EG24" s="28">
        <f t="shared" si="4"/>
        <v>430092.73797710001</v>
      </c>
      <c r="EH24" s="28">
        <f t="shared" si="4"/>
        <v>430092.73797710001</v>
      </c>
      <c r="EI24" s="28">
        <f t="shared" si="4"/>
        <v>443603.25072409998</v>
      </c>
      <c r="EJ24" s="28">
        <f t="shared" si="4"/>
        <v>443603.25072409998</v>
      </c>
      <c r="EK24" s="28">
        <f t="shared" si="4"/>
        <v>443603.25072409998</v>
      </c>
      <c r="EL24" s="28">
        <f t="shared" si="4"/>
        <v>443603.25072409998</v>
      </c>
      <c r="EM24" s="28">
        <f t="shared" si="4"/>
        <v>456981.82327009999</v>
      </c>
      <c r="EN24" s="28">
        <f t="shared" si="4"/>
        <v>456981.82327009999</v>
      </c>
      <c r="EO24" s="28">
        <f t="shared" si="4"/>
        <v>456981.82327009999</v>
      </c>
      <c r="EP24" s="28">
        <f t="shared" si="4"/>
        <v>456981.82327009999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1164.096256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82.258750000000006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8.5636242027439594E-2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0.10820012306016563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9.3254248213329116E-2</v>
      </c>
      <c r="AM29" s="33">
        <f t="shared" si="11"/>
        <v>0</v>
      </c>
      <c r="AN29" s="33">
        <f t="shared" si="11"/>
        <v>0</v>
      </c>
      <c r="AO29" s="33">
        <f t="shared" si="11"/>
        <v>6.1409877295839728E-3</v>
      </c>
      <c r="AP29" s="33">
        <f t="shared" si="11"/>
        <v>6.9574921874894793E-2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2.9599461466824444E-2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2.959882549415372E-2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2.8991064358625612E-2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2.8738672890814197E-2</v>
      </c>
      <c r="BG29" s="33">
        <f t="shared" si="11"/>
        <v>0</v>
      </c>
      <c r="BH29" s="33">
        <f t="shared" si="11"/>
        <v>0</v>
      </c>
      <c r="BI29" s="33">
        <f t="shared" si="11"/>
        <v>2.8738672890814197E-2</v>
      </c>
      <c r="BJ29" s="33">
        <f t="shared" si="11"/>
        <v>2.8738672890814197E-2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2.8738672890814197E-2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9296.3543419000016</v>
      </c>
      <c r="AJ31" s="1">
        <f>PLANEL_GerMed_Trim!AJ17</f>
        <v>11120.483276200001</v>
      </c>
      <c r="AK31" s="1">
        <f>PLANEL_GerMed_Trim!AK17</f>
        <v>14694.8547072</v>
      </c>
      <c r="AL31" s="1">
        <f>PLANEL_GerMed_Trim!AL17</f>
        <v>12174.1417155</v>
      </c>
      <c r="AM31" s="1">
        <f>PLANEL_GerMed_Trim!AM17</f>
        <v>10544.101731900002</v>
      </c>
      <c r="AN31" s="1">
        <f>PLANEL_GerMed_Trim!AN17</f>
        <v>12635.9876172</v>
      </c>
      <c r="AO31" s="1">
        <f>PLANEL_GerMed_Trim!AO17</f>
        <v>16708.386976199999</v>
      </c>
      <c r="AP31" s="1">
        <f>PLANEL_GerMed_Trim!AP17</f>
        <v>13828.879671499999</v>
      </c>
      <c r="AQ31" s="1">
        <f>PLANEL_GerMed_Trim!AQ17</f>
        <v>12237.832136000001</v>
      </c>
      <c r="AR31" s="1">
        <f>PLANEL_GerMed_Trim!AR17</f>
        <v>14693.5685342</v>
      </c>
      <c r="AS31" s="1">
        <f>PLANEL_GerMed_Trim!AS17</f>
        <v>19442.3164321</v>
      </c>
      <c r="AT31" s="1">
        <f>PLANEL_GerMed_Trim!AT17</f>
        <v>16075.423425199999</v>
      </c>
      <c r="AU31" s="1">
        <f>PLANEL_GerMed_Trim!AU17</f>
        <v>13396.043885999999</v>
      </c>
      <c r="AV31" s="1">
        <f>PLANEL_GerMed_Trim!AV17</f>
        <v>16100.323578199999</v>
      </c>
      <c r="AW31" s="1">
        <f>PLANEL_GerMed_Trim!AW17</f>
        <v>21311.362002100002</v>
      </c>
      <c r="AX31" s="1">
        <f>PLANEL_GerMed_Trim!AX17</f>
        <v>17611.4209782</v>
      </c>
      <c r="AY31" s="1">
        <f>PLANEL_GerMed_Trim!AY17</f>
        <v>14061.3008228</v>
      </c>
      <c r="AZ31" s="1">
        <f>PLANEL_GerMed_Trim!AZ17</f>
        <v>16921.226882200001</v>
      </c>
      <c r="BA31" s="1">
        <f>PLANEL_GerMed_Trim!BA17</f>
        <v>22408.0732207</v>
      </c>
      <c r="BB31" s="1">
        <f>PLANEL_GerMed_Trim!BB17</f>
        <v>18505.329290400001</v>
      </c>
      <c r="BC31" s="1">
        <f>PLANEL_GerMed_Trim!BC17</f>
        <v>14055.4284338</v>
      </c>
      <c r="BD31" s="1">
        <f>PLANEL_GerMed_Trim!BD17</f>
        <v>16914.264453899999</v>
      </c>
      <c r="BE31" s="1">
        <f>PLANEL_GerMed_Trim!BE17</f>
        <v>22398.902536200003</v>
      </c>
      <c r="BF31" s="1">
        <f>PLANEL_GerMed_Trim!BF17</f>
        <v>18497.695340300001</v>
      </c>
      <c r="BG31" s="1">
        <f>PLANEL_GerMed_Trim!BG17</f>
        <v>14020.650379800001</v>
      </c>
      <c r="BH31" s="1">
        <f>PLANEL_GerMed_Trim!BH17</f>
        <v>16872.023296899999</v>
      </c>
      <c r="BI31" s="1">
        <f>PLANEL_GerMed_Trim!BI17</f>
        <v>22342.7800102</v>
      </c>
      <c r="BJ31" s="1">
        <f>PLANEL_GerMed_Trim!BJ17</f>
        <v>18451.573371300001</v>
      </c>
      <c r="BK31" s="1">
        <f>PLANEL_GerMed_Trim!BK17</f>
        <v>17382.020961800001</v>
      </c>
      <c r="BL31" s="1">
        <f>PLANEL_GerMed_Trim!BL17</f>
        <v>20954.718038899999</v>
      </c>
      <c r="BM31" s="1">
        <f>PLANEL_GerMed_Trim!BM17</f>
        <v>27767.1376882</v>
      </c>
      <c r="BN31" s="1">
        <f>PLANEL_GerMed_Trim!BN17</f>
        <v>22909.356675299998</v>
      </c>
      <c r="BO31" s="1">
        <f>PLANEL_GerMed_Trim!BO17</f>
        <v>18906.211268200001</v>
      </c>
      <c r="BP31" s="1">
        <f>PLANEL_GerMed_Trim!BP17</f>
        <v>22808.943799100001</v>
      </c>
      <c r="BQ31" s="1">
        <f>PLANEL_GerMed_Trim!BQ17</f>
        <v>30232.088310300001</v>
      </c>
      <c r="BR31" s="1">
        <f>PLANEL_GerMed_Trim!BR17</f>
        <v>24933.3817036</v>
      </c>
      <c r="BS31" s="1">
        <f>PLANEL_GerMed_Trim!BS17</f>
        <v>20631.447335000001</v>
      </c>
      <c r="BT31" s="1">
        <f>PLANEL_GerMed_Trim!BT17</f>
        <v>24927.826413100003</v>
      </c>
      <c r="BU31" s="1">
        <f>PLANEL_GerMed_Trim!BU17</f>
        <v>33058.262535899994</v>
      </c>
      <c r="BV31" s="1">
        <f>PLANEL_GerMed_Trim!BV17</f>
        <v>27242.544850799997</v>
      </c>
      <c r="BW31" s="1">
        <f>PLANEL_GerMed_Trim!BW17</f>
        <v>22365.754027300001</v>
      </c>
      <c r="BX31" s="1">
        <f>PLANEL_GerMed_Trim!BX17</f>
        <v>27050.277404100001</v>
      </c>
      <c r="BY31" s="1">
        <f>PLANEL_GerMed_Trim!BY17</f>
        <v>35885.686106699999</v>
      </c>
      <c r="BZ31" s="1">
        <f>PLANEL_GerMed_Trim!BZ17</f>
        <v>29556.999287999999</v>
      </c>
      <c r="CA31" s="1">
        <f>PLANEL_GerMed_Trim!CA17</f>
        <v>24280.528722200001</v>
      </c>
      <c r="CB31" s="1">
        <f>PLANEL_GerMed_Trim!CB17</f>
        <v>29395.8139591</v>
      </c>
      <c r="CC31" s="1">
        <f>PLANEL_GerMed_Trim!CC17</f>
        <v>39011.329781799999</v>
      </c>
      <c r="CD31" s="1">
        <f>PLANEL_GerMed_Trim!CD17</f>
        <v>32114.306124700001</v>
      </c>
      <c r="CE31" s="1">
        <f>PLANEL_GerMed_Trim!CE17</f>
        <v>26041.772246699999</v>
      </c>
      <c r="CF31" s="1">
        <f>PLANEL_GerMed_Trim!CF17</f>
        <v>31581.010183600003</v>
      </c>
      <c r="CG31" s="1">
        <f>PLANEL_GerMed_Trim!CG17</f>
        <v>41936.1940111</v>
      </c>
      <c r="CH31" s="1">
        <f>PLANEL_GerMed_Trim!CH17</f>
        <v>34491.646427499996</v>
      </c>
      <c r="CI31" s="1">
        <f>PLANEL_GerMed_Trim!CI17</f>
        <v>27982.345689200003</v>
      </c>
      <c r="CJ31" s="1">
        <f>PLANEL_GerMed_Trim!CJ17</f>
        <v>33941.509074600006</v>
      </c>
      <c r="CK31" s="1">
        <f>PLANEL_GerMed_Trim!CK17</f>
        <v>45074.042109300004</v>
      </c>
      <c r="CL31" s="1">
        <f>PLANEL_GerMed_Trim!CL17</f>
        <v>37068.356662599996</v>
      </c>
      <c r="CM31" s="1">
        <f>PLANEL_GerMed_Trim!CM17</f>
        <v>30394.411370419999</v>
      </c>
      <c r="CN31" s="1">
        <f>PLANEL_GerMed_Trim!CN17</f>
        <v>36871.853987420007</v>
      </c>
      <c r="CO31" s="1">
        <f>PLANEL_GerMed_Trim!CO17</f>
        <v>48967.675962299996</v>
      </c>
      <c r="CP31" s="1">
        <f>PLANEL_GerMed_Trim!CP17</f>
        <v>40267.795328399996</v>
      </c>
      <c r="CQ31" s="1">
        <f>PLANEL_GerMed_Trim!CQ17</f>
        <v>31478.965590200001</v>
      </c>
      <c r="CR31" s="1">
        <f>PLANEL_GerMed_Trim!CR17</f>
        <v>38062.970792699998</v>
      </c>
      <c r="CS31" s="1">
        <f>PLANEL_GerMed_Trim!CS17</f>
        <v>50491.074149200002</v>
      </c>
      <c r="CT31" s="1">
        <f>PLANEL_GerMed_Trim!CT17</f>
        <v>41591.9745864</v>
      </c>
      <c r="CU31" s="1">
        <f>PLANEL_GerMed_Trim!CU17</f>
        <v>31838.305950300004</v>
      </c>
      <c r="CV31" s="1">
        <f>PLANEL_GerMed_Trim!CV17</f>
        <v>38257.482673899998</v>
      </c>
      <c r="CW31" s="1">
        <f>PLANEL_GerMed_Trim!CW17</f>
        <v>50636.094685600001</v>
      </c>
      <c r="CX31" s="1">
        <f>PLANEL_GerMed_Trim!CX17</f>
        <v>41849.669862299997</v>
      </c>
      <c r="CY31" s="1">
        <f>PLANEL_GerMed_Trim!CY17</f>
        <v>37954.934684100001</v>
      </c>
      <c r="CZ31" s="1">
        <f>PLANEL_GerMed_Trim!CZ17</f>
        <v>45688.151628099993</v>
      </c>
      <c r="DA31" s="1">
        <f>PLANEL_GerMed_Trim!DA17</f>
        <v>60509.328147200002</v>
      </c>
      <c r="DB31" s="1">
        <f>PLANEL_GerMed_Trim!DB17</f>
        <v>49962.741869299993</v>
      </c>
      <c r="DC31" s="1">
        <f>PLANEL_GerMed_Trim!DC17</f>
        <v>40280.365276999997</v>
      </c>
      <c r="DD31" s="1">
        <f>PLANEL_GerMed_Trim!DD17</f>
        <v>48512.60166</v>
      </c>
      <c r="DE31" s="1">
        <f>PLANEL_GerMed_Trim!DE17</f>
        <v>64261.954341999997</v>
      </c>
      <c r="DF31" s="1">
        <f>PLANEL_GerMed_Trim!DF17</f>
        <v>53046.682014999999</v>
      </c>
      <c r="DG31" s="1">
        <f>PLANEL_GerMed_Trim!DG17</f>
        <v>41538.152076999999</v>
      </c>
      <c r="DH31" s="1">
        <f>PLANEL_GerMed_Trim!DH17</f>
        <v>50040.299789999997</v>
      </c>
      <c r="DI31" s="1">
        <f>PLANEL_GerMed_Trim!DI17</f>
        <v>66291.687542</v>
      </c>
      <c r="DJ31" s="1">
        <f>PLANEL_GerMed_Trim!DJ17</f>
        <v>54714.734024999998</v>
      </c>
      <c r="DK31" s="1">
        <f>PLANEL_GerMed_Trim!DK17</f>
        <v>42791.685476999999</v>
      </c>
      <c r="DL31" s="1">
        <f>PLANEL_GerMed_Trim!DL17</f>
        <v>51562.83178</v>
      </c>
      <c r="DM31" s="1">
        <f>PLANEL_GerMed_Trim!DM17</f>
        <v>68314.556901999997</v>
      </c>
      <c r="DN31" s="1">
        <f>PLANEL_GerMed_Trim!DN17</f>
        <v>56377.145284999999</v>
      </c>
      <c r="DO31" s="1">
        <f>PLANEL_GerMed_Trim!DO17</f>
        <v>44071.492356999996</v>
      </c>
      <c r="DP31" s="1">
        <f>PLANEL_GerMed_Trim!DP17</f>
        <v>53117.275330000004</v>
      </c>
      <c r="DQ31" s="1">
        <f>PLANEL_GerMed_Trim!DQ17</f>
        <v>70379.824651999996</v>
      </c>
      <c r="DR31" s="1">
        <f>PLANEL_GerMed_Trim!DR17</f>
        <v>58074.399904999998</v>
      </c>
      <c r="DS31" s="1">
        <f>PLANEL_GerMed_Trim!DS17</f>
        <v>45679.299896999997</v>
      </c>
      <c r="DT31" s="1">
        <f>PLANEL_GerMed_Trim!DT17</f>
        <v>55070.105940000001</v>
      </c>
      <c r="DU31" s="1">
        <f>PLANEL_GerMed_Trim!DU17</f>
        <v>72974.398182000004</v>
      </c>
      <c r="DV31" s="1">
        <f>PLANEL_GerMed_Trim!DV17</f>
        <v>60206.642515</v>
      </c>
      <c r="DW31" s="1">
        <f>PLANEL_GerMed_Trim!DW17</f>
        <v>47234.243946999995</v>
      </c>
      <c r="DX31" s="1">
        <f>PLANEL_GerMed_Trim!DX17</f>
        <v>56958.72898</v>
      </c>
      <c r="DY31" s="1">
        <f>PLANEL_GerMed_Trim!DY17</f>
        <v>75483.664132000005</v>
      </c>
      <c r="DZ31" s="1">
        <f>PLANEL_GerMed_Trim!DZ17</f>
        <v>62268.778624999999</v>
      </c>
      <c r="EA31" s="1">
        <f>PLANEL_GerMed_Trim!EA17</f>
        <v>47622.417506999998</v>
      </c>
      <c r="EB31" s="1">
        <f>PLANEL_GerMed_Trim!EB17</f>
        <v>57430.201580000001</v>
      </c>
      <c r="EC31" s="1">
        <f>PLANEL_GerMed_Trim!EC17</f>
        <v>76110.072971999994</v>
      </c>
      <c r="ED31" s="1">
        <f>PLANEL_GerMed_Trim!ED17</f>
        <v>62783.566735</v>
      </c>
      <c r="EE31" s="1">
        <f>PLANEL_GerMed_Trim!EE17</f>
        <v>49174.459197000004</v>
      </c>
      <c r="EF31" s="1">
        <f>PLANEL_GerMed_Trim!EF17</f>
        <v>59315.299419999996</v>
      </c>
      <c r="EG31" s="1">
        <f>PLANEL_GerMed_Trim!EG17</f>
        <v>78614.655251999997</v>
      </c>
      <c r="EH31" s="1">
        <f>PLANEL_GerMed_Trim!EH17</f>
        <v>64841.853774999996</v>
      </c>
      <c r="EI31" s="1">
        <f>PLANEL_GerMed_Trim!EI17</f>
        <v>51005.801376999996</v>
      </c>
      <c r="EJ31" s="1">
        <f>PLANEL_GerMed_Trim!EJ17</f>
        <v>61539.63349</v>
      </c>
      <c r="EK31" s="1">
        <f>PLANEL_GerMed_Trim!EK17</f>
        <v>81569.954222</v>
      </c>
      <c r="EL31" s="1">
        <f>PLANEL_GerMed_Trim!EL17</f>
        <v>67270.543615000002</v>
      </c>
      <c r="EM31" s="1">
        <f>PLANEL_GerMed_Trim!EM17</f>
        <v>52522.867876999997</v>
      </c>
      <c r="EN31" s="1">
        <f>PLANEL_GerMed_Trim!EN17</f>
        <v>63382.250749999999</v>
      </c>
      <c r="EO31" s="1">
        <f>PLANEL_GerMed_Trim!EO17</f>
        <v>84018.095881999994</v>
      </c>
      <c r="EP31" s="1">
        <f>PLANEL_GerMed_Trim!EP17</f>
        <v>69282.447264999995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0.35459463775303629</v>
      </c>
      <c r="AJ32" s="33">
        <f t="shared" si="15"/>
        <v>0.42417313216967029</v>
      </c>
      <c r="AK32" s="33">
        <f t="shared" si="15"/>
        <v>0.5605118404585373</v>
      </c>
      <c r="AL32" s="33">
        <f t="shared" si="15"/>
        <v>0.46436325604597806</v>
      </c>
      <c r="AM32" s="33">
        <f t="shared" si="15"/>
        <v>0.35454259619531836</v>
      </c>
      <c r="AN32" s="33">
        <f t="shared" si="15"/>
        <v>0.42488169871694764</v>
      </c>
      <c r="AO32" s="33">
        <f t="shared" si="15"/>
        <v>0.56181503625444851</v>
      </c>
      <c r="AP32" s="33">
        <f t="shared" si="15"/>
        <v>0.46499237449246272</v>
      </c>
      <c r="AQ32" s="33">
        <f t="shared" si="15"/>
        <v>0.35448818831530121</v>
      </c>
      <c r="AR32" s="33">
        <f t="shared" si="15"/>
        <v>0.42562248212678649</v>
      </c>
      <c r="AS32" s="33">
        <f t="shared" si="15"/>
        <v>0.56317748536471179</v>
      </c>
      <c r="AT32" s="33">
        <f t="shared" si="15"/>
        <v>0.46565009742510666</v>
      </c>
      <c r="AU32" s="33">
        <f t="shared" si="15"/>
        <v>0.35445938580499675</v>
      </c>
      <c r="AV32" s="33">
        <f t="shared" si="15"/>
        <v>0.4260146394977613</v>
      </c>
      <c r="AW32" s="33">
        <f t="shared" si="15"/>
        <v>0.56389874131622508</v>
      </c>
      <c r="AX32" s="33">
        <f t="shared" si="15"/>
        <v>0.46599828398666143</v>
      </c>
      <c r="AY32" s="33">
        <f t="shared" si="15"/>
        <v>0.35442306751635916</v>
      </c>
      <c r="AZ32" s="33">
        <f t="shared" si="15"/>
        <v>0.42650912695112775</v>
      </c>
      <c r="BA32" s="33">
        <f t="shared" si="15"/>
        <v>0.56480820288931222</v>
      </c>
      <c r="BB32" s="33">
        <f t="shared" si="15"/>
        <v>0.46643732718306741</v>
      </c>
      <c r="BC32" s="33">
        <f t="shared" si="15"/>
        <v>0.35442288995336524</v>
      </c>
      <c r="BD32" s="33">
        <f t="shared" si="15"/>
        <v>0.42651154444859374</v>
      </c>
      <c r="BE32" s="33">
        <f t="shared" si="15"/>
        <v>0.56481264915220231</v>
      </c>
      <c r="BF32" s="33">
        <f t="shared" si="15"/>
        <v>0.46643947360724847</v>
      </c>
      <c r="BG32" s="33">
        <f t="shared" si="15"/>
        <v>0.35442355412021859</v>
      </c>
      <c r="BH32" s="33">
        <f t="shared" si="15"/>
        <v>0.42650250167437137</v>
      </c>
      <c r="BI32" s="33">
        <f t="shared" si="15"/>
        <v>0.56479601770472332</v>
      </c>
      <c r="BJ32" s="33">
        <f t="shared" si="15"/>
        <v>0.46643144477720122</v>
      </c>
      <c r="BK32" s="33">
        <f t="shared" si="15"/>
        <v>0.35437165464676412</v>
      </c>
      <c r="BL32" s="33">
        <f t="shared" si="15"/>
        <v>0.42720913295529778</v>
      </c>
      <c r="BM32" s="33">
        <f t="shared" si="15"/>
        <v>0.56609565418180163</v>
      </c>
      <c r="BN32" s="33">
        <f t="shared" si="15"/>
        <v>0.46705884486968452</v>
      </c>
      <c r="BO32" s="33">
        <f t="shared" si="15"/>
        <v>0.35435046792948321</v>
      </c>
      <c r="BP32" s="33">
        <f t="shared" ref="BP32:EA32" si="16">BP31/BP17</f>
        <v>0.42749759819847105</v>
      </c>
      <c r="BQ32" s="33">
        <f t="shared" si="16"/>
        <v>0.56662619957383942</v>
      </c>
      <c r="BR32" s="33">
        <f t="shared" si="16"/>
        <v>0.46731496588085264</v>
      </c>
      <c r="BS32" s="33">
        <f t="shared" si="16"/>
        <v>0.35430700375970936</v>
      </c>
      <c r="BT32" s="33">
        <f t="shared" si="16"/>
        <v>0.4280893794438006</v>
      </c>
      <c r="BU32" s="33">
        <f t="shared" si="16"/>
        <v>0.56771460375087524</v>
      </c>
      <c r="BV32" s="33">
        <f t="shared" si="16"/>
        <v>0.46784039355794638</v>
      </c>
      <c r="BW32" s="33">
        <f t="shared" si="16"/>
        <v>0.35427816817572488</v>
      </c>
      <c r="BX32" s="33">
        <f t="shared" si="16"/>
        <v>0.42848198704466622</v>
      </c>
      <c r="BY32" s="33">
        <f t="shared" si="16"/>
        <v>0.56843668771875133</v>
      </c>
      <c r="BZ32" s="33">
        <f t="shared" si="16"/>
        <v>0.46818897997994091</v>
      </c>
      <c r="CA32" s="33">
        <f t="shared" si="16"/>
        <v>0.35424892825104826</v>
      </c>
      <c r="CB32" s="33">
        <f t="shared" si="16"/>
        <v>0.42888010015025907</v>
      </c>
      <c r="CC32" s="33">
        <f t="shared" si="16"/>
        <v>0.5691688975543312</v>
      </c>
      <c r="CD32" s="33">
        <f t="shared" si="16"/>
        <v>0.46854245458828936</v>
      </c>
      <c r="CE32" s="33">
        <f t="shared" si="16"/>
        <v>0.35420039499663103</v>
      </c>
      <c r="CF32" s="33">
        <f t="shared" si="16"/>
        <v>0.42954089973047949</v>
      </c>
      <c r="CG32" s="33">
        <f t="shared" si="16"/>
        <v>0.57038424046847425</v>
      </c>
      <c r="CH32" s="33">
        <f t="shared" si="16"/>
        <v>0.46912916190843201</v>
      </c>
      <c r="CI32" s="33">
        <f t="shared" si="16"/>
        <v>0.35419428791926183</v>
      </c>
      <c r="CJ32" s="33">
        <f t="shared" si="16"/>
        <v>0.42962404835928569</v>
      </c>
      <c r="CK32" s="33">
        <f t="shared" si="16"/>
        <v>0.57053716746513272</v>
      </c>
      <c r="CL32" s="33">
        <f t="shared" si="16"/>
        <v>0.46920298742196659</v>
      </c>
      <c r="CM32" s="33">
        <f t="shared" si="16"/>
        <v>0.35419067142750693</v>
      </c>
      <c r="CN32" s="33">
        <f t="shared" si="16"/>
        <v>0.42967328965255197</v>
      </c>
      <c r="CO32" s="33">
        <f t="shared" si="16"/>
        <v>0.57062773205112294</v>
      </c>
      <c r="CP32" s="33">
        <f t="shared" si="16"/>
        <v>0.46924670757571374</v>
      </c>
      <c r="CQ32" s="33">
        <f t="shared" si="16"/>
        <v>0.35428521856266659</v>
      </c>
      <c r="CR32" s="33">
        <f t="shared" si="16"/>
        <v>0.42838599279241552</v>
      </c>
      <c r="CS32" s="33">
        <f t="shared" si="16"/>
        <v>0.56826013514186358</v>
      </c>
      <c r="CT32" s="33">
        <f t="shared" si="16"/>
        <v>0.46810374898033541</v>
      </c>
      <c r="CU32" s="33">
        <f t="shared" si="16"/>
        <v>0.35446544967346022</v>
      </c>
      <c r="CV32" s="33">
        <f t="shared" si="16"/>
        <v>0.42593207755925827</v>
      </c>
      <c r="CW32" s="33">
        <f t="shared" si="16"/>
        <v>0.56374689345775275</v>
      </c>
      <c r="CX32" s="33">
        <f t="shared" si="16"/>
        <v>0.4659249794754311</v>
      </c>
      <c r="CY32" s="33">
        <f t="shared" si="16"/>
        <v>0.35441451793252499</v>
      </c>
      <c r="CZ32" s="33">
        <f t="shared" si="16"/>
        <v>0.42662553286607319</v>
      </c>
      <c r="DA32" s="33">
        <f t="shared" si="16"/>
        <v>0.5650222966842493</v>
      </c>
      <c r="DB32" s="33">
        <f t="shared" si="16"/>
        <v>0.46654068098325924</v>
      </c>
      <c r="DC32" s="33">
        <f t="shared" si="16"/>
        <v>0.3543995449725596</v>
      </c>
      <c r="DD32" s="33">
        <f t="shared" si="16"/>
        <v>0.42682939530233399</v>
      </c>
      <c r="DE32" s="33">
        <f t="shared" si="16"/>
        <v>0.5653972405969302</v>
      </c>
      <c r="DF32" s="33">
        <f t="shared" si="16"/>
        <v>0.4667216853456555</v>
      </c>
      <c r="DG32" s="33">
        <f t="shared" si="16"/>
        <v>0.35439214547917414</v>
      </c>
      <c r="DH32" s="33">
        <f t="shared" si="16"/>
        <v>0.42693014292319859</v>
      </c>
      <c r="DI32" s="33">
        <f t="shared" si="16"/>
        <v>0.5655825355902826</v>
      </c>
      <c r="DJ32" s="33">
        <f t="shared" si="16"/>
        <v>0.46681113653052408</v>
      </c>
      <c r="DK32" s="33">
        <f t="shared" si="16"/>
        <v>0.35438520397565909</v>
      </c>
      <c r="DL32" s="33">
        <f t="shared" si="16"/>
        <v>0.42702465336962397</v>
      </c>
      <c r="DM32" s="33">
        <f t="shared" si="16"/>
        <v>0.56575635926363399</v>
      </c>
      <c r="DN32" s="33">
        <f t="shared" si="16"/>
        <v>0.46689505002388093</v>
      </c>
      <c r="DO32" s="33">
        <f t="shared" si="16"/>
        <v>0.35437852466343195</v>
      </c>
      <c r="DP32" s="33">
        <f t="shared" si="16"/>
        <v>0.4271155946593877</v>
      </c>
      <c r="DQ32" s="33">
        <f t="shared" si="16"/>
        <v>0.56592361847454742</v>
      </c>
      <c r="DR32" s="33">
        <f t="shared" si="16"/>
        <v>0.46697579451899873</v>
      </c>
      <c r="DS32" s="33">
        <f t="shared" si="16"/>
        <v>0.35437066434103653</v>
      </c>
      <c r="DT32" s="33">
        <f t="shared" si="16"/>
        <v>0.4272226166183149</v>
      </c>
      <c r="DU32" s="33">
        <f t="shared" si="16"/>
        <v>0.56612045328963179</v>
      </c>
      <c r="DV32" s="33">
        <f t="shared" si="16"/>
        <v>0.4670708166257394</v>
      </c>
      <c r="DW32" s="33">
        <f t="shared" si="16"/>
        <v>0.35436357168768678</v>
      </c>
      <c r="DX32" s="33">
        <f t="shared" si="16"/>
        <v>0.42731918526719032</v>
      </c>
      <c r="DY32" s="33">
        <f t="shared" si="16"/>
        <v>0.56629806239522018</v>
      </c>
      <c r="DZ32" s="33">
        <f t="shared" si="16"/>
        <v>0.4671565574955362</v>
      </c>
      <c r="EA32" s="33">
        <f t="shared" si="16"/>
        <v>0.35436187337837849</v>
      </c>
      <c r="EB32" s="33">
        <f t="shared" ref="EB32:EP32" si="17">EB31/EB17</f>
        <v>0.42734230821850477</v>
      </c>
      <c r="EC32" s="33">
        <f t="shared" si="17"/>
        <v>0.56634059027680872</v>
      </c>
      <c r="ED32" s="33">
        <f t="shared" si="17"/>
        <v>0.46717708781417505</v>
      </c>
      <c r="EE32" s="33">
        <f t="shared" si="17"/>
        <v>0.3543553511614323</v>
      </c>
      <c r="EF32" s="33">
        <f t="shared" si="17"/>
        <v>0.42743111156577585</v>
      </c>
      <c r="EG32" s="33">
        <f t="shared" si="17"/>
        <v>0.56650391734164529</v>
      </c>
      <c r="EH32" s="33">
        <f t="shared" si="17"/>
        <v>0.46725593406831273</v>
      </c>
      <c r="EI32" s="33">
        <f t="shared" si="17"/>
        <v>0.35434816594173141</v>
      </c>
      <c r="EJ32" s="33">
        <f t="shared" si="17"/>
        <v>0.42752894124198626</v>
      </c>
      <c r="EK32" s="33">
        <f t="shared" si="17"/>
        <v>0.56668384564486862</v>
      </c>
      <c r="EL32" s="33">
        <f t="shared" si="17"/>
        <v>0.46734279451253535</v>
      </c>
      <c r="EM32" s="33">
        <f t="shared" si="17"/>
        <v>0.35434259337343144</v>
      </c>
      <c r="EN32" s="33">
        <f t="shared" si="17"/>
        <v>0.42760481314911275</v>
      </c>
      <c r="EO32" s="33">
        <f t="shared" si="17"/>
        <v>0.56682338928721065</v>
      </c>
      <c r="EP32" s="33">
        <f t="shared" si="17"/>
        <v>0.46741015925919266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2206.6536759999999</v>
      </c>
      <c r="T5" s="41">
        <v>3642.6056290000001</v>
      </c>
      <c r="U5" s="41">
        <v>6494.1294820000003</v>
      </c>
      <c r="V5" s="41">
        <v>6494.1294820000003</v>
      </c>
      <c r="W5" s="41">
        <v>5570.2087380000003</v>
      </c>
      <c r="X5" s="41">
        <v>5570.2087380000003</v>
      </c>
      <c r="Y5" s="41">
        <v>5570.2087380000003</v>
      </c>
      <c r="Z5" s="41">
        <v>5570.2087380000003</v>
      </c>
      <c r="AA5" s="41">
        <v>5570.2087380000003</v>
      </c>
      <c r="AB5" s="41">
        <v>5314.2342669999998</v>
      </c>
      <c r="AC5" s="41">
        <v>5314.2342669999998</v>
      </c>
      <c r="AD5" s="41">
        <v>5314.2342669999998</v>
      </c>
      <c r="AE5" s="41">
        <v>5314.2342669999998</v>
      </c>
      <c r="AF5" s="41">
        <v>5314.2342669999998</v>
      </c>
      <c r="AG5" s="41">
        <v>5314.2342669999998</v>
      </c>
      <c r="AH5" s="41">
        <v>5314.2342669999998</v>
      </c>
      <c r="AI5" s="41">
        <v>5314.2342669999998</v>
      </c>
      <c r="AJ5" s="41">
        <v>5314.2342669999998</v>
      </c>
      <c r="AK5" s="41">
        <v>5314.2342669999998</v>
      </c>
      <c r="AL5" s="41">
        <v>5314.2342669999998</v>
      </c>
      <c r="AM5" s="41">
        <v>5314.2342669999998</v>
      </c>
      <c r="AN5" s="41">
        <v>5314.2342669999998</v>
      </c>
      <c r="AO5" s="41">
        <v>5314.2342669999998</v>
      </c>
      <c r="AP5" s="41">
        <v>5314.2342669999998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2570.3225830000001</v>
      </c>
      <c r="T16" s="41">
        <v>4006.2745359999999</v>
      </c>
      <c r="U16" s="41">
        <v>6857.7983889999996</v>
      </c>
      <c r="V16" s="41">
        <v>6857.7983889999996</v>
      </c>
      <c r="W16" s="41">
        <v>5699.3773019999999</v>
      </c>
      <c r="X16" s="41">
        <v>5699.3773019999999</v>
      </c>
      <c r="Y16" s="41">
        <v>5699.3773019999999</v>
      </c>
      <c r="Z16" s="41">
        <v>5699.3773019999999</v>
      </c>
      <c r="AA16" s="41">
        <v>5699.3773019999999</v>
      </c>
      <c r="AB16" s="41">
        <v>5314.2342669999998</v>
      </c>
      <c r="AC16" s="41">
        <v>5314.2342669999998</v>
      </c>
      <c r="AD16" s="41">
        <v>5314.2342669999998</v>
      </c>
      <c r="AE16" s="41">
        <v>5314.2342669999998</v>
      </c>
      <c r="AF16" s="41">
        <v>5314.2342669999998</v>
      </c>
      <c r="AG16" s="41">
        <v>5314.2342669999998</v>
      </c>
      <c r="AH16" s="41">
        <v>5314.2342669999998</v>
      </c>
      <c r="AI16" s="41">
        <v>5314.2342669999998</v>
      </c>
      <c r="AJ16" s="41">
        <v>5314.2342669999998</v>
      </c>
      <c r="AK16" s="41">
        <v>5314.2342669999998</v>
      </c>
      <c r="AL16" s="41">
        <v>5314.2342669999998</v>
      </c>
      <c r="AM16" s="41">
        <v>5314.2342669999998</v>
      </c>
      <c r="AN16" s="41">
        <v>5314.2342669999998</v>
      </c>
      <c r="AO16" s="41">
        <v>5314.2342669999998</v>
      </c>
      <c r="AP16" s="41">
        <v>5314.2342669999998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379.10250079999997</v>
      </c>
      <c r="Q31" s="41">
        <v>379.10250079999997</v>
      </c>
      <c r="R31" s="41">
        <v>379.10250079999997</v>
      </c>
      <c r="S31" s="41">
        <v>409.0874263</v>
      </c>
      <c r="T31" s="41">
        <v>464.32065679999999</v>
      </c>
      <c r="U31" s="41">
        <v>464.32065679999999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156.36729969999999</v>
      </c>
      <c r="R32" s="41">
        <v>156.36729969999999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457.28615070000001</v>
      </c>
      <c r="Q40" s="41">
        <v>535.46980050000002</v>
      </c>
      <c r="R40" s="41">
        <v>535.46980050000002</v>
      </c>
      <c r="S40" s="41">
        <v>565.45472600000005</v>
      </c>
      <c r="T40" s="41">
        <v>620.68795650000004</v>
      </c>
      <c r="U40" s="41">
        <v>620.68795650000004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1086.927539</v>
      </c>
      <c r="R54" s="41">
        <v>1086.927539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323.8062352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1086.927539</v>
      </c>
      <c r="R64" s="41">
        <v>1086.927539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323.8062352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1875.425534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546.33849199999997</v>
      </c>
      <c r="R101" s="41">
        <v>415.54671739999998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1431.9710459999999</v>
      </c>
      <c r="P103" s="41">
        <v>1270.048509</v>
      </c>
      <c r="Q103" s="41">
        <v>897.36581179999996</v>
      </c>
      <c r="R103" s="41">
        <v>897.36581179999996</v>
      </c>
      <c r="S103" s="41">
        <v>897.36581179999996</v>
      </c>
      <c r="T103" s="41">
        <v>897.36581179999996</v>
      </c>
      <c r="U103" s="41">
        <v>897.36581179999996</v>
      </c>
      <c r="V103" s="41">
        <v>894.1066118</v>
      </c>
      <c r="W103" s="41">
        <v>894.1066118</v>
      </c>
      <c r="X103" s="41">
        <v>894.1066118</v>
      </c>
      <c r="Y103" s="41">
        <v>894.1066118</v>
      </c>
      <c r="Z103" s="41">
        <v>989.99982729999999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1170.414149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779.62451429999999</v>
      </c>
      <c r="M104" s="41">
        <v>859.03221780000001</v>
      </c>
      <c r="N104" s="41">
        <v>921.65135829999997</v>
      </c>
      <c r="O104" s="41">
        <v>859.03221780000001</v>
      </c>
      <c r="P104" s="41">
        <v>1072.0401670000001</v>
      </c>
      <c r="Q104" s="41">
        <v>1050.9436000000001</v>
      </c>
      <c r="R104" s="41">
        <v>1050.9436000000001</v>
      </c>
      <c r="S104" s="41">
        <v>1065.9603609999999</v>
      </c>
      <c r="T104" s="41">
        <v>995.30915000000005</v>
      </c>
      <c r="U104" s="41">
        <v>1050.0527340000001</v>
      </c>
      <c r="V104" s="41">
        <v>968.59301370000003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646.46067349999998</v>
      </c>
      <c r="I107" s="41">
        <v>654.57942609999998</v>
      </c>
      <c r="J107" s="41">
        <v>583.19880929999999</v>
      </c>
      <c r="K107" s="41">
        <v>638.34192089999999</v>
      </c>
      <c r="L107" s="41">
        <v>654.57942609999998</v>
      </c>
      <c r="M107" s="41">
        <v>644.82955700000002</v>
      </c>
      <c r="N107" s="41">
        <v>681.10355500000003</v>
      </c>
      <c r="O107" s="41">
        <v>647.4886166</v>
      </c>
      <c r="P107" s="41">
        <v>718.86221609999996</v>
      </c>
      <c r="Q107" s="41">
        <v>718.86221609999996</v>
      </c>
      <c r="R107" s="41">
        <v>710.74346349999996</v>
      </c>
      <c r="S107" s="41">
        <v>788.18621410000003</v>
      </c>
      <c r="T107" s="41">
        <v>817.89513729999999</v>
      </c>
      <c r="U107" s="41">
        <v>825.1204166</v>
      </c>
      <c r="V107" s="41">
        <v>817.89737360000004</v>
      </c>
      <c r="W107" s="41">
        <v>495.96756679999999</v>
      </c>
      <c r="X107" s="41">
        <v>495.96756679999999</v>
      </c>
      <c r="Y107" s="41">
        <v>495.96756679999999</v>
      </c>
      <c r="Z107" s="41">
        <v>495.96756679999999</v>
      </c>
      <c r="AA107" s="41">
        <v>495.96756679999999</v>
      </c>
      <c r="AB107" s="41">
        <v>495.96756679999999</v>
      </c>
      <c r="AC107" s="41">
        <v>100.05608340000001</v>
      </c>
      <c r="AD107" s="41">
        <v>100.05608340000001</v>
      </c>
      <c r="AE107" s="41">
        <v>100.05608340000001</v>
      </c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4234.5714159999998</v>
      </c>
      <c r="I112" s="41">
        <v>4286.8066449999997</v>
      </c>
      <c r="J112" s="41">
        <v>3986.4836449999998</v>
      </c>
      <c r="K112" s="41">
        <v>4200.4469639999998</v>
      </c>
      <c r="L112" s="41">
        <v>4978.8003520000002</v>
      </c>
      <c r="M112" s="41">
        <v>5302.9726899999996</v>
      </c>
      <c r="N112" s="41">
        <v>5210.2881809999999</v>
      </c>
      <c r="O112" s="41">
        <v>5005.2271479999999</v>
      </c>
      <c r="P112" s="41">
        <v>4918.4822350000004</v>
      </c>
      <c r="Q112" s="41">
        <v>3213.5101199999999</v>
      </c>
      <c r="R112" s="41">
        <v>3074.599592</v>
      </c>
      <c r="S112" s="41">
        <v>3199.4000460000002</v>
      </c>
      <c r="T112" s="41">
        <v>3158.4577589999999</v>
      </c>
      <c r="U112" s="41">
        <v>3220.426622</v>
      </c>
      <c r="V112" s="41">
        <v>3067.4613370000002</v>
      </c>
      <c r="W112" s="41">
        <v>2217.2562870000002</v>
      </c>
      <c r="X112" s="41">
        <v>2217.2562870000002</v>
      </c>
      <c r="Y112" s="41">
        <v>2217.2562870000002</v>
      </c>
      <c r="Z112" s="41">
        <v>1632.318051</v>
      </c>
      <c r="AA112" s="41">
        <v>1682.7266050000001</v>
      </c>
      <c r="AB112" s="41">
        <v>1682.7266050000001</v>
      </c>
      <c r="AC112" s="41">
        <v>1286.8151210000001</v>
      </c>
      <c r="AD112" s="41">
        <v>1286.8151210000001</v>
      </c>
      <c r="AE112" s="41">
        <v>1416.82089</v>
      </c>
      <c r="AF112" s="41">
        <v>1170.4630380000001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>
        <v>841.44710190000001</v>
      </c>
      <c r="AN113" s="41">
        <v>1448.2491130000001</v>
      </c>
      <c r="AO113" s="41">
        <v>1704.386135</v>
      </c>
      <c r="AP113" s="41">
        <v>2081.0503760000001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841.44710190000001</v>
      </c>
      <c r="AN124" s="41">
        <v>1448.2491130000001</v>
      </c>
      <c r="AO124" s="41">
        <v>1704.386135</v>
      </c>
      <c r="AP124" s="41">
        <v>2081.0503760000001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1052.848101</v>
      </c>
      <c r="AB125" s="41">
        <v>1332.506451</v>
      </c>
      <c r="AC125" s="41">
        <v>1267.243211</v>
      </c>
      <c r="AD125" s="41">
        <v>2511.033469</v>
      </c>
      <c r="AE125" s="41">
        <v>3270.8378250000001</v>
      </c>
      <c r="AF125" s="41">
        <v>1798.0601899999999</v>
      </c>
      <c r="AG125" s="41">
        <v>1774.140496</v>
      </c>
      <c r="AH125" s="41">
        <v>1772.4952249999999</v>
      </c>
      <c r="AI125" s="41">
        <v>2055.6692229999999</v>
      </c>
      <c r="AJ125" s="41">
        <v>2254.6969989999998</v>
      </c>
      <c r="AK125" s="41">
        <v>2280.3658909999999</v>
      </c>
      <c r="AL125" s="41">
        <v>2281.037781</v>
      </c>
      <c r="AM125" s="41">
        <v>2497.923319</v>
      </c>
      <c r="AN125" s="41">
        <v>2736.5794890000002</v>
      </c>
      <c r="AO125" s="41">
        <v>2994.5871729999999</v>
      </c>
      <c r="AP125" s="41">
        <v>3041.3837079999998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852.78620269999999</v>
      </c>
      <c r="AF127" s="41">
        <v>405.04409190000001</v>
      </c>
      <c r="AG127" s="41">
        <v>405.04409190000001</v>
      </c>
      <c r="AH127" s="41">
        <v>450.048991</v>
      </c>
      <c r="AI127" s="41">
        <v>405.04409190000001</v>
      </c>
      <c r="AJ127" s="41">
        <v>450.048991</v>
      </c>
      <c r="AK127" s="41">
        <v>720.07838560000005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895.36062419999996</v>
      </c>
      <c r="Z136" s="41">
        <v>1193.8141659999999</v>
      </c>
      <c r="AA136" s="41">
        <v>1277.872597</v>
      </c>
      <c r="AB136" s="41">
        <v>1602.535846</v>
      </c>
      <c r="AC136" s="41">
        <v>1582.277505</v>
      </c>
      <c r="AD136" s="41">
        <v>2871.072662</v>
      </c>
      <c r="AE136" s="41">
        <v>4123.6240269999998</v>
      </c>
      <c r="AF136" s="41">
        <v>2203.1042819999998</v>
      </c>
      <c r="AG136" s="41">
        <v>2179.1845880000001</v>
      </c>
      <c r="AH136" s="41">
        <v>2222.5442159999998</v>
      </c>
      <c r="AI136" s="41">
        <v>2460.713315</v>
      </c>
      <c r="AJ136" s="41">
        <v>2704.7459899999999</v>
      </c>
      <c r="AK136" s="41">
        <v>3000.4442770000001</v>
      </c>
      <c r="AL136" s="41">
        <v>3091.1259650000002</v>
      </c>
      <c r="AM136" s="41">
        <v>3308.0115030000002</v>
      </c>
      <c r="AN136" s="41">
        <v>3546.6676729999999</v>
      </c>
      <c r="AO136" s="41">
        <v>3804.6753570000001</v>
      </c>
      <c r="AP136" s="41">
        <v>3851.4718910000001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249.12372429999999</v>
      </c>
      <c r="N137" s="41">
        <v>325.937072</v>
      </c>
      <c r="O137" s="41">
        <v>275.12470669999999</v>
      </c>
      <c r="P137" s="41">
        <v>211.65398880000001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206.63843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291.02406400000001</v>
      </c>
      <c r="N148" s="41">
        <v>367.83741170000002</v>
      </c>
      <c r="O148" s="41">
        <v>317.02504640000001</v>
      </c>
      <c r="P148" s="41">
        <v>253.5543285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206.63843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3052.6641730000001</v>
      </c>
      <c r="AO149" s="41">
        <v>3052.6641730000001</v>
      </c>
      <c r="AP149" s="41">
        <v>3035.6748419999999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3052.6641730000001</v>
      </c>
      <c r="AO160" s="41">
        <v>3052.6641730000001</v>
      </c>
      <c r="AP160" s="41">
        <v>3035.6748419999999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40.115160580000001</v>
      </c>
      <c r="O163" s="41">
        <v>41.317421760000002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80.35150797</v>
      </c>
      <c r="O172" s="41">
        <v>81.553769149999994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19875.166249999998</v>
      </c>
      <c r="L233" s="41">
        <v>19329.84129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19987.872500000001</v>
      </c>
      <c r="S233" s="41">
        <v>20062.999260000001</v>
      </c>
      <c r="T233" s="41">
        <v>20348.412079999998</v>
      </c>
      <c r="U233" s="41">
        <v>20983.144329999999</v>
      </c>
      <c r="V233" s="41">
        <v>20784.048269999999</v>
      </c>
      <c r="W233" s="41">
        <v>21080.284820000001</v>
      </c>
      <c r="X233" s="41">
        <v>20519.031650000001</v>
      </c>
      <c r="Y233" s="41">
        <v>20974.103009999999</v>
      </c>
      <c r="Z233" s="41">
        <v>21133.945950000001</v>
      </c>
      <c r="AA233" s="41">
        <v>21000.617450000002</v>
      </c>
      <c r="AB233" s="41">
        <v>21105.83265</v>
      </c>
      <c r="AC233" s="41">
        <v>21177.68203</v>
      </c>
      <c r="AD233" s="41">
        <v>21177.68203</v>
      </c>
      <c r="AE233" s="41">
        <v>21438.531800000001</v>
      </c>
      <c r="AF233" s="41">
        <v>21438.531800000001</v>
      </c>
      <c r="AG233" s="41">
        <v>21425.851119999999</v>
      </c>
      <c r="AH233" s="41">
        <v>21428.026740000001</v>
      </c>
      <c r="AI233" s="41">
        <v>21438.531800000001</v>
      </c>
      <c r="AJ233" s="41">
        <v>21438.531800000001</v>
      </c>
      <c r="AK233" s="41">
        <v>21329.874769999999</v>
      </c>
      <c r="AL233" s="41">
        <v>21369.026860000002</v>
      </c>
      <c r="AM233" s="41">
        <v>21438.531800000001</v>
      </c>
      <c r="AN233" s="41">
        <v>21438.531800000001</v>
      </c>
      <c r="AO233" s="41">
        <v>21438.531800000001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7625.6807550000003</v>
      </c>
      <c r="G234" s="41">
        <v>7868.2101860000002</v>
      </c>
      <c r="H234" s="41">
        <v>7868.2101860000002</v>
      </c>
      <c r="I234" s="41">
        <v>7868.2101860000002</v>
      </c>
      <c r="J234" s="41">
        <v>7868.2101860000002</v>
      </c>
      <c r="K234" s="41">
        <v>7926.683188</v>
      </c>
      <c r="L234" s="41">
        <v>8085.1204019999996</v>
      </c>
      <c r="M234" s="41">
        <v>8095.6972649999998</v>
      </c>
      <c r="N234" s="41">
        <v>8070.2205759999997</v>
      </c>
      <c r="O234" s="41">
        <v>8255.6180490000006</v>
      </c>
      <c r="P234" s="41">
        <v>8222.3131369999992</v>
      </c>
      <c r="Q234" s="41">
        <v>8412.8937249999999</v>
      </c>
      <c r="R234" s="41">
        <v>8426.7760099999996</v>
      </c>
      <c r="S234" s="41">
        <v>8710.2433139999994</v>
      </c>
      <c r="T234" s="41">
        <v>9342.9803370000009</v>
      </c>
      <c r="U234" s="41">
        <v>9659.6872719999992</v>
      </c>
      <c r="V234" s="41">
        <v>9821.9266150000003</v>
      </c>
      <c r="W234" s="41">
        <v>9918.923213</v>
      </c>
      <c r="X234" s="41">
        <v>9834.1638110000004</v>
      </c>
      <c r="Y234" s="41">
        <v>9910.3559779999996</v>
      </c>
      <c r="Z234" s="41">
        <v>9906.1735850000005</v>
      </c>
      <c r="AA234" s="41">
        <v>9918.923213</v>
      </c>
      <c r="AB234" s="41">
        <v>9918.923213</v>
      </c>
      <c r="AC234" s="41">
        <v>9918.923213</v>
      </c>
      <c r="AD234" s="41">
        <v>9918.923213</v>
      </c>
      <c r="AE234" s="41">
        <v>9918.923213</v>
      </c>
      <c r="AF234" s="41">
        <v>9918.923213</v>
      </c>
      <c r="AG234" s="41">
        <v>9918.923213</v>
      </c>
      <c r="AH234" s="41">
        <v>9918.923213</v>
      </c>
      <c r="AI234" s="41">
        <v>9918.923213</v>
      </c>
      <c r="AJ234" s="41">
        <v>9918.923213</v>
      </c>
      <c r="AK234" s="41">
        <v>9918.923213</v>
      </c>
      <c r="AL234" s="41">
        <v>9918.923213</v>
      </c>
      <c r="AM234" s="41">
        <v>9918.923213</v>
      </c>
      <c r="AN234" s="41">
        <v>9918.923213</v>
      </c>
      <c r="AO234" s="41">
        <v>9918.923213</v>
      </c>
      <c r="AP234" s="41">
        <v>9918.923213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5162.9254629999996</v>
      </c>
      <c r="H235" s="41">
        <v>5200.582539</v>
      </c>
      <c r="I235" s="41">
        <v>5200.582539</v>
      </c>
      <c r="J235" s="41">
        <v>5093.6449169999996</v>
      </c>
      <c r="K235" s="41">
        <v>4502.1453090000005</v>
      </c>
      <c r="L235" s="41">
        <v>5200.582539</v>
      </c>
      <c r="M235" s="41">
        <v>5200.582539</v>
      </c>
      <c r="N235" s="41">
        <v>4966.4928069999996</v>
      </c>
      <c r="O235" s="41">
        <v>4740.1512160000002</v>
      </c>
      <c r="P235" s="41">
        <v>4922.2777230000002</v>
      </c>
      <c r="Q235" s="41">
        <v>5200.582539</v>
      </c>
      <c r="R235" s="41">
        <v>5200.582539</v>
      </c>
      <c r="S235" s="41">
        <v>4103.0070589999996</v>
      </c>
      <c r="T235" s="41">
        <v>5072.4172939999999</v>
      </c>
      <c r="U235" s="41">
        <v>5265.975469</v>
      </c>
      <c r="V235" s="41">
        <v>5196.9486969999998</v>
      </c>
      <c r="W235" s="41">
        <v>4988.7936440000003</v>
      </c>
      <c r="X235" s="41">
        <v>5378.7396859999999</v>
      </c>
      <c r="Y235" s="41">
        <v>4935.6758030000001</v>
      </c>
      <c r="Z235" s="41">
        <v>5177.8190489999997</v>
      </c>
      <c r="AA235" s="41">
        <v>5113.1139519999997</v>
      </c>
      <c r="AB235" s="41">
        <v>4978.3309509999999</v>
      </c>
      <c r="AC235" s="41">
        <v>5334.3307800000002</v>
      </c>
      <c r="AD235" s="41">
        <v>5420.508304</v>
      </c>
      <c r="AE235" s="41">
        <v>5484.6413920000005</v>
      </c>
      <c r="AF235" s="41">
        <v>5484.6413920000005</v>
      </c>
      <c r="AG235" s="41">
        <v>4888.197784</v>
      </c>
      <c r="AH235" s="41">
        <v>5201.8027350000002</v>
      </c>
      <c r="AI235" s="41">
        <v>5325.7808139999997</v>
      </c>
      <c r="AJ235" s="41">
        <v>5281.2496270000001</v>
      </c>
      <c r="AK235" s="41">
        <v>5409.6504020000002</v>
      </c>
      <c r="AL235" s="41">
        <v>5371.1998709999998</v>
      </c>
      <c r="AM235" s="41">
        <v>5437.5769360000004</v>
      </c>
      <c r="AN235" s="41">
        <v>5019.9941440000002</v>
      </c>
      <c r="AO235" s="41">
        <v>4441.8354090000003</v>
      </c>
      <c r="AP235" s="41">
        <v>4019.1018130000002</v>
      </c>
    </row>
    <row r="236" spans="2:42" x14ac:dyDescent="0.25">
      <c r="B236" s="40" t="s">
        <v>1</v>
      </c>
      <c r="C236" s="42" t="s">
        <v>40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5485.4014569999999</v>
      </c>
      <c r="I236" s="41">
        <v>3796.3118939999999</v>
      </c>
      <c r="J236" s="41">
        <v>3784.7512670000001</v>
      </c>
      <c r="K236" s="41">
        <v>7408.2329490000002</v>
      </c>
      <c r="L236" s="41">
        <v>8685.0371259999993</v>
      </c>
      <c r="M236" s="41">
        <v>9047.4641090000005</v>
      </c>
      <c r="N236" s="41">
        <v>9371.7388159999991</v>
      </c>
      <c r="O236" s="41">
        <v>9824.2119760000005</v>
      </c>
      <c r="P236" s="41">
        <v>9362.9868139999999</v>
      </c>
      <c r="Q236" s="41">
        <v>9575.9272270000001</v>
      </c>
      <c r="R236" s="41">
        <v>9874.6522089999999</v>
      </c>
      <c r="S236" s="41">
        <v>9081.2717900000007</v>
      </c>
      <c r="T236" s="41">
        <v>10040.29752</v>
      </c>
      <c r="U236" s="41">
        <v>10101.715990000001</v>
      </c>
      <c r="V236" s="41">
        <v>10101.715990000001</v>
      </c>
      <c r="W236" s="41">
        <v>9439.1173930000004</v>
      </c>
      <c r="X236" s="41">
        <v>10101.715990000001</v>
      </c>
      <c r="Y236" s="41">
        <v>9307.5864610000008</v>
      </c>
      <c r="Z236" s="41">
        <v>10003.229950000001</v>
      </c>
      <c r="AA236" s="41">
        <v>9930.6947980000004</v>
      </c>
      <c r="AB236" s="41">
        <v>10101.715990000001</v>
      </c>
      <c r="AC236" s="41">
        <v>10092.540919999999</v>
      </c>
      <c r="AD236" s="41">
        <v>9930.6947980000004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9852.2258619999993</v>
      </c>
      <c r="AJ236" s="41">
        <v>9852.2258619999993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8905.9792409999991</v>
      </c>
      <c r="E237" s="41">
        <v>9097.0552220000009</v>
      </c>
      <c r="F237" s="41">
        <v>9042.7802350000002</v>
      </c>
      <c r="G237" s="41">
        <v>9042.5302350000002</v>
      </c>
      <c r="H237" s="41">
        <v>6209.6749110000001</v>
      </c>
      <c r="I237" s="41">
        <v>8426.6993089999996</v>
      </c>
      <c r="J237" s="41">
        <v>7268.6823850000001</v>
      </c>
      <c r="K237" s="41">
        <v>6598.9533190000002</v>
      </c>
      <c r="L237" s="41">
        <v>7845.8880799999997</v>
      </c>
      <c r="M237" s="41">
        <v>8988.9643629999991</v>
      </c>
      <c r="N237" s="41">
        <v>8593.4112509999995</v>
      </c>
      <c r="O237" s="41">
        <v>8466.7973139999995</v>
      </c>
      <c r="P237" s="41">
        <v>7206.9527360000002</v>
      </c>
      <c r="Q237" s="41">
        <v>9272.0776079999996</v>
      </c>
      <c r="R237" s="41">
        <v>9272.0776079999996</v>
      </c>
      <c r="S237" s="41">
        <v>8703.0012229999993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2227.5812519999999</v>
      </c>
      <c r="I238" s="41">
        <v>2227.6702540000001</v>
      </c>
      <c r="J238" s="41">
        <v>2461.9525440000002</v>
      </c>
      <c r="K238" s="41">
        <v>3539.055809</v>
      </c>
      <c r="L238" s="41">
        <v>3041.7072050000002</v>
      </c>
      <c r="M238" s="41">
        <v>3049.5907649999999</v>
      </c>
      <c r="N238" s="41">
        <v>3348.7586630000001</v>
      </c>
      <c r="O238" s="41">
        <v>4646.0225289999998</v>
      </c>
      <c r="P238" s="41">
        <v>4646.0225289999998</v>
      </c>
      <c r="Q238" s="41">
        <v>3728.3015810000002</v>
      </c>
      <c r="R238" s="41">
        <v>3768.4816820000001</v>
      </c>
      <c r="S238" s="41">
        <v>4646.0225289999998</v>
      </c>
      <c r="T238" s="41">
        <v>4646.0225289999998</v>
      </c>
      <c r="U238" s="41">
        <v>3740.9582249999999</v>
      </c>
      <c r="V238" s="41">
        <v>3104.8578630000002</v>
      </c>
      <c r="W238" s="41">
        <v>3740.9582249999999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4424.3263390000002</v>
      </c>
      <c r="AI238" s="41">
        <v>4646.0225289999998</v>
      </c>
      <c r="AJ238" s="41">
        <v>4646.0225289999998</v>
      </c>
      <c r="AK238" s="41">
        <v>4368.2707970000001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161.92133329999999</v>
      </c>
      <c r="I239" s="41">
        <v>219.0126765</v>
      </c>
      <c r="J239" s="41">
        <v>142.79763729999999</v>
      </c>
      <c r="K239" s="41">
        <v>126.8869608</v>
      </c>
      <c r="L239" s="41">
        <v>336.86987249999999</v>
      </c>
      <c r="M239" s="41">
        <v>126.8869608</v>
      </c>
      <c r="N239" s="41">
        <v>336.86987249999999</v>
      </c>
      <c r="O239" s="41">
        <v>212.08334310000001</v>
      </c>
      <c r="P239" s="41">
        <v>336.86987249999999</v>
      </c>
      <c r="Q239" s="41">
        <v>361.72764860000001</v>
      </c>
      <c r="R239" s="41">
        <v>299.47085759999999</v>
      </c>
      <c r="S239" s="41">
        <v>351.32954059999997</v>
      </c>
      <c r="T239" s="41">
        <v>331.74200769999999</v>
      </c>
      <c r="U239" s="41">
        <v>596.11136580000004</v>
      </c>
      <c r="V239" s="41">
        <v>512.41374719999999</v>
      </c>
      <c r="W239" s="41">
        <v>601.66806919999999</v>
      </c>
      <c r="X239" s="41">
        <v>583.42766779999999</v>
      </c>
      <c r="Y239" s="41">
        <v>626.34882010000001</v>
      </c>
      <c r="Z239" s="41">
        <v>739.05132609999998</v>
      </c>
      <c r="AA239" s="41">
        <v>822.77504899999997</v>
      </c>
      <c r="AB239" s="41">
        <v>795.88724209999998</v>
      </c>
      <c r="AC239" s="41">
        <v>786.47028750000004</v>
      </c>
      <c r="AD239" s="41">
        <v>866.28165960000001</v>
      </c>
      <c r="AE239" s="41">
        <v>882.70915960000002</v>
      </c>
      <c r="AF239" s="41">
        <v>882.70915960000002</v>
      </c>
      <c r="AG239" s="41">
        <v>882.70915960000002</v>
      </c>
      <c r="AH239" s="41">
        <v>867.98138429999995</v>
      </c>
      <c r="AI239" s="41">
        <v>882.70915960000002</v>
      </c>
      <c r="AJ239" s="41">
        <v>790.11431919999995</v>
      </c>
      <c r="AK239" s="41">
        <v>882.70915960000002</v>
      </c>
      <c r="AL239" s="41">
        <v>802.59182039999996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>
        <v>35.372667159999999</v>
      </c>
      <c r="AB240" s="41">
        <v>302.57254820000003</v>
      </c>
      <c r="AC240" s="41">
        <v>777.44970420000004</v>
      </c>
      <c r="AD240" s="41">
        <v>1164.2024590000001</v>
      </c>
      <c r="AE240" s="41">
        <v>1201.8622089999999</v>
      </c>
      <c r="AF240" s="41">
        <v>808.68355150000002</v>
      </c>
      <c r="AG240" s="41">
        <v>802.81281030000002</v>
      </c>
      <c r="AH240" s="41">
        <v>905.61361899999997</v>
      </c>
      <c r="AI240" s="41">
        <v>850.7079023</v>
      </c>
      <c r="AJ240" s="41">
        <v>1083.1300960000001</v>
      </c>
      <c r="AK240" s="41">
        <v>1201.8622089999999</v>
      </c>
      <c r="AL240" s="41">
        <v>1058.0019480000001</v>
      </c>
      <c r="AM240" s="41">
        <v>1201.8622089999999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365.03282350000001</v>
      </c>
      <c r="M241" s="41">
        <v>583.29577449999999</v>
      </c>
      <c r="N241" s="41">
        <v>1302.915667</v>
      </c>
      <c r="O241" s="41">
        <v>720.29443140000001</v>
      </c>
      <c r="P241" s="41">
        <v>586.22130389999995</v>
      </c>
      <c r="Q241" s="41">
        <v>1302.915667</v>
      </c>
      <c r="R241" s="41">
        <v>1132.138676</v>
      </c>
      <c r="S241" s="41">
        <v>1848.1952060000001</v>
      </c>
      <c r="T241" s="41">
        <v>1334.9821569999999</v>
      </c>
      <c r="U241" s="41">
        <v>1985.7384709999999</v>
      </c>
      <c r="V241" s="41">
        <v>1903.320882</v>
      </c>
      <c r="W241" s="41">
        <v>1918.180922</v>
      </c>
      <c r="X241" s="41">
        <v>1956.649627</v>
      </c>
      <c r="Y241" s="41">
        <v>1996.4457749999999</v>
      </c>
      <c r="Z241" s="41">
        <v>1579.4578899999999</v>
      </c>
      <c r="AA241" s="41">
        <v>1956.649627</v>
      </c>
      <c r="AB241" s="41">
        <v>1996.4457749999999</v>
      </c>
      <c r="AC241" s="41">
        <v>1996.4457749999999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1985.7384709999999</v>
      </c>
      <c r="AI241" s="41">
        <v>1996.4457749999999</v>
      </c>
      <c r="AJ241" s="41">
        <v>1996.4457749999999</v>
      </c>
      <c r="AK241" s="41">
        <v>1965.3990899999999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45361.463080000001</v>
      </c>
      <c r="E244" s="41">
        <v>46094.11118</v>
      </c>
      <c r="F244" s="41">
        <v>45684.209770000001</v>
      </c>
      <c r="G244" s="41">
        <v>46081.66027</v>
      </c>
      <c r="H244" s="41">
        <v>46758.122380000001</v>
      </c>
      <c r="I244" s="41">
        <v>47343.237560000001</v>
      </c>
      <c r="J244" s="41">
        <v>46466.471189999997</v>
      </c>
      <c r="K244" s="41">
        <v>49977.123789999998</v>
      </c>
      <c r="L244" s="41">
        <v>52890.079339999997</v>
      </c>
      <c r="M244" s="41">
        <v>55028.655650000001</v>
      </c>
      <c r="N244" s="41">
        <v>55926.58152</v>
      </c>
      <c r="O244" s="41">
        <v>56801.352729999999</v>
      </c>
      <c r="P244" s="41">
        <v>55219.817990000003</v>
      </c>
      <c r="Q244" s="41">
        <v>57790.599869999998</v>
      </c>
      <c r="R244" s="41">
        <v>57962.052089999997</v>
      </c>
      <c r="S244" s="41">
        <v>57506.069929999998</v>
      </c>
      <c r="T244" s="41">
        <v>60388.931539999998</v>
      </c>
      <c r="U244" s="41">
        <v>61605.408730000003</v>
      </c>
      <c r="V244" s="41">
        <v>60697.309679999998</v>
      </c>
      <c r="W244" s="41">
        <v>60960.00389</v>
      </c>
      <c r="X244" s="41">
        <v>62291.828580000001</v>
      </c>
      <c r="Y244" s="41">
        <v>61668.615980000002</v>
      </c>
      <c r="Z244" s="41">
        <v>62457.777880000001</v>
      </c>
      <c r="AA244" s="41">
        <v>62696.246899999998</v>
      </c>
      <c r="AB244" s="41">
        <v>63117.808510000003</v>
      </c>
      <c r="AC244" s="41">
        <v>64001.942840000003</v>
      </c>
      <c r="AD244" s="41">
        <v>64392.838369999998</v>
      </c>
      <c r="AE244" s="41">
        <v>64942.929680000001</v>
      </c>
      <c r="AF244" s="41">
        <v>64549.751020000003</v>
      </c>
      <c r="AG244" s="41">
        <v>63934.755989999998</v>
      </c>
      <c r="AH244" s="41">
        <v>64106.206100000003</v>
      </c>
      <c r="AI244" s="41">
        <v>64183.424659999997</v>
      </c>
      <c r="AJ244" s="41">
        <v>64278.720829999998</v>
      </c>
      <c r="AK244" s="41">
        <v>64450.483240000001</v>
      </c>
      <c r="AL244" s="41">
        <v>64536.005620000004</v>
      </c>
      <c r="AM244" s="41">
        <v>64895.86522</v>
      </c>
      <c r="AN244" s="41">
        <v>64539.223259999999</v>
      </c>
      <c r="AO244" s="41">
        <v>63961.064530000003</v>
      </c>
      <c r="AP244" s="41">
        <v>63597.257720000001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1770.765823</v>
      </c>
      <c r="M245" s="41">
        <v>2557.816053</v>
      </c>
      <c r="N245" s="41">
        <v>3516.5209610000002</v>
      </c>
      <c r="O245" s="41">
        <v>2897.4100410000001</v>
      </c>
      <c r="P245" s="41">
        <v>4149.2987329999996</v>
      </c>
      <c r="Q245" s="41">
        <v>2897.4100410000001</v>
      </c>
      <c r="R245" s="41">
        <v>3197.1412019999998</v>
      </c>
      <c r="S245" s="41">
        <v>4173.2139429999997</v>
      </c>
      <c r="T245" s="41">
        <v>2854.935113</v>
      </c>
      <c r="U245" s="41">
        <v>2897.4100410000001</v>
      </c>
      <c r="V245" s="41">
        <v>3460.6473099999998</v>
      </c>
      <c r="W245" s="41">
        <v>3492.6057500000002</v>
      </c>
      <c r="X245" s="41">
        <v>3496.7678030000002</v>
      </c>
      <c r="Y245" s="41">
        <v>4173.2139429999997</v>
      </c>
      <c r="Z245" s="41">
        <v>4173.2139429999997</v>
      </c>
      <c r="AA245" s="41">
        <v>4074.9930410000002</v>
      </c>
      <c r="AB245" s="41">
        <v>4173.2139429999997</v>
      </c>
      <c r="AC245" s="41">
        <v>3892.9722860000002</v>
      </c>
      <c r="AD245" s="41">
        <v>4173.2139429999997</v>
      </c>
      <c r="AE245" s="41">
        <v>5194.7787010000002</v>
      </c>
      <c r="AF245" s="41">
        <v>4628.3880689999996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5179.586765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705.21015179999995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983.03252369999996</v>
      </c>
      <c r="L246" s="41">
        <v>859.85119329999998</v>
      </c>
      <c r="M246" s="41">
        <v>1040.4101680000001</v>
      </c>
      <c r="N246" s="41">
        <v>988.23086279999995</v>
      </c>
      <c r="O246" s="41">
        <v>1028.8600260000001</v>
      </c>
      <c r="P246" s="41">
        <v>989.42538439999998</v>
      </c>
      <c r="Q246" s="41">
        <v>2240.3718869999998</v>
      </c>
      <c r="R246" s="41">
        <v>2214.567556</v>
      </c>
      <c r="S246" s="41">
        <v>2450.3638489999998</v>
      </c>
      <c r="T246" s="41">
        <v>2462.449631</v>
      </c>
      <c r="U246" s="41">
        <v>2206.256069</v>
      </c>
      <c r="V246" s="41">
        <v>2371.6771060000001</v>
      </c>
      <c r="W246" s="41">
        <v>2605.9488150000002</v>
      </c>
      <c r="X246" s="41">
        <v>1946.7094810000001</v>
      </c>
      <c r="Y246" s="41">
        <v>2605.9488150000002</v>
      </c>
      <c r="Z246" s="41">
        <v>2605.9488150000002</v>
      </c>
      <c r="AA246" s="41">
        <v>2605.9488150000002</v>
      </c>
      <c r="AB246" s="41">
        <v>2417.3410450000001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56.805812430000003</v>
      </c>
      <c r="L247" s="41">
        <v>95.676321099999996</v>
      </c>
      <c r="M247" s="41">
        <v>95.676321099999996</v>
      </c>
      <c r="N247" s="41">
        <v>95.32125044</v>
      </c>
      <c r="O247" s="41">
        <v>83.516237680000003</v>
      </c>
      <c r="P247" s="41">
        <v>95.32125044</v>
      </c>
      <c r="Q247" s="41">
        <v>83.965639580000001</v>
      </c>
      <c r="R247" s="41">
        <v>107.031932</v>
      </c>
      <c r="S247" s="41">
        <v>107.4813339</v>
      </c>
      <c r="T247" s="41">
        <v>95.32125044</v>
      </c>
      <c r="U247" s="41">
        <v>95.259091359999999</v>
      </c>
      <c r="V247" s="41">
        <v>69.419309299999995</v>
      </c>
      <c r="W247" s="41">
        <v>94.809689469999995</v>
      </c>
      <c r="X247" s="41">
        <v>83.516237680000003</v>
      </c>
      <c r="Y247" s="41">
        <v>83.099007950000001</v>
      </c>
      <c r="Z247" s="41">
        <v>95.770652330000004</v>
      </c>
      <c r="AA247" s="41">
        <v>95.32125044</v>
      </c>
      <c r="AB247" s="41">
        <v>93.475749089999994</v>
      </c>
      <c r="AC247" s="41">
        <v>81.765067569999999</v>
      </c>
      <c r="AD247" s="41">
        <v>95.32125044</v>
      </c>
      <c r="AE247" s="41">
        <v>107.4813339</v>
      </c>
      <c r="AF247" s="41">
        <v>107.4813339</v>
      </c>
      <c r="AG247" s="41">
        <v>95.32125044</v>
      </c>
      <c r="AH247" s="41">
        <v>81.315665679999995</v>
      </c>
      <c r="AI247" s="41">
        <v>95.32125044</v>
      </c>
      <c r="AJ247" s="41">
        <v>95.770652330000004</v>
      </c>
      <c r="AK247" s="41">
        <v>95.770652330000004</v>
      </c>
      <c r="AL247" s="41">
        <v>95.770652330000004</v>
      </c>
      <c r="AM247" s="41">
        <v>107.4813339</v>
      </c>
      <c r="AN247" s="41">
        <v>107.4813339</v>
      </c>
      <c r="AO247" s="41">
        <v>106.9553791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69.916909689999997</v>
      </c>
      <c r="I248" s="41">
        <v>69.916909689999997</v>
      </c>
      <c r="J248" s="41">
        <v>41.459562230000003</v>
      </c>
      <c r="K248" s="41">
        <v>41.459562230000003</v>
      </c>
      <c r="L248" s="41">
        <v>69.916909689999997</v>
      </c>
      <c r="M248" s="41">
        <v>41.459562230000003</v>
      </c>
      <c r="N248" s="41">
        <v>66.458448329999996</v>
      </c>
      <c r="O248" s="41">
        <v>69.916909689999997</v>
      </c>
      <c r="P248" s="41">
        <v>69.916909689999997</v>
      </c>
      <c r="Q248" s="41">
        <v>66.458448329999996</v>
      </c>
      <c r="R248" s="41">
        <v>69.916909689999997</v>
      </c>
      <c r="S248" s="41">
        <v>69.916909689999997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66.458448329999996</v>
      </c>
      <c r="Z248" s="41">
        <v>94.915795790000004</v>
      </c>
      <c r="AA248" s="41">
        <v>69.916909689999997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58.884020499999998</v>
      </c>
      <c r="I250" s="41">
        <v>126.142709</v>
      </c>
      <c r="J250" s="41">
        <v>91.36670968</v>
      </c>
      <c r="K250" s="41">
        <v>88.851069330000001</v>
      </c>
      <c r="L250" s="41">
        <v>133.4518673</v>
      </c>
      <c r="M250" s="41">
        <v>172.09391690000001</v>
      </c>
      <c r="N250" s="41">
        <v>135.79806289999999</v>
      </c>
      <c r="O250" s="41">
        <v>228.7702262</v>
      </c>
      <c r="P250" s="41">
        <v>159.01127049999999</v>
      </c>
      <c r="Q250" s="41">
        <v>184.13474790000001</v>
      </c>
      <c r="R250" s="41">
        <v>92.600977990000004</v>
      </c>
      <c r="S250" s="41">
        <v>181.425228</v>
      </c>
      <c r="T250" s="41">
        <v>204.4807777</v>
      </c>
      <c r="U250" s="41">
        <v>113.9716897</v>
      </c>
      <c r="V250" s="41">
        <v>91.536556070000003</v>
      </c>
      <c r="W250" s="41">
        <v>135.3882744</v>
      </c>
      <c r="X250" s="41">
        <v>161.4892255</v>
      </c>
      <c r="Y250" s="41">
        <v>228.7702262</v>
      </c>
      <c r="Z250" s="41">
        <v>228.7702262</v>
      </c>
      <c r="AA250" s="41">
        <v>184.13474790000001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183.13124210000001</v>
      </c>
      <c r="AI250" s="41">
        <v>207.4206906</v>
      </c>
      <c r="AJ250" s="41">
        <v>228.7702262</v>
      </c>
      <c r="AK250" s="41">
        <v>184.13474790000001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0.70916261859999996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0.79675311609999999</v>
      </c>
      <c r="R252" s="41">
        <v>0.96956573459999995</v>
      </c>
      <c r="S252" s="41">
        <v>0.79675311609999999</v>
      </c>
      <c r="T252" s="41">
        <v>0.79675311609999999</v>
      </c>
      <c r="U252" s="41">
        <v>0.79675311609999999</v>
      </c>
      <c r="V252" s="41">
        <v>0.79675311609999999</v>
      </c>
      <c r="W252" s="41">
        <v>0.79675311609999999</v>
      </c>
      <c r="X252" s="41">
        <v>0.79675311609999999</v>
      </c>
      <c r="Y252" s="41">
        <v>0.79675311609999999</v>
      </c>
      <c r="Z252" s="41">
        <v>1.6498688509999999</v>
      </c>
      <c r="AA252" s="41">
        <v>1.3215026240000001</v>
      </c>
      <c r="AB252" s="41">
        <v>1.8143031460000001</v>
      </c>
      <c r="AC252" s="41">
        <v>1.3624447559999999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1.3215026240000001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1.4775450000000001</v>
      </c>
      <c r="N253" s="41">
        <v>1.5399</v>
      </c>
      <c r="O253" s="41">
        <v>1.4775450000000001</v>
      </c>
      <c r="P253" s="41">
        <v>1.0266</v>
      </c>
      <c r="Q253" s="41">
        <v>1.5399</v>
      </c>
      <c r="R253" s="41">
        <v>1.0266</v>
      </c>
      <c r="S253" s="41">
        <v>1.990845</v>
      </c>
      <c r="T253" s="41">
        <v>1.5399</v>
      </c>
      <c r="U253" s="41">
        <v>1.990845</v>
      </c>
      <c r="V253" s="41">
        <v>1.5399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2742.5916400000001</v>
      </c>
      <c r="E256" s="41">
        <v>2743.4307349999999</v>
      </c>
      <c r="F256" s="41">
        <v>2610.2192890000001</v>
      </c>
      <c r="G256" s="41">
        <v>2743.9752939999998</v>
      </c>
      <c r="H256" s="41">
        <v>2976.716997</v>
      </c>
      <c r="I256" s="41">
        <v>3075.8867009999999</v>
      </c>
      <c r="J256" s="41">
        <v>3123.3837119999998</v>
      </c>
      <c r="K256" s="41">
        <v>3129.7415329999999</v>
      </c>
      <c r="L256" s="41">
        <v>2930.8845769999998</v>
      </c>
      <c r="M256" s="41">
        <v>3909.7303200000001</v>
      </c>
      <c r="N256" s="41">
        <v>4804.6662379999998</v>
      </c>
      <c r="O256" s="41">
        <v>4310.7477390000004</v>
      </c>
      <c r="P256" s="41">
        <v>5464.7969009999997</v>
      </c>
      <c r="Q256" s="41">
        <v>5474.6774169999999</v>
      </c>
      <c r="R256" s="41">
        <v>5683.2547430000004</v>
      </c>
      <c r="S256" s="41">
        <v>6985.1888609999996</v>
      </c>
      <c r="T256" s="41">
        <v>5714.4392200000002</v>
      </c>
      <c r="U256" s="41">
        <v>5410.6002850000004</v>
      </c>
      <c r="V256" s="41">
        <v>6090.5327310000002</v>
      </c>
      <c r="W256" s="41">
        <v>6426.4559230000004</v>
      </c>
      <c r="X256" s="41">
        <v>5786.1861410000001</v>
      </c>
      <c r="Y256" s="41">
        <v>7160.2780389999998</v>
      </c>
      <c r="Z256" s="41">
        <v>7202.2601459999996</v>
      </c>
      <c r="AA256" s="41">
        <v>7033.6271109999998</v>
      </c>
      <c r="AB256" s="41">
        <v>7011.5219070000003</v>
      </c>
      <c r="AC256" s="41">
        <v>6907.7254800000001</v>
      </c>
      <c r="AD256" s="41">
        <v>7201.975179</v>
      </c>
      <c r="AE256" s="41">
        <v>8235.7000200000002</v>
      </c>
      <c r="AF256" s="41">
        <v>7669.3093879999997</v>
      </c>
      <c r="AG256" s="41">
        <v>8223.5399369999996</v>
      </c>
      <c r="AH256" s="41">
        <v>8163.8953680000004</v>
      </c>
      <c r="AI256" s="41">
        <v>8201.6976009999998</v>
      </c>
      <c r="AJ256" s="41">
        <v>8223.9893389999997</v>
      </c>
      <c r="AK256" s="41">
        <v>8164.161924</v>
      </c>
      <c r="AL256" s="41">
        <v>8223.9893389999997</v>
      </c>
      <c r="AM256" s="41">
        <v>8235.7000200000002</v>
      </c>
      <c r="AN256" s="41">
        <v>8235.7000200000002</v>
      </c>
      <c r="AO256" s="41">
        <v>8235.1740649999992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>
        <v>1440.7691010000001</v>
      </c>
      <c r="AB293" s="41">
        <v>2187.3441149999999</v>
      </c>
      <c r="AC293" s="41">
        <v>2187.3441149999999</v>
      </c>
      <c r="AD293" s="41">
        <v>2187.3441149999999</v>
      </c>
      <c r="AE293" s="41">
        <v>2187.3441149999999</v>
      </c>
      <c r="AF293" s="41">
        <v>2187.3441149999999</v>
      </c>
      <c r="AG293" s="41">
        <v>2187.3441149999999</v>
      </c>
      <c r="AH293" s="41">
        <v>2187.3441149999999</v>
      </c>
      <c r="AI293" s="41">
        <v>2187.3441149999999</v>
      </c>
      <c r="AJ293" s="41">
        <v>2187.3441149999999</v>
      </c>
      <c r="AK293" s="41">
        <v>2187.3441149999999</v>
      </c>
      <c r="AL293" s="41">
        <v>2187.3441149999999</v>
      </c>
      <c r="AM293" s="41">
        <v>2187.3441149999999</v>
      </c>
      <c r="AN293" s="41">
        <v>2187.3441149999999</v>
      </c>
      <c r="AO293" s="41">
        <v>2187.3441149999999</v>
      </c>
      <c r="AP293" s="41">
        <v>2187.3441149999999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1440.7691010000001</v>
      </c>
      <c r="AB304" s="41">
        <v>2187.3441149999999</v>
      </c>
      <c r="AC304" s="41">
        <v>2187.3441149999999</v>
      </c>
      <c r="AD304" s="41">
        <v>2187.3441149999999</v>
      </c>
      <c r="AE304" s="41">
        <v>2187.3441149999999</v>
      </c>
      <c r="AF304" s="41">
        <v>2187.3441149999999</v>
      </c>
      <c r="AG304" s="41">
        <v>2187.3441149999999</v>
      </c>
      <c r="AH304" s="41">
        <v>2187.3441149999999</v>
      </c>
      <c r="AI304" s="41">
        <v>2187.3441149999999</v>
      </c>
      <c r="AJ304" s="41">
        <v>2187.3441149999999</v>
      </c>
      <c r="AK304" s="41">
        <v>2187.3441149999999</v>
      </c>
      <c r="AL304" s="41">
        <v>2187.3441149999999</v>
      </c>
      <c r="AM304" s="41">
        <v>2187.3441149999999</v>
      </c>
      <c r="AN304" s="41">
        <v>2187.3441149999999</v>
      </c>
      <c r="AO304" s="41">
        <v>2187.3441149999999</v>
      </c>
      <c r="AP304" s="41">
        <v>2187.3441149999999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1163.5910980000001</v>
      </c>
      <c r="AG305" s="41">
        <v>2332.9298739999999</v>
      </c>
      <c r="AH305" s="41">
        <v>3498.5248499999998</v>
      </c>
      <c r="AI305" s="41">
        <v>4682.801931</v>
      </c>
      <c r="AJ305" s="41">
        <v>5884.2936289999998</v>
      </c>
      <c r="AK305" s="41">
        <v>7087.8670979999997</v>
      </c>
      <c r="AL305" s="41">
        <v>8277.2615879999994</v>
      </c>
      <c r="AM305" s="41">
        <v>9597.5651780000007</v>
      </c>
      <c r="AN305" s="41">
        <v>10856.877899999999</v>
      </c>
      <c r="AO305" s="41">
        <v>12085.21097</v>
      </c>
      <c r="AP305" s="41">
        <v>13659.47242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1163.5910980000001</v>
      </c>
      <c r="AG316" s="41">
        <v>2332.9298739999999</v>
      </c>
      <c r="AH316" s="41">
        <v>3498.5248499999998</v>
      </c>
      <c r="AI316" s="41">
        <v>4682.801931</v>
      </c>
      <c r="AJ316" s="41">
        <v>5884.2936289999998</v>
      </c>
      <c r="AK316" s="41">
        <v>7087.8670979999997</v>
      </c>
      <c r="AL316" s="41">
        <v>8277.2615879999994</v>
      </c>
      <c r="AM316" s="41">
        <v>9597.5651780000007</v>
      </c>
      <c r="AN316" s="41">
        <v>10856.877899999999</v>
      </c>
      <c r="AO316" s="41">
        <v>12085.21097</v>
      </c>
      <c r="AP316" s="41">
        <v>13659.47242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2.4491700000000001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9.2934900000000003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179.55757500000001</v>
      </c>
      <c r="L367" s="40">
        <v>186.72345000000001</v>
      </c>
      <c r="M367" s="40">
        <v>186.72345000000001</v>
      </c>
      <c r="N367" s="40">
        <v>179.55757500000001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143.47453440000001</v>
      </c>
      <c r="U367" s="40">
        <v>158.05994999999999</v>
      </c>
      <c r="V367" s="40">
        <v>124.48496249999999</v>
      </c>
      <c r="W367" s="40">
        <v>94.780275000000003</v>
      </c>
      <c r="X367" s="40">
        <v>158.05994999999999</v>
      </c>
      <c r="Y367" s="40">
        <v>158.05994999999999</v>
      </c>
      <c r="Z367" s="40">
        <v>158.05994999999999</v>
      </c>
      <c r="AA367" s="40">
        <v>154.18965</v>
      </c>
      <c r="AB367" s="40">
        <v>128.35526250000001</v>
      </c>
      <c r="AC367" s="40">
        <v>128.35526250000001</v>
      </c>
      <c r="AD367" s="40">
        <v>158.05994999999999</v>
      </c>
      <c r="AE367" s="40">
        <v>158.05994999999999</v>
      </c>
      <c r="AF367" s="40">
        <v>158.05994999999999</v>
      </c>
      <c r="AG367" s="40">
        <v>154.18965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254.79499999999999</v>
      </c>
      <c r="J368" s="40">
        <v>254.79499999999999</v>
      </c>
      <c r="K368" s="40">
        <v>254.79499999999999</v>
      </c>
      <c r="L368" s="40">
        <v>254.79499999999999</v>
      </c>
      <c r="M368" s="40">
        <v>254.79499999999999</v>
      </c>
      <c r="N368" s="40">
        <v>254.79750000000001</v>
      </c>
      <c r="O368" s="40">
        <v>254.79750000000001</v>
      </c>
      <c r="P368" s="40">
        <v>254.79750000000001</v>
      </c>
      <c r="Q368" s="40">
        <v>254.79499999999999</v>
      </c>
      <c r="R368" s="40">
        <v>254.8</v>
      </c>
      <c r="S368" s="40">
        <v>254.79750000000001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285.90767</v>
      </c>
      <c r="G376" s="40">
        <v>318.66608919999999</v>
      </c>
      <c r="H376" s="40">
        <v>318.67108919999998</v>
      </c>
      <c r="I376" s="40">
        <v>318.66608919999999</v>
      </c>
      <c r="J376" s="40">
        <v>483.57035919999998</v>
      </c>
      <c r="K376" s="40">
        <v>618.10048419999998</v>
      </c>
      <c r="L376" s="40">
        <v>668.7311449</v>
      </c>
      <c r="M376" s="40">
        <v>673.46356990000004</v>
      </c>
      <c r="N376" s="40">
        <v>665.4838049</v>
      </c>
      <c r="O376" s="40">
        <v>673.46606989999998</v>
      </c>
      <c r="P376" s="40">
        <v>644.80256989999998</v>
      </c>
      <c r="Q376" s="40">
        <v>644.80006990000004</v>
      </c>
      <c r="R376" s="40">
        <v>644.80506990000003</v>
      </c>
      <c r="S376" s="40">
        <v>644.80256989999998</v>
      </c>
      <c r="T376" s="40">
        <v>630.2196543</v>
      </c>
      <c r="U376" s="40">
        <v>644.80506990000003</v>
      </c>
      <c r="V376" s="40">
        <v>611.23008240000001</v>
      </c>
      <c r="W376" s="40">
        <v>291.5178057</v>
      </c>
      <c r="X376" s="40">
        <v>354.79748069999999</v>
      </c>
      <c r="Y376" s="40">
        <v>354.79748069999999</v>
      </c>
      <c r="Z376" s="40">
        <v>354.79748069999999</v>
      </c>
      <c r="AA376" s="40">
        <v>350.92718070000001</v>
      </c>
      <c r="AB376" s="40">
        <v>318.24847319999998</v>
      </c>
      <c r="AC376" s="40">
        <v>318.24847319999998</v>
      </c>
      <c r="AD376" s="40">
        <v>347.95316070000001</v>
      </c>
      <c r="AE376" s="40">
        <v>347.95316070000001</v>
      </c>
      <c r="AF376" s="40">
        <v>347.95316070000001</v>
      </c>
      <c r="AG376" s="40">
        <v>344.08286070000003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4435.581349</v>
      </c>
      <c r="P415" s="40">
        <v>6043.4618380000002</v>
      </c>
      <c r="Q415" s="40">
        <v>8228.2723079999996</v>
      </c>
      <c r="R415" s="40">
        <v>9720.7747880000006</v>
      </c>
      <c r="S415" s="40">
        <v>10674.225109999999</v>
      </c>
      <c r="T415" s="40">
        <v>10674.225109999999</v>
      </c>
      <c r="U415" s="40">
        <v>10674.225109999999</v>
      </c>
      <c r="V415" s="40">
        <v>10674.225109999999</v>
      </c>
      <c r="W415" s="40">
        <v>10674.225109999999</v>
      </c>
      <c r="X415" s="40">
        <v>10674.225109999999</v>
      </c>
      <c r="Y415" s="40">
        <v>10674.225109999999</v>
      </c>
      <c r="Z415" s="40">
        <v>10674.225109999999</v>
      </c>
      <c r="AA415" s="40">
        <v>10674.225109999999</v>
      </c>
      <c r="AB415" s="40">
        <v>10674.225109999999</v>
      </c>
      <c r="AC415" s="40">
        <v>10674.225109999999</v>
      </c>
      <c r="AD415" s="40">
        <v>10674.225109999999</v>
      </c>
      <c r="AE415" s="40">
        <v>10674.225109999999</v>
      </c>
      <c r="AF415" s="40">
        <v>10674.225109999999</v>
      </c>
      <c r="AG415" s="40">
        <v>10674.225109999999</v>
      </c>
      <c r="AH415" s="40">
        <v>10674.225109999999</v>
      </c>
      <c r="AI415" s="40">
        <v>10674.225109999999</v>
      </c>
      <c r="AJ415" s="40">
        <v>10674.225109999999</v>
      </c>
      <c r="AK415" s="40">
        <v>10674.225109999999</v>
      </c>
      <c r="AL415" s="40">
        <v>10674.225109999999</v>
      </c>
      <c r="AM415" s="40">
        <v>10674.225109999999</v>
      </c>
      <c r="AN415" s="40">
        <v>10674.225109999999</v>
      </c>
      <c r="AO415" s="40">
        <v>10674.225109999999</v>
      </c>
      <c r="AP415" s="40">
        <v>10674.225109999999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4435.581349</v>
      </c>
      <c r="P424" s="40">
        <v>6043.4618380000002</v>
      </c>
      <c r="Q424" s="40">
        <v>8228.2723079999996</v>
      </c>
      <c r="R424" s="40">
        <v>9720.7747880000006</v>
      </c>
      <c r="S424" s="40">
        <v>10674.225109999999</v>
      </c>
      <c r="T424" s="40">
        <v>10674.225109999999</v>
      </c>
      <c r="U424" s="40">
        <v>10674.225109999999</v>
      </c>
      <c r="V424" s="40">
        <v>10674.225109999999</v>
      </c>
      <c r="W424" s="40">
        <v>10674.225109999999</v>
      </c>
      <c r="X424" s="40">
        <v>10674.225109999999</v>
      </c>
      <c r="Y424" s="40">
        <v>10674.225109999999</v>
      </c>
      <c r="Z424" s="40">
        <v>10674.225109999999</v>
      </c>
      <c r="AA424" s="40">
        <v>10674.225109999999</v>
      </c>
      <c r="AB424" s="40">
        <v>10674.225109999999</v>
      </c>
      <c r="AC424" s="40">
        <v>10674.225109999999</v>
      </c>
      <c r="AD424" s="40">
        <v>10674.225109999999</v>
      </c>
      <c r="AE424" s="40">
        <v>10674.225109999999</v>
      </c>
      <c r="AF424" s="40">
        <v>10674.225109999999</v>
      </c>
      <c r="AG424" s="40">
        <v>10674.225109999999</v>
      </c>
      <c r="AH424" s="40">
        <v>10674.225109999999</v>
      </c>
      <c r="AI424" s="40">
        <v>10674.225109999999</v>
      </c>
      <c r="AJ424" s="40">
        <v>10674.225109999999</v>
      </c>
      <c r="AK424" s="40">
        <v>10674.225109999999</v>
      </c>
      <c r="AL424" s="40">
        <v>10674.225109999999</v>
      </c>
      <c r="AM424" s="40">
        <v>10674.225109999999</v>
      </c>
      <c r="AN424" s="40">
        <v>10674.225109999999</v>
      </c>
      <c r="AO424" s="40">
        <v>10674.225109999999</v>
      </c>
      <c r="AP424" s="40">
        <v>10674.225109999999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>
        <v>99.291943939999996</v>
      </c>
      <c r="AD426" s="40">
        <v>703.91822860000002</v>
      </c>
      <c r="AE426" s="40">
        <v>1972.472941</v>
      </c>
      <c r="AF426" s="40">
        <v>1972.472941</v>
      </c>
      <c r="AG426" s="40">
        <v>1972.472941</v>
      </c>
      <c r="AH426" s="40">
        <v>1972.472941</v>
      </c>
      <c r="AI426" s="40">
        <v>1972.472941</v>
      </c>
      <c r="AJ426" s="40">
        <v>1972.472941</v>
      </c>
      <c r="AK426" s="40">
        <v>1972.472941</v>
      </c>
      <c r="AL426" s="40">
        <v>1972.472941</v>
      </c>
      <c r="AM426" s="40">
        <v>1972.472941</v>
      </c>
      <c r="AN426" s="40">
        <v>1972.472941</v>
      </c>
      <c r="AO426" s="40">
        <v>1972.472941</v>
      </c>
      <c r="AP426" s="40">
        <v>1972.472941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99.291943939999996</v>
      </c>
      <c r="AD436" s="40">
        <v>703.91822860000002</v>
      </c>
      <c r="AE436" s="40">
        <v>1972.472941</v>
      </c>
      <c r="AF436" s="40">
        <v>1972.472941</v>
      </c>
      <c r="AG436" s="40">
        <v>1972.472941</v>
      </c>
      <c r="AH436" s="40">
        <v>1972.472941</v>
      </c>
      <c r="AI436" s="40">
        <v>1972.472941</v>
      </c>
      <c r="AJ436" s="40">
        <v>1972.472941</v>
      </c>
      <c r="AK436" s="40">
        <v>1972.472941</v>
      </c>
      <c r="AL436" s="40">
        <v>1972.472941</v>
      </c>
      <c r="AM436" s="40">
        <v>1972.472941</v>
      </c>
      <c r="AN436" s="40">
        <v>1972.472941</v>
      </c>
      <c r="AO436" s="40">
        <v>1972.472941</v>
      </c>
      <c r="AP436" s="40">
        <v>1972.472941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4448.7164720000001</v>
      </c>
      <c r="W439" s="40">
        <v>6554.3423929999999</v>
      </c>
      <c r="X439" s="40">
        <v>8971.6963570000007</v>
      </c>
      <c r="Y439" s="40">
        <v>12027.00812</v>
      </c>
      <c r="Z439" s="40">
        <v>15143.61628</v>
      </c>
      <c r="AA439" s="40">
        <v>18088.791150000001</v>
      </c>
      <c r="AB439" s="40">
        <v>20835.572319999999</v>
      </c>
      <c r="AC439" s="40">
        <v>25385.27749</v>
      </c>
      <c r="AD439" s="40">
        <v>26101.626059999999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4448.7164720000001</v>
      </c>
      <c r="W448" s="40">
        <v>6554.3423929999999</v>
      </c>
      <c r="X448" s="40">
        <v>8971.6963570000007</v>
      </c>
      <c r="Y448" s="40">
        <v>12027.00812</v>
      </c>
      <c r="Z448" s="40">
        <v>15143.61628</v>
      </c>
      <c r="AA448" s="40">
        <v>18088.791150000001</v>
      </c>
      <c r="AB448" s="40">
        <v>20835.572319999999</v>
      </c>
      <c r="AC448" s="40">
        <v>25385.27749</v>
      </c>
      <c r="AD448" s="40">
        <v>26101.626059999999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8447.1683250000006</v>
      </c>
      <c r="AG463" s="40">
        <v>11496.263070000001</v>
      </c>
      <c r="AH463" s="40">
        <v>13117.080610000001</v>
      </c>
      <c r="AI463" s="40">
        <v>14732.41711</v>
      </c>
      <c r="AJ463" s="40">
        <v>16381.61031</v>
      </c>
      <c r="AK463" s="40">
        <v>18453.473880000001</v>
      </c>
      <c r="AL463" s="40">
        <v>20457.21617</v>
      </c>
      <c r="AM463" s="40">
        <v>20957.426950000001</v>
      </c>
      <c r="AN463" s="40">
        <v>22957.42916</v>
      </c>
      <c r="AO463" s="40">
        <v>25317.345430000001</v>
      </c>
      <c r="AP463" s="40">
        <v>27272.277699999999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8447.1683250000006</v>
      </c>
      <c r="AG472" s="40">
        <v>11496.263070000001</v>
      </c>
      <c r="AH472" s="40">
        <v>13117.080610000001</v>
      </c>
      <c r="AI472" s="40">
        <v>14732.41711</v>
      </c>
      <c r="AJ472" s="40">
        <v>16381.61031</v>
      </c>
      <c r="AK472" s="40">
        <v>18453.473880000001</v>
      </c>
      <c r="AL472" s="40">
        <v>20457.21617</v>
      </c>
      <c r="AM472" s="40">
        <v>20957.426950000001</v>
      </c>
      <c r="AN472" s="40">
        <v>22957.42916</v>
      </c>
      <c r="AO472" s="40">
        <v>25317.345430000001</v>
      </c>
      <c r="AP472" s="40">
        <v>27272.277699999999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930.89080769999998</v>
      </c>
      <c r="AA653">
        <v>805.35082599999998</v>
      </c>
      <c r="AB653">
        <v>590.98538559999997</v>
      </c>
      <c r="AC653">
        <v>902.36598189999995</v>
      </c>
      <c r="AD653">
        <v>1195.4176910000001</v>
      </c>
      <c r="AE653">
        <v>1396.3362119999999</v>
      </c>
      <c r="AF653">
        <v>590.98538559999997</v>
      </c>
      <c r="AG653">
        <v>729.11198630000001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1056.430789</v>
      </c>
      <c r="AP653">
        <v>1039.7219359999999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6.6323009199999996</v>
      </c>
      <c r="AG655">
        <v>299.40101299999998</v>
      </c>
      <c r="AH655">
        <v>292.76871199999999</v>
      </c>
      <c r="AI655">
        <v>292.76871199999999</v>
      </c>
      <c r="AJ655">
        <v>292.76871199999999</v>
      </c>
      <c r="AK655">
        <v>292.76871199999999</v>
      </c>
      <c r="AL655">
        <v>490.60462949999999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930.89080769999998</v>
      </c>
      <c r="AA664">
        <v>805.35082599999998</v>
      </c>
      <c r="AB664">
        <v>590.98538559999997</v>
      </c>
      <c r="AC664">
        <v>902.36598189999995</v>
      </c>
      <c r="AD664">
        <v>1195.4176910000001</v>
      </c>
      <c r="AE664">
        <v>1409.600813</v>
      </c>
      <c r="AF664">
        <v>597.61768649999999</v>
      </c>
      <c r="AG664">
        <v>1028.512999</v>
      </c>
      <c r="AH664">
        <v>1223.6595199999999</v>
      </c>
      <c r="AI664">
        <v>1223.6595199999999</v>
      </c>
      <c r="AJ664">
        <v>1223.6595199999999</v>
      </c>
      <c r="AK664">
        <v>1223.6595199999999</v>
      </c>
      <c r="AL664">
        <v>1421.495437</v>
      </c>
      <c r="AM664">
        <v>1516.428232</v>
      </c>
      <c r="AN664">
        <v>1516.428232</v>
      </c>
      <c r="AO664">
        <v>1641.9682130000001</v>
      </c>
      <c r="AP664">
        <v>1625.25936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632.33428819999995</v>
      </c>
      <c r="W665">
        <v>579.72281210000006</v>
      </c>
      <c r="X665">
        <v>644.01170960000002</v>
      </c>
      <c r="Y665">
        <v>678.62650480000002</v>
      </c>
      <c r="Z665">
        <v>678.62650480000002</v>
      </c>
      <c r="AA665">
        <v>446.77437200000003</v>
      </c>
      <c r="AB665">
        <v>207.82402010000001</v>
      </c>
      <c r="AC665">
        <v>14.047089679999999</v>
      </c>
      <c r="AD665">
        <v>496.13908190000001</v>
      </c>
      <c r="AE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198.50135900000001</v>
      </c>
      <c r="Q667">
        <v>343.60220770000001</v>
      </c>
      <c r="R667">
        <v>367.61896530000001</v>
      </c>
      <c r="S667">
        <v>367.61896530000001</v>
      </c>
      <c r="T667">
        <v>292.0285475</v>
      </c>
      <c r="U667">
        <v>261.40328190000002</v>
      </c>
      <c r="Y667">
        <v>28.161985860000001</v>
      </c>
      <c r="Z667">
        <v>44.811112540000003</v>
      </c>
      <c r="AE667">
        <v>228.41874899999999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360.99273149999999</v>
      </c>
      <c r="Q676">
        <v>1032.8877680000001</v>
      </c>
      <c r="R676">
        <v>1105.2255749999999</v>
      </c>
      <c r="S676">
        <v>1105.2255749999999</v>
      </c>
      <c r="T676">
        <v>1071.7976410000001</v>
      </c>
      <c r="U676">
        <v>1041.172376</v>
      </c>
      <c r="V676">
        <v>733.47687719999999</v>
      </c>
      <c r="W676">
        <v>680.86540119999995</v>
      </c>
      <c r="X676">
        <v>745.15429859999995</v>
      </c>
      <c r="Y676">
        <v>807.93107970000005</v>
      </c>
      <c r="Z676">
        <v>824.58020639999995</v>
      </c>
      <c r="AA676">
        <v>547.91696100000001</v>
      </c>
      <c r="AB676">
        <v>308.96660919999999</v>
      </c>
      <c r="AC676">
        <v>115.1896787</v>
      </c>
      <c r="AD676">
        <v>597.28167089999999</v>
      </c>
      <c r="AE676">
        <v>1008.187843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53.532143140000002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53.532143140000002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4699.7288179999996</v>
      </c>
      <c r="Q701">
        <v>4699.7288179999996</v>
      </c>
      <c r="R701">
        <v>4699.7288179999996</v>
      </c>
      <c r="S701">
        <v>4699.7288179999996</v>
      </c>
      <c r="T701">
        <v>4699.7288179999996</v>
      </c>
      <c r="U701">
        <v>4699.7288179999996</v>
      </c>
      <c r="V701">
        <v>4699.7288179999996</v>
      </c>
      <c r="W701">
        <v>7054.3791010000004</v>
      </c>
      <c r="X701">
        <v>7054.3791010000004</v>
      </c>
      <c r="Y701">
        <v>7054.3791010000004</v>
      </c>
      <c r="Z701">
        <v>7054.3791010000004</v>
      </c>
      <c r="AA701">
        <v>7054.3791010000004</v>
      </c>
      <c r="AB701">
        <v>7782.4302690000004</v>
      </c>
      <c r="AC701">
        <v>7782.4302690000004</v>
      </c>
      <c r="AD701">
        <v>7782.4302690000004</v>
      </c>
      <c r="AE701">
        <v>7782.4302690000004</v>
      </c>
      <c r="AF701">
        <v>7782.4302690000004</v>
      </c>
      <c r="AG701">
        <v>7782.4302690000004</v>
      </c>
      <c r="AH701">
        <v>7782.4302690000004</v>
      </c>
      <c r="AI701">
        <v>7782.4302690000004</v>
      </c>
      <c r="AJ701">
        <v>7782.4302690000004</v>
      </c>
      <c r="AK701">
        <v>7782.4302690000004</v>
      </c>
      <c r="AL701">
        <v>7782.4302690000004</v>
      </c>
      <c r="AM701">
        <v>7782.4302690000004</v>
      </c>
      <c r="AN701">
        <v>7782.4302690000004</v>
      </c>
      <c r="AO701">
        <v>7782.4302690000004</v>
      </c>
      <c r="AP701">
        <v>7782.4302690000004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4699.7288179999996</v>
      </c>
      <c r="Q712">
        <v>4699.7288179999996</v>
      </c>
      <c r="R712">
        <v>4699.7288179999996</v>
      </c>
      <c r="S712">
        <v>4699.7288179999996</v>
      </c>
      <c r="T712">
        <v>4699.7288179999996</v>
      </c>
      <c r="U712">
        <v>4699.7288179999996</v>
      </c>
      <c r="V712">
        <v>4699.7288179999996</v>
      </c>
      <c r="W712">
        <v>7054.3791010000004</v>
      </c>
      <c r="X712">
        <v>7054.3791010000004</v>
      </c>
      <c r="Y712">
        <v>7054.3791010000004</v>
      </c>
      <c r="Z712">
        <v>7054.3791010000004</v>
      </c>
      <c r="AA712">
        <v>7054.3791010000004</v>
      </c>
      <c r="AB712">
        <v>7782.4302690000004</v>
      </c>
      <c r="AC712">
        <v>7782.4302690000004</v>
      </c>
      <c r="AD712">
        <v>7782.4302690000004</v>
      </c>
      <c r="AE712">
        <v>7782.4302690000004</v>
      </c>
      <c r="AF712">
        <v>7782.4302690000004</v>
      </c>
      <c r="AG712">
        <v>7782.4302690000004</v>
      </c>
      <c r="AH712">
        <v>7782.4302690000004</v>
      </c>
      <c r="AI712">
        <v>7782.4302690000004</v>
      </c>
      <c r="AJ712">
        <v>7782.4302690000004</v>
      </c>
      <c r="AK712">
        <v>7782.4302690000004</v>
      </c>
      <c r="AL712">
        <v>7782.4302690000004</v>
      </c>
      <c r="AM712">
        <v>7782.4302690000004</v>
      </c>
      <c r="AN712">
        <v>7782.4302690000004</v>
      </c>
      <c r="AO712">
        <v>7782.4302690000004</v>
      </c>
      <c r="AP712">
        <v>7782.4302690000004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160.3348786</v>
      </c>
      <c r="AG750">
        <v>142.120734</v>
      </c>
      <c r="AH750">
        <v>236.86788999999999</v>
      </c>
      <c r="AI750">
        <v>189.49431200000001</v>
      </c>
      <c r="AJ750">
        <v>259.8913733</v>
      </c>
      <c r="AK750">
        <v>400.49791470000002</v>
      </c>
      <c r="AL750">
        <v>617.33727839999995</v>
      </c>
      <c r="AM750">
        <v>572.65935779999995</v>
      </c>
      <c r="AN750">
        <v>490.29433210000002</v>
      </c>
      <c r="AO750">
        <v>531.17439969999998</v>
      </c>
      <c r="AP750">
        <v>578.74476200000004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76.577535350000005</v>
      </c>
      <c r="AH752">
        <v>93.963797139999997</v>
      </c>
      <c r="AI752">
        <v>253.3283768</v>
      </c>
      <c r="AJ752">
        <v>297.74293770000003</v>
      </c>
      <c r="AK752">
        <v>296.32173039999998</v>
      </c>
      <c r="AL752">
        <v>215.50288259999999</v>
      </c>
      <c r="AM752">
        <v>297.74293770000003</v>
      </c>
      <c r="AN752">
        <v>297.74293770000003</v>
      </c>
      <c r="AO752">
        <v>173.38729549999999</v>
      </c>
      <c r="AP752">
        <v>122.9344349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278.14310060000003</v>
      </c>
      <c r="AD755">
        <v>261.0617575</v>
      </c>
      <c r="AE755">
        <v>243.84369430000001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231.65679639999999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906.07987700000001</v>
      </c>
      <c r="AD760">
        <v>936.37211190000005</v>
      </c>
      <c r="AE760">
        <v>966.52762670000004</v>
      </c>
      <c r="AF760">
        <v>688.31340539999997</v>
      </c>
      <c r="AG760">
        <v>450.35506579999998</v>
      </c>
      <c r="AH760">
        <v>562.4884836</v>
      </c>
      <c r="AI760">
        <v>674.47948529999996</v>
      </c>
      <c r="AJ760">
        <v>789.29110739999999</v>
      </c>
      <c r="AK760">
        <v>928.47644149999996</v>
      </c>
      <c r="AL760">
        <v>1064.4969570000001</v>
      </c>
      <c r="AM760">
        <v>1102.059092</v>
      </c>
      <c r="AN760">
        <v>1019.694066</v>
      </c>
      <c r="AO760">
        <v>936.21849159999999</v>
      </c>
      <c r="AP760">
        <v>933.33599340000001</v>
      </c>
    </row>
    <row r="761" spans="2:42" x14ac:dyDescent="0.25">
      <c r="B761" t="s">
        <v>15</v>
      </c>
      <c r="D761">
        <v>61545.265010000003</v>
      </c>
      <c r="E761">
        <v>64177.912170000003</v>
      </c>
      <c r="F761">
        <v>63290.917959999999</v>
      </c>
      <c r="G761">
        <v>65837.610270000005</v>
      </c>
      <c r="H761">
        <v>65882.196219999998</v>
      </c>
      <c r="I761">
        <v>67080.547869999995</v>
      </c>
      <c r="J761">
        <v>68156.621249999997</v>
      </c>
      <c r="K761">
        <v>73155.514989999996</v>
      </c>
      <c r="L761">
        <v>76830.767640000005</v>
      </c>
      <c r="M761">
        <v>80602.380279999998</v>
      </c>
      <c r="N761">
        <v>83898.824720000004</v>
      </c>
      <c r="O761">
        <v>87331.545660000003</v>
      </c>
      <c r="P761">
        <v>90801.379390000002</v>
      </c>
      <c r="Q761">
        <v>94390.815100000007</v>
      </c>
      <c r="R761">
        <v>97479.49944</v>
      </c>
      <c r="S761">
        <v>100376.19130000001</v>
      </c>
      <c r="T761">
        <v>103383.1254</v>
      </c>
      <c r="U761">
        <v>106477.12639999999</v>
      </c>
      <c r="V761">
        <v>109672.6124</v>
      </c>
      <c r="W761">
        <v>113023.10950000001</v>
      </c>
      <c r="X761">
        <v>116432.67049999999</v>
      </c>
      <c r="Y761">
        <v>119841.8126</v>
      </c>
      <c r="Z761">
        <v>123355.3605</v>
      </c>
      <c r="AA761">
        <v>126990.2108</v>
      </c>
      <c r="AB761">
        <v>130866.564</v>
      </c>
      <c r="AC761">
        <v>134691.05530000001</v>
      </c>
      <c r="AD761">
        <v>138544.15659999999</v>
      </c>
      <c r="AE761">
        <v>142248.96410000001</v>
      </c>
      <c r="AF761">
        <v>145923.44510000001</v>
      </c>
      <c r="AG761">
        <v>149167.16579999999</v>
      </c>
      <c r="AH761">
        <v>152419.89369999999</v>
      </c>
      <c r="AI761">
        <v>155684.6882</v>
      </c>
      <c r="AJ761">
        <v>159011.80530000001</v>
      </c>
      <c r="AK761">
        <v>162404.85560000001</v>
      </c>
      <c r="AL761">
        <v>165819.9271</v>
      </c>
      <c r="AM761">
        <v>169202.83929999999</v>
      </c>
      <c r="AN761">
        <v>172913.6415</v>
      </c>
      <c r="AO761">
        <v>176479.41529999999</v>
      </c>
      <c r="AP761">
        <v>180004.0722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46081.66027</v>
      </c>
      <c r="D4" s="1">
        <f>PLANEL_GerMed_Resultado!H244+PLANEL_GerMed_Resultado!H748</f>
        <v>46758.122380000001</v>
      </c>
      <c r="E4" s="1">
        <f>PLANEL_GerMed_Resultado!I244+PLANEL_GerMed_Resultado!I748</f>
        <v>47343.237560000001</v>
      </c>
      <c r="F4" s="1">
        <f>PLANEL_GerMed_Resultado!J244+PLANEL_GerMed_Resultado!J748</f>
        <v>46466.471189999997</v>
      </c>
      <c r="G4" s="1">
        <f>PLANEL_GerMed_Resultado!K244+PLANEL_GerMed_Resultado!K748</f>
        <v>49977.123789999998</v>
      </c>
      <c r="H4" s="1">
        <f>PLANEL_GerMed_Resultado!L244+PLANEL_GerMed_Resultado!L748</f>
        <v>52890.079339999997</v>
      </c>
      <c r="I4" s="1">
        <f>PLANEL_GerMed_Resultado!M244+PLANEL_GerMed_Resultado!M748</f>
        <v>55028.655650000001</v>
      </c>
      <c r="J4" s="1">
        <f>PLANEL_GerMed_Resultado!N244+PLANEL_GerMed_Resultado!N748</f>
        <v>55926.58152</v>
      </c>
      <c r="K4" s="1">
        <f>PLANEL_GerMed_Resultado!O244+PLANEL_GerMed_Resultado!O748</f>
        <v>56801.352729999999</v>
      </c>
      <c r="L4" s="1">
        <f>PLANEL_GerMed_Resultado!P244+PLANEL_GerMed_Resultado!P748</f>
        <v>55219.817990000003</v>
      </c>
      <c r="M4" s="1">
        <f>PLANEL_GerMed_Resultado!Q244+PLANEL_GerMed_Resultado!Q748</f>
        <v>57790.599869999998</v>
      </c>
      <c r="N4" s="1">
        <f>PLANEL_GerMed_Resultado!R244+PLANEL_GerMed_Resultado!R748</f>
        <v>57962.052089999997</v>
      </c>
      <c r="O4" s="1">
        <f>PLANEL_GerMed_Resultado!S244+PLANEL_GerMed_Resultado!S748</f>
        <v>57506.069929999998</v>
      </c>
      <c r="P4" s="1">
        <f>PLANEL_GerMed_Resultado!T244+PLANEL_GerMed_Resultado!T748</f>
        <v>60388.931539999998</v>
      </c>
      <c r="Q4" s="1">
        <f>PLANEL_GerMed_Resultado!U244+PLANEL_GerMed_Resultado!U748</f>
        <v>61605.408730000003</v>
      </c>
      <c r="R4" s="1">
        <f>PLANEL_GerMed_Resultado!V244+PLANEL_GerMed_Resultado!V748</f>
        <v>60697.309679999998</v>
      </c>
      <c r="S4" s="1">
        <f>PLANEL_GerMed_Resultado!W244+PLANEL_GerMed_Resultado!W748</f>
        <v>60960.00389</v>
      </c>
      <c r="T4" s="1">
        <f>PLANEL_GerMed_Resultado!X244+PLANEL_GerMed_Resultado!X748</f>
        <v>62291.828580000001</v>
      </c>
      <c r="U4" s="1">
        <f>PLANEL_GerMed_Resultado!Y244+PLANEL_GerMed_Resultado!Y748</f>
        <v>61668.615980000002</v>
      </c>
      <c r="V4" s="1">
        <f>PLANEL_GerMed_Resultado!Z244+PLANEL_GerMed_Resultado!Z748</f>
        <v>62457.777880000001</v>
      </c>
      <c r="W4" s="1">
        <f>PLANEL_GerMed_Resultado!AA244+PLANEL_GerMed_Resultado!AA748</f>
        <v>62696.246899999998</v>
      </c>
      <c r="X4" s="1">
        <f>PLANEL_GerMed_Resultado!AB244+PLANEL_GerMed_Resultado!AB748</f>
        <v>63117.808510000003</v>
      </c>
      <c r="Y4" s="1">
        <f>PLANEL_GerMed_Resultado!AC244+PLANEL_GerMed_Resultado!AC748</f>
        <v>64001.942840000003</v>
      </c>
      <c r="Z4" s="1">
        <f>PLANEL_GerMed_Resultado!AD244+PLANEL_GerMed_Resultado!AD748</f>
        <v>64392.838369999998</v>
      </c>
      <c r="AA4" s="1">
        <f>PLANEL_GerMed_Resultado!AE244+PLANEL_GerMed_Resultado!AE748</f>
        <v>64942.929680000001</v>
      </c>
      <c r="AB4" s="1">
        <f>PLANEL_GerMed_Resultado!AF244+PLANEL_GerMed_Resultado!AF748</f>
        <v>64549.751020000003</v>
      </c>
      <c r="AC4" s="1">
        <f>PLANEL_GerMed_Resultado!AG244+PLANEL_GerMed_Resultado!AG748</f>
        <v>63934.755989999998</v>
      </c>
      <c r="AD4" s="1">
        <f>PLANEL_GerMed_Resultado!AH244+PLANEL_GerMed_Resultado!AH748</f>
        <v>64106.206100000003</v>
      </c>
      <c r="AE4" s="1">
        <f>PLANEL_GerMed_Resultado!AI244+PLANEL_GerMed_Resultado!AI748</f>
        <v>64183.424659999997</v>
      </c>
      <c r="AF4" s="1">
        <f>PLANEL_GerMed_Resultado!AJ244+PLANEL_GerMed_Resultado!AJ748</f>
        <v>64278.720829999998</v>
      </c>
      <c r="AG4" s="1">
        <f>PLANEL_GerMed_Resultado!AK244+PLANEL_GerMed_Resultado!AK748</f>
        <v>64450.483240000001</v>
      </c>
      <c r="AH4" s="1">
        <f>PLANEL_GerMed_Resultado!AL244+PLANEL_GerMed_Resultado!AL748</f>
        <v>64536.005620000004</v>
      </c>
      <c r="AI4" s="1">
        <f>PLANEL_GerMed_Resultado!AM244+PLANEL_GerMed_Resultado!AM748</f>
        <v>64895.86522</v>
      </c>
      <c r="AJ4" s="1">
        <f>PLANEL_GerMed_Resultado!AN244+PLANEL_GerMed_Resultado!AN748</f>
        <v>64539.223259999999</v>
      </c>
      <c r="AK4" s="1">
        <f>PLANEL_GerMed_Resultado!AO244+PLANEL_GerMed_Resultado!AO748</f>
        <v>63961.064530000003</v>
      </c>
      <c r="AL4" s="1">
        <f>PLANEL_GerMed_Resultado!AP244+PLANEL_GerMed_Resultado!AP748</f>
        <v>63597.257720000001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2976.716997</v>
      </c>
      <c r="E5" s="1">
        <f>PLANEL_GerMed_Resultado!I256</f>
        <v>3075.8867009999999</v>
      </c>
      <c r="F5" s="1">
        <f>PLANEL_GerMed_Resultado!J256</f>
        <v>3123.3837119999998</v>
      </c>
      <c r="G5" s="1">
        <f>PLANEL_GerMed_Resultado!K256</f>
        <v>3129.7415329999999</v>
      </c>
      <c r="H5" s="1">
        <f>PLANEL_GerMed_Resultado!L256</f>
        <v>2930.8845769999998</v>
      </c>
      <c r="I5" s="1">
        <f>PLANEL_GerMed_Resultado!M256</f>
        <v>3909.7303200000001</v>
      </c>
      <c r="J5" s="1">
        <f>PLANEL_GerMed_Resultado!N256</f>
        <v>4804.6662379999998</v>
      </c>
      <c r="K5" s="1">
        <f>PLANEL_GerMed_Resultado!O256</f>
        <v>4310.7477390000004</v>
      </c>
      <c r="L5" s="1">
        <f>PLANEL_GerMed_Resultado!P256</f>
        <v>5464.7969009999997</v>
      </c>
      <c r="M5" s="1">
        <f>PLANEL_GerMed_Resultado!Q256</f>
        <v>5474.6774169999999</v>
      </c>
      <c r="N5" s="1">
        <f>PLANEL_GerMed_Resultado!R256</f>
        <v>5683.2547430000004</v>
      </c>
      <c r="O5" s="1">
        <f>PLANEL_GerMed_Resultado!S256</f>
        <v>6985.1888609999996</v>
      </c>
      <c r="P5" s="1">
        <f>PLANEL_GerMed_Resultado!T256</f>
        <v>5714.4392200000002</v>
      </c>
      <c r="Q5" s="1">
        <f>PLANEL_GerMed_Resultado!U256</f>
        <v>5410.6002850000004</v>
      </c>
      <c r="R5" s="1">
        <f>PLANEL_GerMed_Resultado!V256</f>
        <v>6090.5327310000002</v>
      </c>
      <c r="S5" s="1">
        <f>PLANEL_GerMed_Resultado!W256</f>
        <v>6426.4559230000004</v>
      </c>
      <c r="T5" s="1">
        <f>PLANEL_GerMed_Resultado!X256</f>
        <v>5786.1861410000001</v>
      </c>
      <c r="U5" s="1">
        <f>PLANEL_GerMed_Resultado!Y256</f>
        <v>7160.2780389999998</v>
      </c>
      <c r="V5" s="1">
        <f>PLANEL_GerMed_Resultado!Z256</f>
        <v>7202.2601459999996</v>
      </c>
      <c r="W5" s="1">
        <f>PLANEL_GerMed_Resultado!AA256</f>
        <v>7033.6271109999998</v>
      </c>
      <c r="X5" s="1">
        <f>PLANEL_GerMed_Resultado!AB256</f>
        <v>7011.5219070000003</v>
      </c>
      <c r="Y5" s="1">
        <f>PLANEL_GerMed_Resultado!AC256</f>
        <v>6907.7254800000001</v>
      </c>
      <c r="Z5" s="1">
        <f>PLANEL_GerMed_Resultado!AD256</f>
        <v>7201.975179</v>
      </c>
      <c r="AA5" s="1">
        <f>PLANEL_GerMed_Resultado!AE256</f>
        <v>8235.7000200000002</v>
      </c>
      <c r="AB5" s="68">
        <f>PLANEL_GerMed_Resultado!AF256</f>
        <v>7669.3093879999997</v>
      </c>
      <c r="AC5" s="1">
        <f>PLANEL_GerMed_Resultado!AG256</f>
        <v>8223.5399369999996</v>
      </c>
      <c r="AD5" s="1">
        <f>PLANEL_GerMed_Resultado!AH256</f>
        <v>8163.8953680000004</v>
      </c>
      <c r="AE5" s="1">
        <f>PLANEL_GerMed_Resultado!AI256</f>
        <v>8201.6976009999998</v>
      </c>
      <c r="AF5" s="1">
        <f>PLANEL_GerMed_Resultado!AJ256</f>
        <v>8223.9893389999997</v>
      </c>
      <c r="AG5" s="1">
        <f>PLANEL_GerMed_Resultado!AK256</f>
        <v>8164.161924</v>
      </c>
      <c r="AH5" s="1">
        <f>PLANEL_GerMed_Resultado!AL256</f>
        <v>8223.9893389999997</v>
      </c>
      <c r="AI5" s="1">
        <f>PLANEL_GerMed_Resultado!AM256</f>
        <v>8235.7000200000002</v>
      </c>
      <c r="AJ5" s="1">
        <f>PLANEL_GerMed_Resultado!AN256</f>
        <v>8235.7000200000002</v>
      </c>
      <c r="AK5" s="1">
        <f>PLANEL_GerMed_Resultado!AO256</f>
        <v>8235.1740649999992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4221.0116515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4999.3650395000004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5593.9967539999998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5768.3305084000003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5586.5967596399996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5586.5614381400001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4349.717103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4283.1443820000004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4407.9448360000006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4333.5746149999995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4468.2374280000004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3904.2574291999999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4188.8148208000002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4598.9308375999999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5007.5347381000011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5159.0871468999994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4938.7244828000003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4857.4455176000001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4792.7281635999998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6886.9592568000007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8924.7611997000004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4659.4984119000001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3801.9033101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4152.5428769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4502.7029775999999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4861.5472747000003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5152.5802384999997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5577.118359000001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6767.9459289000006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7531.039084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8087.2481965999996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8491.1176204000003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1086.927539</v>
      </c>
      <c r="N9" s="20">
        <f>PLANEL_GerMed_Resultado!R64+PLANEL_GerMed_Resultado!R76+PLANEL_GerMed_Resultado!R88+PLANEL_GerMed_Resultado!R640+PLANEL_GerMed_Resultado!R700+PLANEL_GerMed_Resultado!R736</f>
        <v>1086.927539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323.8062352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457.28615070000001</v>
      </c>
      <c r="M10" s="20">
        <f>PLANEL_GerMed_Resultado!Q40+PLANEL_GerMed_Resultado!Q52</f>
        <v>535.46980050000002</v>
      </c>
      <c r="N10" s="20">
        <f>PLANEL_GerMed_Resultado!R40+PLANEL_GerMed_Resultado!R52</f>
        <v>535.46980050000002</v>
      </c>
      <c r="O10" s="20">
        <f>PLANEL_GerMed_Resultado!S40+PLANEL_GerMed_Resultado!S52</f>
        <v>565.45472600000005</v>
      </c>
      <c r="P10" s="20">
        <f>PLANEL_GerMed_Resultado!T40+PLANEL_GerMed_Resultado!T52</f>
        <v>620.68795650000004</v>
      </c>
      <c r="Q10" s="20">
        <f>PLANEL_GerMed_Resultado!U40+PLANEL_GerMed_Resultado!U52</f>
        <v>620.68795650000004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3035.6748419999999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80.35150797</v>
      </c>
      <c r="K12" s="1">
        <f>PLANEL_GerMed_Resultado!O172</f>
        <v>81.553769149999994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6243.2929399999994</v>
      </c>
      <c r="M14" s="24">
        <f>PLANEL_GerMed_Resultado!Q16+PLANEL_GerMed_Resultado!Q28+PLANEL_GerMed_Resultado!Q628+PLANEL_GerMed_Resultado!Q712</f>
        <v>6243.2929399999994</v>
      </c>
      <c r="N14" s="24">
        <f>PLANEL_GerMed_Resultado!R16+PLANEL_GerMed_Resultado!R28+PLANEL_GerMed_Resultado!R628+PLANEL_GerMed_Resultado!R712</f>
        <v>6243.2929399999994</v>
      </c>
      <c r="O14" s="24">
        <f>PLANEL_GerMed_Resultado!S16+PLANEL_GerMed_Resultado!S28+PLANEL_GerMed_Resultado!S628+PLANEL_GerMed_Resultado!S712</f>
        <v>7270.0514009999997</v>
      </c>
      <c r="P14" s="24">
        <f>PLANEL_GerMed_Resultado!T16+PLANEL_GerMed_Resultado!T28+PLANEL_GerMed_Resultado!T628+PLANEL_GerMed_Resultado!T712</f>
        <v>8706.0033540000004</v>
      </c>
      <c r="Q14" s="24">
        <f>PLANEL_GerMed_Resultado!U16+PLANEL_GerMed_Resultado!U28+PLANEL_GerMed_Resultado!U628+PLANEL_GerMed_Resultado!U712</f>
        <v>11557.527206999999</v>
      </c>
      <c r="R14" s="24">
        <f>PLANEL_GerMed_Resultado!V16+PLANEL_GerMed_Resultado!V28+PLANEL_GerMed_Resultado!V628+PLANEL_GerMed_Resultado!V712</f>
        <v>11557.527206999999</v>
      </c>
      <c r="S14" s="24">
        <f>PLANEL_GerMed_Resultado!W16+PLANEL_GerMed_Resultado!W28+PLANEL_GerMed_Resultado!W628+PLANEL_GerMed_Resultado!W712</f>
        <v>12753.756402999999</v>
      </c>
      <c r="T14" s="24">
        <f>PLANEL_GerMed_Resultado!X16+PLANEL_GerMed_Resultado!X28+PLANEL_GerMed_Resultado!X628+PLANEL_GerMed_Resultado!X712</f>
        <v>12753.756402999999</v>
      </c>
      <c r="U14" s="24">
        <f>PLANEL_GerMed_Resultado!Y16+PLANEL_GerMed_Resultado!Y28+PLANEL_GerMed_Resultado!Y628+PLANEL_GerMed_Resultado!Y712</f>
        <v>12753.756402999999</v>
      </c>
      <c r="V14" s="24">
        <f>PLANEL_GerMed_Resultado!Z16+PLANEL_GerMed_Resultado!Z28+PLANEL_GerMed_Resultado!Z628+PLANEL_GerMed_Resultado!Z712</f>
        <v>12753.756402999999</v>
      </c>
      <c r="W14" s="24">
        <f>PLANEL_GerMed_Resultado!AA16+PLANEL_GerMed_Resultado!AA28+PLANEL_GerMed_Resultado!AA628+PLANEL_GerMed_Resultado!AA712</f>
        <v>12753.756402999999</v>
      </c>
      <c r="X14" s="24">
        <f>PLANEL_GerMed_Resultado!AB16+PLANEL_GerMed_Resultado!AB28+PLANEL_GerMed_Resultado!AB628+PLANEL_GerMed_Resultado!AB712</f>
        <v>13096.664536</v>
      </c>
      <c r="Y14" s="24">
        <f>PLANEL_GerMed_Resultado!AC16+PLANEL_GerMed_Resultado!AC28+PLANEL_GerMed_Resultado!AC628+PLANEL_GerMed_Resultado!AC712</f>
        <v>13096.664536</v>
      </c>
      <c r="Z14" s="24">
        <f>PLANEL_GerMed_Resultado!AD16+PLANEL_GerMed_Resultado!AD28+PLANEL_GerMed_Resultado!AD628+PLANEL_GerMed_Resultado!AD712</f>
        <v>13096.664536</v>
      </c>
      <c r="AA14" s="24">
        <f>PLANEL_GerMed_Resultado!AE16+PLANEL_GerMed_Resultado!AE28+PLANEL_GerMed_Resultado!AE628+PLANEL_GerMed_Resultado!AE712</f>
        <v>13096.664536</v>
      </c>
      <c r="AB14" s="24">
        <f>PLANEL_GerMed_Resultado!AF16+PLANEL_GerMed_Resultado!AF28+PLANEL_GerMed_Resultado!AF628+PLANEL_GerMed_Resultado!AF712</f>
        <v>13096.664536</v>
      </c>
      <c r="AC14" s="24">
        <f>PLANEL_GerMed_Resultado!AG16+PLANEL_GerMed_Resultado!AG28+PLANEL_GerMed_Resultado!AG628+PLANEL_GerMed_Resultado!AG712</f>
        <v>13096.664536</v>
      </c>
      <c r="AD14" s="24">
        <f>PLANEL_GerMed_Resultado!AH16+PLANEL_GerMed_Resultado!AH28+PLANEL_GerMed_Resultado!AH628+PLANEL_GerMed_Resultado!AH712</f>
        <v>13096.664536</v>
      </c>
      <c r="AE14" s="24">
        <f>PLANEL_GerMed_Resultado!AI16+PLANEL_GerMed_Resultado!AI28+PLANEL_GerMed_Resultado!AI628+PLANEL_GerMed_Resultado!AI712</f>
        <v>13096.664536</v>
      </c>
      <c r="AF14" s="24">
        <f>PLANEL_GerMed_Resultado!AJ16+PLANEL_GerMed_Resultado!AJ28+PLANEL_GerMed_Resultado!AJ628+PLANEL_GerMed_Resultado!AJ712</f>
        <v>13096.664536</v>
      </c>
      <c r="AG14" s="24">
        <f>PLANEL_GerMed_Resultado!AK16+PLANEL_GerMed_Resultado!AK28+PLANEL_GerMed_Resultado!AK628+PLANEL_GerMed_Resultado!AK712</f>
        <v>13096.664536</v>
      </c>
      <c r="AH14" s="24">
        <f>PLANEL_GerMed_Resultado!AL16+PLANEL_GerMed_Resultado!AL28+PLANEL_GerMed_Resultado!AL628+PLANEL_GerMed_Resultado!AL712</f>
        <v>13096.664536</v>
      </c>
      <c r="AI14" s="24">
        <f>PLANEL_GerMed_Resultado!AM16+PLANEL_GerMed_Resultado!AM28+PLANEL_GerMed_Resultado!AM628+PLANEL_GerMed_Resultado!AM712</f>
        <v>13096.664536</v>
      </c>
      <c r="AJ14" s="24">
        <f>PLANEL_GerMed_Resultado!AN16+PLANEL_GerMed_Resultado!AN28+PLANEL_GerMed_Resultado!AN628+PLANEL_GerMed_Resultado!AN712</f>
        <v>13096.664536</v>
      </c>
      <c r="AK14" s="24">
        <f>PLANEL_GerMed_Resultado!AO16+PLANEL_GerMed_Resultado!AO28+PLANEL_GerMed_Resultado!AO628+PLANEL_GerMed_Resultado!AO712</f>
        <v>13096.664536</v>
      </c>
      <c r="AL14" s="24">
        <f>PLANEL_GerMed_Resultado!AP16+PLANEL_GerMed_Resultado!AP28+PLANEL_GerMed_Resultado!AP628+PLANEL_GerMed_Resultado!AP712</f>
        <v>13096.664536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318.66608919999999</v>
      </c>
      <c r="F15" s="24">
        <f>PLANEL_GerMed_Resultado!J376</f>
        <v>483.57035919999998</v>
      </c>
      <c r="G15" s="24">
        <f>PLANEL_GerMed_Resultado!K376</f>
        <v>618.10048419999998</v>
      </c>
      <c r="H15" s="24">
        <f>PLANEL_GerMed_Resultado!L376</f>
        <v>668.7311449</v>
      </c>
      <c r="I15" s="24">
        <f>PLANEL_GerMed_Resultado!M376</f>
        <v>673.46356990000004</v>
      </c>
      <c r="J15" s="24">
        <f>PLANEL_GerMed_Resultado!N376</f>
        <v>665.4838049</v>
      </c>
      <c r="K15" s="24">
        <f>PLANEL_GerMed_Resultado!O376</f>
        <v>673.46606989999998</v>
      </c>
      <c r="L15" s="24">
        <f>PLANEL_GerMed_Resultado!P376</f>
        <v>644.80256989999998</v>
      </c>
      <c r="M15" s="24">
        <f>PLANEL_GerMed_Resultado!Q376</f>
        <v>644.80006990000004</v>
      </c>
      <c r="N15" s="24">
        <f>PLANEL_GerMed_Resultado!R376</f>
        <v>644.80506990000003</v>
      </c>
      <c r="O15" s="24">
        <f>PLANEL_GerMed_Resultado!S376</f>
        <v>644.80256989999998</v>
      </c>
      <c r="P15" s="24">
        <f>PLANEL_GerMed_Resultado!T376</f>
        <v>630.2196543</v>
      </c>
      <c r="Q15" s="24">
        <f>PLANEL_GerMed_Resultado!U376</f>
        <v>644.80506990000003</v>
      </c>
      <c r="R15" s="24">
        <f>PLANEL_GerMed_Resultado!V376</f>
        <v>611.23008240000001</v>
      </c>
      <c r="S15" s="24">
        <f>PLANEL_GerMed_Resultado!W376</f>
        <v>291.5178057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350.92718070000001</v>
      </c>
      <c r="X15" s="24">
        <f>PLANEL_GerMed_Resultado!AB376</f>
        <v>318.24847319999998</v>
      </c>
      <c r="Y15" s="24">
        <f>PLANEL_GerMed_Resultado!AC376</f>
        <v>318.24847319999998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344.08286070000003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11821.4585102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13429.338999200001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15612.2851329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17104.7876129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17973.982556299998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17966.572693499998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17921.756766499999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22253.308343500001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24220.156272499997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26465.020286899999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28714.6792088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31200.494651499997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33512.6557197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36016.563388199997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39125.434161839999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40406.246279499996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40645.388295500001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48528.789085420001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51525.400821000003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53146.218361000007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54761.554861000004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56410.748061000006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58482.611631000007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60486.353921000002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60986.564701000003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62986.566911000002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65346.483181000003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67301.415451000008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1983.7286527000001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2727.7673467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2727.7673467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2490.9755252999998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2251.5352829999997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3350.9352129999997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4520.2739889999993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5685.8689649999997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6870.1460459999998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8071.6377439999997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9275.2112129999987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10464.605702999999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11784.909293000001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13044.222014999999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14272.555085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15846.816535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65833.838153196004</v>
      </c>
      <c r="D24" s="28">
        <f t="shared" si="0"/>
        <v>65882.196220295999</v>
      </c>
      <c r="E24" s="28">
        <f t="shared" si="0"/>
        <v>67080.5478783</v>
      </c>
      <c r="F24" s="28">
        <f t="shared" si="0"/>
        <v>68156.621253200006</v>
      </c>
      <c r="G24" s="28">
        <f t="shared" si="0"/>
        <v>73155.514986800001</v>
      </c>
      <c r="H24" s="28">
        <f t="shared" si="0"/>
        <v>76830.767639999991</v>
      </c>
      <c r="I24" s="28">
        <f t="shared" si="0"/>
        <v>80602.380283500024</v>
      </c>
      <c r="J24" s="28">
        <f t="shared" si="0"/>
        <v>83898.824715870011</v>
      </c>
      <c r="K24" s="28">
        <f t="shared" si="0"/>
        <v>87331.545660290009</v>
      </c>
      <c r="L24" s="28">
        <f t="shared" si="0"/>
        <v>90801.379393040013</v>
      </c>
      <c r="M24" s="28">
        <f t="shared" si="0"/>
        <v>94390.815100399981</v>
      </c>
      <c r="N24" s="28">
        <f t="shared" si="0"/>
        <v>97479.499445399983</v>
      </c>
      <c r="O24" s="28">
        <f t="shared" si="0"/>
        <v>100376.19128029999</v>
      </c>
      <c r="P24" s="28">
        <f t="shared" si="0"/>
        <v>103383.1254334</v>
      </c>
      <c r="Q24" s="28">
        <f t="shared" si="0"/>
        <v>106477.12636010001</v>
      </c>
      <c r="R24" s="28">
        <f t="shared" si="0"/>
        <v>109672.61236860002</v>
      </c>
      <c r="S24" s="28">
        <f t="shared" si="0"/>
        <v>113023.10947539999</v>
      </c>
      <c r="T24" s="28">
        <f t="shared" si="0"/>
        <v>116432.6704576</v>
      </c>
      <c r="U24" s="28">
        <f t="shared" si="0"/>
        <v>119841.81257800001</v>
      </c>
      <c r="V24" s="28">
        <f t="shared" si="0"/>
        <v>123355.36047049999</v>
      </c>
      <c r="W24" s="28">
        <f t="shared" si="0"/>
        <v>126990.2107574</v>
      </c>
      <c r="X24" s="28">
        <f t="shared" si="0"/>
        <v>130866.56398620001</v>
      </c>
      <c r="Y24" s="28">
        <f t="shared" si="0"/>
        <v>134691.05530884</v>
      </c>
      <c r="Z24" s="28">
        <f t="shared" si="0"/>
        <v>138544.15661479998</v>
      </c>
      <c r="AA24" s="28">
        <f t="shared" si="0"/>
        <v>142248.96407419999</v>
      </c>
      <c r="AB24" s="76">
        <f t="shared" si="0"/>
        <v>145923.44512252</v>
      </c>
      <c r="AC24" s="28">
        <f t="shared" si="0"/>
        <v>149167.1657513</v>
      </c>
      <c r="AD24" s="28">
        <f t="shared" si="0"/>
        <v>152419.89367510003</v>
      </c>
      <c r="AE24" s="28">
        <f t="shared" si="0"/>
        <v>155684.6881498</v>
      </c>
      <c r="AF24" s="28">
        <f t="shared" si="0"/>
        <v>159011.8052529</v>
      </c>
      <c r="AG24" s="28">
        <f t="shared" si="0"/>
        <v>162404.85557429999</v>
      </c>
      <c r="AH24" s="28">
        <f t="shared" si="0"/>
        <v>165819.92710910001</v>
      </c>
      <c r="AI24" s="28">
        <f t="shared" si="0"/>
        <v>169202.83933000002</v>
      </c>
      <c r="AJ24" s="28">
        <f t="shared" si="0"/>
        <v>172913.64149010001</v>
      </c>
      <c r="AK24" s="28">
        <f t="shared" si="0"/>
        <v>176479.41525770002</v>
      </c>
      <c r="AL24" s="28">
        <f t="shared" si="0"/>
        <v>180004.07222550001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0.51352197130683475</v>
      </c>
      <c r="D29" s="47">
        <f>IF(PLANEL_Pot_anual!D4&lt;&gt;0,D4/PLANEL_Pot_anual!D4,0)</f>
        <v>0.52106028816013894</v>
      </c>
      <c r="E29" s="47">
        <f>IF(PLANEL_Pot_anual!E4&lt;&gt;0,E4/PLANEL_Pot_anual!E4,0)</f>
        <v>0.52758065871351423</v>
      </c>
      <c r="F29" s="47">
        <f>IF(PLANEL_Pot_anual!F4&lt;&gt;0,F4/PLANEL_Pot_anual!F4,0)</f>
        <v>0.4636199156755903</v>
      </c>
      <c r="G29" s="47">
        <f>IF(PLANEL_Pot_anual!G4&lt;&gt;0,G4/PLANEL_Pot_anual!G4,0)</f>
        <v>0.4747115169384955</v>
      </c>
      <c r="H29" s="47">
        <f>IF(PLANEL_Pot_anual!H4&lt;&gt;0,H4/PLANEL_Pot_anual!H4,0)</f>
        <v>0.48470593180836524</v>
      </c>
      <c r="I29" s="47">
        <f>IF(PLANEL_Pot_anual!I4&lt;&gt;0,I4/PLANEL_Pot_anual!I4,0)</f>
        <v>0.50430470413045358</v>
      </c>
      <c r="J29" s="47">
        <f>IF(PLANEL_Pot_anual!J4&lt;&gt;0,J4/PLANEL_Pot_anual!J4,0)</f>
        <v>0.51186800968125779</v>
      </c>
      <c r="K29" s="47">
        <f>IF(PLANEL_Pot_anual!K4&lt;&gt;0,K4/PLANEL_Pot_anual!K4,0)</f>
        <v>0.51931349679817485</v>
      </c>
      <c r="L29" s="47">
        <f>IF(PLANEL_Pot_anual!L4&lt;&gt;0,L4/PLANEL_Pot_anual!L4,0)</f>
        <v>0.50485411693021254</v>
      </c>
      <c r="M29" s="47">
        <f>IF(PLANEL_Pot_anual!M4&lt;&gt;0,M4/PLANEL_Pot_anual!M4,0)</f>
        <v>0.52629648106261528</v>
      </c>
      <c r="N29" s="47">
        <f>IF(PLANEL_Pot_anual!N4&lt;&gt;0,N4/PLANEL_Pot_anual!N4,0)</f>
        <v>0.52689547871461484</v>
      </c>
      <c r="O29" s="47">
        <f>IF(PLANEL_Pot_anual!O4&lt;&gt;0,O4/PLANEL_Pot_anual!O4,0)</f>
        <v>0.51794171881091222</v>
      </c>
      <c r="P29" s="47">
        <f>IF(PLANEL_Pot_anual!P4&lt;&gt;0,P4/PLANEL_Pot_anual!P4,0)</f>
        <v>0.53207292645313653</v>
      </c>
      <c r="Q29" s="47">
        <f>IF(PLANEL_Pot_anual!Q4&lt;&gt;0,Q4/PLANEL_Pot_anual!Q4,0)</f>
        <v>0.53369290574519712</v>
      </c>
      <c r="R29" s="47">
        <f>IF(PLANEL_Pot_anual!R4&lt;&gt;0,R4/PLANEL_Pot_anual!R4,0)</f>
        <v>0.52582596628825706</v>
      </c>
      <c r="S29" s="47">
        <f>IF(PLANEL_Pot_anual!S4&lt;&gt;0,S4/PLANEL_Pot_anual!S4,0)</f>
        <v>0.52810170861587946</v>
      </c>
      <c r="T29" s="47">
        <f>IF(PLANEL_Pot_anual!T4&lt;&gt;0,T4/PLANEL_Pot_anual!T4,0)</f>
        <v>0.53963941940138016</v>
      </c>
      <c r="U29" s="47">
        <f>IF(PLANEL_Pot_anual!U4&lt;&gt;0,U4/PLANEL_Pot_anual!U4,0)</f>
        <v>0.53424047553837073</v>
      </c>
      <c r="V29" s="47">
        <f>IF(PLANEL_Pot_anual!V4&lt;&gt;0,V4/PLANEL_Pot_anual!V4,0)</f>
        <v>0.54030305039596827</v>
      </c>
      <c r="W29" s="47">
        <f>IF(PLANEL_Pot_anual!W4&lt;&gt;0,W4/PLANEL_Pot_anual!W4,0)</f>
        <v>0.54110751663122514</v>
      </c>
      <c r="X29" s="47">
        <f>IF(PLANEL_Pot_anual!X4&lt;&gt;0,X4/PLANEL_Pot_anual!X4,0)</f>
        <v>0.5411372490153642</v>
      </c>
      <c r="Y29" s="47">
        <f>IF(PLANEL_Pot_anual!Y4&lt;&gt;0,Y4/PLANEL_Pot_anual!Y4,0)</f>
        <v>0.54219482911187966</v>
      </c>
      <c r="Z29" s="47">
        <f>IF(PLANEL_Pot_anual!Z4&lt;&gt;0,Z4/PLANEL_Pot_anual!Z4,0)</f>
        <v>0.54518163543537435</v>
      </c>
      <c r="AA29" s="47">
        <f>IF(PLANEL_Pot_anual!AA4&lt;&gt;0,AA4/PLANEL_Pot_anual!AA4,0)</f>
        <v>0.5474547250519658</v>
      </c>
      <c r="AB29" s="77">
        <f>IF(PLANEL_Pot_anual!AB4&lt;&gt;0,AB4/PLANEL_Pot_anual!AB4,0)</f>
        <v>0.54414031474945534</v>
      </c>
      <c r="AC29" s="47">
        <f>IF(PLANEL_Pot_anual!AC4&lt;&gt;0,AC4/PLANEL_Pot_anual!AC4,0)</f>
        <v>0.53895604085365267</v>
      </c>
      <c r="AD29" s="47">
        <f>IF(PLANEL_Pot_anual!AD4&lt;&gt;0,AD4/PLANEL_Pot_anual!AD4,0)</f>
        <v>0.54040132786630624</v>
      </c>
      <c r="AE29" s="47">
        <f>IF(PLANEL_Pot_anual!AE4&lt;&gt;0,AE4/PLANEL_Pot_anual!AE4,0)</f>
        <v>0.54105226347611024</v>
      </c>
      <c r="AF29" s="47">
        <f>IF(PLANEL_Pot_anual!AF4&lt;&gt;0,AF4/PLANEL_Pot_anual!AF4,0)</f>
        <v>0.54185558939323342</v>
      </c>
      <c r="AG29" s="47">
        <f>IF(PLANEL_Pot_anual!AG4&lt;&gt;0,AG4/PLANEL_Pot_anual!AG4,0)</f>
        <v>0.54330350902673552</v>
      </c>
      <c r="AH29" s="47">
        <f>IF(PLANEL_Pot_anual!AH4&lt;&gt;0,AH4/PLANEL_Pot_anual!AH4,0)</f>
        <v>0.54402444402704098</v>
      </c>
      <c r="AI29" s="47">
        <f>IF(PLANEL_Pot_anual!AI4&lt;&gt;0,AI4/PLANEL_Pot_anual!AI4,0)</f>
        <v>0.54705798192479271</v>
      </c>
      <c r="AJ29" s="47">
        <f>IF(PLANEL_Pot_anual!AJ4&lt;&gt;0,AJ4/PLANEL_Pot_anual!AJ4,0)</f>
        <v>0.54353460343026672</v>
      </c>
      <c r="AK29" s="47">
        <f>IF(PLANEL_Pot_anual!AK4&lt;&gt;0,AK4/PLANEL_Pot_anual!AK4,0)</f>
        <v>0.53866548260486846</v>
      </c>
      <c r="AL29" s="47">
        <f>IF(PLANEL_Pot_anual!AL4&lt;&gt;0,AL4/PLANEL_Pot_anual!AL4,0)</f>
        <v>0.53512027334112489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0.51365871889584447</v>
      </c>
      <c r="E30" s="47">
        <f>IF(PLANEL_Pot_anual!E5&lt;&gt;0,E5/PLANEL_Pot_anual!E5,0)</f>
        <v>0.51035746929695169</v>
      </c>
      <c r="F30" s="47">
        <f>IF(PLANEL_Pot_anual!F5&lt;&gt;0,F5/PLANEL_Pot_anual!F5,0)</f>
        <v>0.50012340818410739</v>
      </c>
      <c r="G30" s="47">
        <f>IF(PLANEL_Pot_anual!G5&lt;&gt;0,G5/PLANEL_Pot_anual!G5,0)</f>
        <v>0.49145435283934896</v>
      </c>
      <c r="H30" s="47">
        <f>IF(PLANEL_Pot_anual!H5&lt;&gt;0,H5/PLANEL_Pot_anual!H5,0)</f>
        <v>0.44187569174888647</v>
      </c>
      <c r="I30" s="47">
        <f>IF(PLANEL_Pot_anual!I5&lt;&gt;0,I5/PLANEL_Pot_anual!I5,0)</f>
        <v>0.42357049691694437</v>
      </c>
      <c r="J30" s="47">
        <f>IF(PLANEL_Pot_anual!J5&lt;&gt;0,J5/PLANEL_Pot_anual!J5,0)</f>
        <v>0.42893727385489899</v>
      </c>
      <c r="K30" s="47">
        <f>IF(PLANEL_Pot_anual!K5&lt;&gt;0,K5/PLANEL_Pot_anual!K5,0)</f>
        <v>0.38484262836382055</v>
      </c>
      <c r="L30" s="47">
        <f>IF(PLANEL_Pot_anual!L5&lt;&gt;0,L5/PLANEL_Pot_anual!L5,0)</f>
        <v>0.48787053434566585</v>
      </c>
      <c r="M30" s="47">
        <f>IF(PLANEL_Pot_anual!M5&lt;&gt;0,M5/PLANEL_Pot_anual!M5,0)</f>
        <v>0.38901091447750163</v>
      </c>
      <c r="N30" s="47">
        <f>IF(PLANEL_Pot_anual!N5&lt;&gt;0,N5/PLANEL_Pot_anual!N5,0)</f>
        <v>0.40383167013966709</v>
      </c>
      <c r="O30" s="47">
        <f>IF(PLANEL_Pot_anual!O5&lt;&gt;0,O5/PLANEL_Pot_anual!O5,0)</f>
        <v>0.49634243255645466</v>
      </c>
      <c r="P30" s="47">
        <f>IF(PLANEL_Pot_anual!P5&lt;&gt;0,P5/PLANEL_Pot_anual!P5,0)</f>
        <v>0.40604752707355751</v>
      </c>
      <c r="Q30" s="47">
        <f>IF(PLANEL_Pot_anual!Q5&lt;&gt;0,Q5/PLANEL_Pot_anual!Q5,0)</f>
        <v>0.38445782361610897</v>
      </c>
      <c r="R30" s="47">
        <f>IF(PLANEL_Pot_anual!R5&lt;&gt;0,R5/PLANEL_Pot_anual!R5,0)</f>
        <v>0.43277138119304565</v>
      </c>
      <c r="S30" s="47">
        <f>IF(PLANEL_Pot_anual!S5&lt;&gt;0,S5/PLANEL_Pot_anual!S5,0)</f>
        <v>0.4566408767195474</v>
      </c>
      <c r="T30" s="47">
        <f>IF(PLANEL_Pot_anual!T5&lt;&gt;0,T5/PLANEL_Pot_anual!T5,0)</f>
        <v>0.41114560559458374</v>
      </c>
      <c r="U30" s="47">
        <f>IF(PLANEL_Pot_anual!U5&lt;&gt;0,U5/PLANEL_Pot_anual!U5,0)</f>
        <v>0.50878364069730209</v>
      </c>
      <c r="V30" s="47">
        <f>IF(PLANEL_Pot_anual!V5&lt;&gt;0,V5/PLANEL_Pot_anual!V5,0)</f>
        <v>0.51176673843837628</v>
      </c>
      <c r="W30" s="47">
        <f>IF(PLANEL_Pot_anual!W5&lt;&gt;0,W5/PLANEL_Pot_anual!W5,0)</f>
        <v>0.4997842806313163</v>
      </c>
      <c r="X30" s="47">
        <f>IF(PLANEL_Pot_anual!X5&lt;&gt;0,X5/PLANEL_Pot_anual!X5,0)</f>
        <v>0.49821356422781654</v>
      </c>
      <c r="Y30" s="47">
        <f>IF(PLANEL_Pot_anual!Y5&lt;&gt;0,Y5/PLANEL_Pot_anual!Y5,0)</f>
        <v>0.49083816291898591</v>
      </c>
      <c r="Z30" s="47">
        <f>IF(PLANEL_Pot_anual!Z5&lt;&gt;0,Z5/PLANEL_Pot_anual!Z5,0)</f>
        <v>0.51174648970683978</v>
      </c>
      <c r="AA30" s="47">
        <f>IF(PLANEL_Pot_anual!AA5&lt;&gt;0,AA5/PLANEL_Pot_anual!AA5,0)</f>
        <v>0.50894750814895673</v>
      </c>
      <c r="AB30" s="77">
        <f>IF(PLANEL_Pot_anual!AB5&lt;&gt;0,AB5/PLANEL_Pot_anual!AB5,0)</f>
        <v>0.47394585679020401</v>
      </c>
      <c r="AC30" s="47">
        <f>IF(PLANEL_Pot_anual!AC5&lt;&gt;0,AC5/PLANEL_Pot_anual!AC5,0)</f>
        <v>0.50819604270865348</v>
      </c>
      <c r="AD30" s="47">
        <f>IF(PLANEL_Pot_anual!AD5&lt;&gt;0,AD5/PLANEL_Pot_anual!AD5,0)</f>
        <v>0.50451014415802031</v>
      </c>
      <c r="AE30" s="47">
        <f>IF(PLANEL_Pot_anual!AE5&lt;&gt;0,AE5/PLANEL_Pot_anual!AE5,0)</f>
        <v>0.50684623607990842</v>
      </c>
      <c r="AF30" s="47">
        <f>IF(PLANEL_Pot_anual!AF5&lt;&gt;0,AF5/PLANEL_Pot_anual!AF5,0)</f>
        <v>0.50822381472894351</v>
      </c>
      <c r="AG30" s="47">
        <f>IF(PLANEL_Pot_anual!AG5&lt;&gt;0,AG5/PLANEL_Pot_anual!AG5,0)</f>
        <v>0.50452661671185939</v>
      </c>
      <c r="AH30" s="47">
        <f>IF(PLANEL_Pot_anual!AH5&lt;&gt;0,AH5/PLANEL_Pot_anual!AH5,0)</f>
        <v>0.50822381472894351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0.50894750814895673</v>
      </c>
      <c r="AK30" s="47">
        <f>IF(PLANEL_Pot_anual!AK5&lt;&gt;0,AK5/PLANEL_Pot_anual!AK5,0)</f>
        <v>0.50891500532758172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0.32201518966380716</v>
      </c>
      <c r="G32" s="48">
        <f>IF(PLANEL_Pot_anual!G7&lt;&gt;0,G7/PLANEL_Pot_anual!G7,0)</f>
        <v>0.34095959963004252</v>
      </c>
      <c r="H32" s="48">
        <f>IF(PLANEL_Pot_anual!H7&lt;&gt;0,H7/PLANEL_Pot_anual!H7,0)</f>
        <v>0.3677761459153272</v>
      </c>
      <c r="I32" s="48">
        <f>IF(PLANEL_Pot_anual!I7&lt;&gt;0,I7/PLANEL_Pot_anual!I7,0)</f>
        <v>0.41151997307536686</v>
      </c>
      <c r="J32" s="48">
        <f>IF(PLANEL_Pot_anual!J7&lt;&gt;0,J7/PLANEL_Pot_anual!J7,0)</f>
        <v>0.42419153879104293</v>
      </c>
      <c r="K32" s="48">
        <f>IF(PLANEL_Pot_anual!K7&lt;&gt;0,K7/PLANEL_Pot_anual!K7,0)</f>
        <v>0.41083022196737434</v>
      </c>
      <c r="L32" s="48">
        <f>IF(PLANEL_Pot_anual!L7&lt;&gt;0,L7/PLANEL_Pot_anual!L7,0)</f>
        <v>0.4170620784072786</v>
      </c>
      <c r="M32" s="48">
        <f>IF(PLANEL_Pot_anual!M7&lt;&gt;0,M7/PLANEL_Pot_anual!M7,0)</f>
        <v>0.31153276711847777</v>
      </c>
      <c r="N32" s="48">
        <f>IF(PLANEL_Pot_anual!N7&lt;&gt;0,N7/PLANEL_Pot_anual!N7,0)</f>
        <v>0.3067581454453629</v>
      </c>
      <c r="O32" s="48">
        <f>IF(PLANEL_Pot_anual!O7&lt;&gt;0,O7/PLANEL_Pot_anual!O7,0)</f>
        <v>0.30921405188218726</v>
      </c>
      <c r="P32" s="48">
        <f>IF(PLANEL_Pot_anual!P7&lt;&gt;0,P7/PLANEL_Pot_anual!P7,0)</f>
        <v>0.3013504876813598</v>
      </c>
      <c r="Q32" s="48">
        <f>IF(PLANEL_Pot_anual!Q7&lt;&gt;0,Q7/PLANEL_Pot_anual!Q7,0)</f>
        <v>0.31071474420751494</v>
      </c>
      <c r="R32" s="48">
        <f>IF(PLANEL_Pot_anual!R7&lt;&gt;0,R7/PLANEL_Pot_anual!R7,0)</f>
        <v>0.27149639382013785</v>
      </c>
      <c r="S32" s="48">
        <f>IF(PLANEL_Pot_anual!S7&lt;&gt;0,S7/PLANEL_Pot_anual!S7,0)</f>
        <v>0.29538400042670709</v>
      </c>
      <c r="T32" s="48">
        <f>IF(PLANEL_Pot_anual!T7&lt;&gt;0,T7/PLANEL_Pot_anual!T7,0)</f>
        <v>0.30444573778242878</v>
      </c>
      <c r="U32" s="48">
        <f>IF(PLANEL_Pot_anual!U7&lt;&gt;0,U7/PLANEL_Pot_anual!U7,0)</f>
        <v>0.31236740717241818</v>
      </c>
      <c r="V32" s="48">
        <f>IF(PLANEL_Pot_anual!V7&lt;&gt;0,V7/PLANEL_Pot_anual!V7,0)</f>
        <v>0.30426119108004895</v>
      </c>
      <c r="W32" s="48">
        <f>IF(PLANEL_Pot_anual!W7&lt;&gt;0,W7/PLANEL_Pot_anual!W7,0)</f>
        <v>0.2761978224866577</v>
      </c>
      <c r="X32" s="48">
        <f>IF(PLANEL_Pot_anual!X7&lt;&gt;0,X7/PLANEL_Pot_anual!X7,0)</f>
        <v>0.25829077542993523</v>
      </c>
      <c r="Y32" s="48">
        <f>IF(PLANEL_Pot_anual!Y7&lt;&gt;0,Y7/PLANEL_Pot_anual!Y7,0)</f>
        <v>0.24289960612707895</v>
      </c>
      <c r="Z32" s="48">
        <f>IF(PLANEL_Pot_anual!Z7&lt;&gt;0,Z7/PLANEL_Pot_anual!Z7,0)</f>
        <v>0.33340699506559496</v>
      </c>
      <c r="AA32" s="48">
        <f>IF(PLANEL_Pot_anual!AA7&lt;&gt;0,AA7/PLANEL_Pot_anual!AA7,0)</f>
        <v>0.41354115882014342</v>
      </c>
      <c r="AB32" s="48">
        <f>IF(PLANEL_Pot_anual!AB7&lt;&gt;0,AB7/PLANEL_Pot_anual!AB7,0)</f>
        <v>0.21392183314515628</v>
      </c>
      <c r="AC32" s="48">
        <f>IF(PLANEL_Pot_anual!AC7&lt;&gt;0,AC7/PLANEL_Pot_anual!AC7,0)</f>
        <v>0.17295834044212294</v>
      </c>
      <c r="AD32" s="48">
        <f>IF(PLANEL_Pot_anual!AD7&lt;&gt;0,AD7/PLANEL_Pot_anual!AD7,0)</f>
        <v>0.18720653322541858</v>
      </c>
      <c r="AE32" s="48">
        <f>IF(PLANEL_Pot_anual!AE7&lt;&gt;0,AE7/PLANEL_Pot_anual!AE7,0)</f>
        <v>0.20117866265238984</v>
      </c>
      <c r="AF32" s="48">
        <f>IF(PLANEL_Pot_anual!AF7&lt;&gt;0,AF7/PLANEL_Pot_anual!AF7,0)</f>
        <v>0.21528786575186401</v>
      </c>
      <c r="AG32" s="48">
        <f>IF(PLANEL_Pot_anual!AG7&lt;&gt;0,AG7/PLANEL_Pot_anual!AG7,0)</f>
        <v>0.22983697513967957</v>
      </c>
      <c r="AH32" s="48">
        <f>IF(PLANEL_Pot_anual!AH7&lt;&gt;0,AH7/PLANEL_Pot_anual!AH7,0)</f>
        <v>0.24657425573277583</v>
      </c>
      <c r="AI32" s="48">
        <f>IF(PLANEL_Pot_anual!AI7&lt;&gt;0,AI7/PLANEL_Pot_anual!AI7,0)</f>
        <v>0.27820593935971627</v>
      </c>
      <c r="AJ32" s="48">
        <f>IF(PLANEL_Pot_anual!AJ7&lt;&gt;0,AJ7/PLANEL_Pot_anual!AJ7,0)</f>
        <v>0.29634436199152836</v>
      </c>
      <c r="AK32" s="48">
        <f>IF(PLANEL_Pot_anual!AK7&lt;&gt;0,AK7/PLANEL_Pot_anual!AK7,0)</f>
        <v>0.30978911191049746</v>
      </c>
      <c r="AL32" s="48">
        <f>IF(PLANEL_Pot_anual!AL7&lt;&gt;0,AL7/PLANEL_Pot_anual!AL7,0)</f>
        <v>0.32254573915432105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0.52550210746678527</v>
      </c>
      <c r="N34" s="49">
        <f>IF(PLANEL_Pot_anual!N9&lt;&gt;0,N9/PLANEL_Pot_anual!N9,0)</f>
        <v>0.52550210746678527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0.31637342652552924</v>
      </c>
      <c r="M35" s="49">
        <f>IF(PLANEL_Pot_anual!M10&lt;&gt;0,M10/PLANEL_Pot_anual!M10,0)</f>
        <v>0.37046478518057285</v>
      </c>
      <c r="N35" s="49">
        <f>IF(PLANEL_Pot_anual!N10&lt;&gt;0,N10/PLANEL_Pot_anual!N10,0)</f>
        <v>0.37046478518057285</v>
      </c>
      <c r="O35" s="49">
        <f>IF(PLANEL_Pot_anual!O10&lt;&gt;0,O10/PLANEL_Pot_anual!O10,0)</f>
        <v>0.39120985609519859</v>
      </c>
      <c r="P35" s="49">
        <f>IF(PLANEL_Pot_anual!P10&lt;&gt;0,P10/PLANEL_Pot_anual!P10,0)</f>
        <v>0.42942296699875465</v>
      </c>
      <c r="Q35" s="49">
        <f>IF(PLANEL_Pot_anual!Q10&lt;&gt;0,Q10/PLANEL_Pot_anual!Q10,0)</f>
        <v>0.42942296699875465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0.89416048365243006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1.550050310004244E-2</v>
      </c>
      <c r="K37" s="47">
        <f>IF(PLANEL_Pot_anual!K12&lt;&gt;0,K12/PLANEL_Pot_anual!K12,0)</f>
        <v>1.6337874702005328E-2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0.49156905711288951</v>
      </c>
      <c r="M39" s="52">
        <f>IF(PLANEL_Pot_anual!M14&lt;&gt;0,M14/PLANEL_Pot_anual!M14,0)</f>
        <v>0.49156905711288951</v>
      </c>
      <c r="N39" s="52">
        <f>IF(PLANEL_Pot_anual!N14&lt;&gt;0,N14/PLANEL_Pot_anual!N14,0)</f>
        <v>0.49156905711288951</v>
      </c>
      <c r="O39" s="52">
        <f>IF(PLANEL_Pot_anual!O14&lt;&gt;0,O14/PLANEL_Pot_anual!O14,0)</f>
        <v>0.50426729004936721</v>
      </c>
      <c r="P39" s="52">
        <f>IF(PLANEL_Pot_anual!P14&lt;&gt;0,P14/PLANEL_Pot_anual!P14,0)</f>
        <v>0.51767905231684141</v>
      </c>
      <c r="Q39" s="52">
        <f>IF(PLANEL_Pot_anual!Q14&lt;&gt;0,Q14/PLANEL_Pot_anual!Q14,0)</f>
        <v>0.53546876134096821</v>
      </c>
      <c r="R39" s="52">
        <f>IF(PLANEL_Pot_anual!R14&lt;&gt;0,R14/PLANEL_Pot_anual!R14,0)</f>
        <v>0.53546876134096821</v>
      </c>
      <c r="S39" s="52">
        <f>IF(PLANEL_Pot_anual!S14&lt;&gt;0,S14/PLANEL_Pot_anual!S14,0)</f>
        <v>0.58278810351507093</v>
      </c>
      <c r="T39" s="52">
        <f>IF(PLANEL_Pot_anual!T14&lt;&gt;0,T14/PLANEL_Pot_anual!T14,0)</f>
        <v>0.58278810351507093</v>
      </c>
      <c r="U39" s="52">
        <f>IF(PLANEL_Pot_anual!U14&lt;&gt;0,U14/PLANEL_Pot_anual!U14,0)</f>
        <v>0.58278810351507093</v>
      </c>
      <c r="V39" s="52">
        <f>IF(PLANEL_Pot_anual!V14&lt;&gt;0,V14/PLANEL_Pot_anual!V14,0)</f>
        <v>0.58278810351507093</v>
      </c>
      <c r="W39" s="52">
        <f>IF(PLANEL_Pot_anual!W14&lt;&gt;0,W14/PLANEL_Pot_anual!W14,0)</f>
        <v>0.58278810351507093</v>
      </c>
      <c r="X39" s="52">
        <f>IF(PLANEL_Pot_anual!X14&lt;&gt;0,X14/PLANEL_Pot_anual!X14,0)</f>
        <v>0.59823432001840204</v>
      </c>
      <c r="Y39" s="52">
        <f>IF(PLANEL_Pot_anual!Y14&lt;&gt;0,Y14/PLANEL_Pot_anual!Y14,0)</f>
        <v>0.59823432001840204</v>
      </c>
      <c r="Z39" s="52">
        <f>IF(PLANEL_Pot_anual!Z14&lt;&gt;0,Z14/PLANEL_Pot_anual!Z14,0)</f>
        <v>0.59823432001840204</v>
      </c>
      <c r="AA39" s="52">
        <f>IF(PLANEL_Pot_anual!AA14&lt;&gt;0,AA14/PLANEL_Pot_anual!AA14,0)</f>
        <v>0.59823432001840204</v>
      </c>
      <c r="AB39" s="52">
        <f>IF(PLANEL_Pot_anual!AB14&lt;&gt;0,AB14/PLANEL_Pot_anual!AB14,0)</f>
        <v>0.59823432001840204</v>
      </c>
      <c r="AC39" s="52">
        <f>IF(PLANEL_Pot_anual!AC14&lt;&gt;0,AC14/PLANEL_Pot_anual!AC14,0)</f>
        <v>0.59823432001840204</v>
      </c>
      <c r="AD39" s="52">
        <f>IF(PLANEL_Pot_anual!AD14&lt;&gt;0,AD14/PLANEL_Pot_anual!AD14,0)</f>
        <v>0.59823432001840204</v>
      </c>
      <c r="AE39" s="52">
        <f>IF(PLANEL_Pot_anual!AE14&lt;&gt;0,AE14/PLANEL_Pot_anual!AE14,0)</f>
        <v>0.59823432001840204</v>
      </c>
      <c r="AF39" s="52">
        <f>IF(PLANEL_Pot_anual!AF14&lt;&gt;0,AF14/PLANEL_Pot_anual!AF14,0)</f>
        <v>0.59823432001840204</v>
      </c>
      <c r="AG39" s="52">
        <f>IF(PLANEL_Pot_anual!AG14&lt;&gt;0,AG14/PLANEL_Pot_anual!AG14,0)</f>
        <v>0.59823432001840204</v>
      </c>
      <c r="AH39" s="52">
        <f>IF(PLANEL_Pot_anual!AH14&lt;&gt;0,AH14/PLANEL_Pot_anual!AH14,0)</f>
        <v>0.59823432001840204</v>
      </c>
      <c r="AI39" s="52">
        <f>IF(PLANEL_Pot_anual!AI14&lt;&gt;0,AI14/PLANEL_Pot_anual!AI14,0)</f>
        <v>0.59823432001840204</v>
      </c>
      <c r="AJ39" s="52">
        <f>IF(PLANEL_Pot_anual!AJ14&lt;&gt;0,AJ14/PLANEL_Pot_anual!AJ14,0)</f>
        <v>0.59823432001840204</v>
      </c>
      <c r="AK39" s="52">
        <f>IF(PLANEL_Pot_anual!AK14&lt;&gt;0,AK14/PLANEL_Pot_anual!AK14,0)</f>
        <v>0.59823432001840204</v>
      </c>
      <c r="AL39" s="52">
        <f>IF(PLANEL_Pot_anual!AL14&lt;&gt;0,AL14/PLANEL_Pot_anual!AL14,0)</f>
        <v>0.59823432001840204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0.96506992489400367</v>
      </c>
      <c r="F40" s="52">
        <f>IF(PLANEL_Pot_anual!F15&lt;&gt;0,F15/PLANEL_Pot_anual!F15,0)</f>
        <v>0.95756506772277228</v>
      </c>
      <c r="G40" s="52">
        <f>IF(PLANEL_Pot_anual!G15&lt;&gt;0,G15/PLANEL_Pot_anual!G15,0)</f>
        <v>0.92391701674140503</v>
      </c>
      <c r="H40" s="52">
        <f>IF(PLANEL_Pot_anual!H15&lt;&gt;0,H15/PLANEL_Pot_anual!H15,0)</f>
        <v>0.93008504158553551</v>
      </c>
      <c r="I40" s="52">
        <f>IF(PLANEL_Pot_anual!I15&lt;&gt;0,I15/PLANEL_Pot_anual!I15,0)</f>
        <v>0.93019830096685086</v>
      </c>
      <c r="J40" s="52">
        <f>IF(PLANEL_Pot_anual!J15&lt;&gt;0,J15/PLANEL_Pot_anual!J15,0)</f>
        <v>0.91917652610497236</v>
      </c>
      <c r="K40" s="52">
        <f>IF(PLANEL_Pot_anual!K15&lt;&gt;0,K15/PLANEL_Pot_anual!K15,0)</f>
        <v>0.93020175400552485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0.9291067289625361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0.92911033126801146</v>
      </c>
      <c r="P40" s="52">
        <f>IF(PLANEL_Pot_anual!P15&lt;&gt;0,P15/PLANEL_Pot_anual!P15,0)</f>
        <v>0.90809748458213257</v>
      </c>
      <c r="Q40" s="52">
        <f>IF(PLANEL_Pot_anual!Q15&lt;&gt;0,Q15/PLANEL_Pot_anual!Q15,0)</f>
        <v>0.92911393357348704</v>
      </c>
      <c r="R40" s="52">
        <f>IF(PLANEL_Pot_anual!R15&lt;&gt;0,R15/PLANEL_Pot_anual!R15,0)</f>
        <v>0.88073498904899139</v>
      </c>
      <c r="S40" s="52">
        <f>IF(PLANEL_Pot_anual!S15&lt;&gt;0,S15/PLANEL_Pot_anual!S15,0)</f>
        <v>0.74026867877094971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0.82490532192846022</v>
      </c>
      <c r="Y40" s="52">
        <f>IF(PLANEL_Pot_anual!Y15&lt;&gt;0,Y15/PLANEL_Pot_anual!Y15,0)</f>
        <v>0.82490532192846022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0.45091071660680548</v>
      </c>
      <c r="L42" s="51">
        <f>IF(PLANEL_Pot_anual!L17&lt;&gt;0,L17/PLANEL_Pot_anual!L17,0)</f>
        <v>0.45155792641479431</v>
      </c>
      <c r="M42" s="51">
        <f>IF(PLANEL_Pot_anual!M17&lt;&gt;0,M17/PLANEL_Pot_anual!M17,0)</f>
        <v>0.45223456333766732</v>
      </c>
      <c r="N42" s="51">
        <f>IF(PLANEL_Pot_anual!N17&lt;&gt;0,N17/PLANEL_Pot_anual!N17,0)</f>
        <v>0.45259276269837767</v>
      </c>
      <c r="O42" s="51">
        <f>IF(PLANEL_Pot_anual!O17&lt;&gt;0,O17/PLANEL_Pot_anual!O17,0)</f>
        <v>0.45304443119230925</v>
      </c>
      <c r="P42" s="51">
        <f>IF(PLANEL_Pot_anual!P17&lt;&gt;0,P17/PLANEL_Pot_anual!P17,0)</f>
        <v>0.4530466393521318</v>
      </c>
      <c r="Q42" s="51">
        <f>IF(PLANEL_Pot_anual!Q17&lt;&gt;0,Q17/PLANEL_Pot_anual!Q17,0)</f>
        <v>0.45303837961842203</v>
      </c>
      <c r="R42" s="51">
        <f>IF(PLANEL_Pot_anual!R17&lt;&gt;0,R17/PLANEL_Pot_anual!R17,0)</f>
        <v>0.45368382171333582</v>
      </c>
      <c r="S42" s="51">
        <f>IF(PLANEL_Pot_anual!S17&lt;&gt;0,S17/PLANEL_Pot_anual!S17,0)</f>
        <v>0.45394730793689508</v>
      </c>
      <c r="T42" s="51">
        <f>IF(PLANEL_Pot_anual!T17&lt;&gt;0,T17/PLANEL_Pot_anual!T17,0)</f>
        <v>0.45448784518303698</v>
      </c>
      <c r="U42" s="51">
        <f>IF(PLANEL_Pot_anual!U17&lt;&gt;0,U17/PLANEL_Pot_anual!U17,0)</f>
        <v>0.45484645576580729</v>
      </c>
      <c r="V42" s="51">
        <f>IF(PLANEL_Pot_anual!V17&lt;&gt;0,V17/PLANEL_Pot_anual!V17,0)</f>
        <v>0.45521009520236572</v>
      </c>
      <c r="W42" s="51">
        <f>IF(PLANEL_Pot_anual!W17&lt;&gt;0,W17/PLANEL_Pot_anual!W17,0)</f>
        <v>0.45581367430966729</v>
      </c>
      <c r="X42" s="51">
        <f>IF(PLANEL_Pot_anual!X17&lt;&gt;0,X17/PLANEL_Pot_anual!X17,0)</f>
        <v>0.45588962284552365</v>
      </c>
      <c r="Y42" s="51">
        <f>IF(PLANEL_Pot_anual!Y17&lt;&gt;0,Y17/PLANEL_Pot_anual!Y17,0)</f>
        <v>0.45593460017328619</v>
      </c>
      <c r="Z42" s="51">
        <f>IF(PLANEL_Pot_anual!Z17&lt;&gt;0,Z17/PLANEL_Pot_anual!Z17,0)</f>
        <v>0.45475877386791341</v>
      </c>
      <c r="AA42" s="51">
        <f>IF(PLANEL_Pot_anual!AA17&lt;&gt;0,AA17/PLANEL_Pot_anual!AA17,0)</f>
        <v>0.45251735006903054</v>
      </c>
      <c r="AB42" s="81">
        <f>IF(PLANEL_Pot_anual!AB17&lt;&gt;0,AB17/PLANEL_Pot_anual!AB17,0)</f>
        <v>0.45315075714682779</v>
      </c>
      <c r="AC42" s="51">
        <f>IF(PLANEL_Pot_anual!AC17&lt;&gt;0,AC17/PLANEL_Pot_anual!AC17,0)</f>
        <v>0.45333696653237404</v>
      </c>
      <c r="AD42" s="51">
        <f>IF(PLANEL_Pot_anual!AD17&lt;&gt;0,AD17/PLANEL_Pot_anual!AD17,0)</f>
        <v>0.45342899015212423</v>
      </c>
      <c r="AE42" s="51">
        <f>IF(PLANEL_Pot_anual!AE17&lt;&gt;0,AE17/PLANEL_Pot_anual!AE17,0)</f>
        <v>0.45351531665819955</v>
      </c>
      <c r="AF42" s="51">
        <f>IF(PLANEL_Pot_anual!AF17&lt;&gt;0,AF17/PLANEL_Pot_anual!AF17,0)</f>
        <v>0.45359838307909151</v>
      </c>
      <c r="AG42" s="51">
        <f>IF(PLANEL_Pot_anual!AG17&lt;&gt;0,AG17/PLANEL_Pot_anual!AG17,0)</f>
        <v>0.45369613769928624</v>
      </c>
      <c r="AH42" s="51">
        <f>IF(PLANEL_Pot_anual!AH17&lt;&gt;0,AH17/PLANEL_Pot_anual!AH17,0)</f>
        <v>0.4537843442114084</v>
      </c>
      <c r="AI42" s="51">
        <f>IF(PLANEL_Pot_anual!AI17&lt;&gt;0,AI17/PLANEL_Pot_anual!AI17,0)</f>
        <v>0.45380546494056945</v>
      </c>
      <c r="AJ42" s="51">
        <f>IF(PLANEL_Pot_anual!AJ17&lt;&gt;0,AJ17/PLANEL_Pot_anual!AJ17,0)</f>
        <v>0.45388657853429154</v>
      </c>
      <c r="AK42" s="51">
        <f>IF(PLANEL_Pot_anual!AK17&lt;&gt;0,AK17/PLANEL_Pot_anual!AK17,0)</f>
        <v>0.45397593687001653</v>
      </c>
      <c r="AL42" s="51">
        <f>IF(PLANEL_Pot_anual!AL17&lt;&gt;0,AL17/PLANEL_Pot_anual!AL17,0)</f>
        <v>0.45404523881783532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0.27241540254691721</v>
      </c>
      <c r="X45" s="53">
        <f>IF(PLANEL_Pot_anual!X20&lt;&gt;0,X20/PLANEL_Pot_anual!X20,0)</f>
        <v>0.27481659085306026</v>
      </c>
      <c r="Y45" s="53">
        <f>IF(PLANEL_Pot_anual!Y20&lt;&gt;0,Y20/PLANEL_Pot_anual!Y20,0)</f>
        <v>0.27481659085306026</v>
      </c>
      <c r="Z45" s="53">
        <f>IF(PLANEL_Pot_anual!Z20&lt;&gt;0,Z20/PLANEL_Pot_anual!Z20,0)</f>
        <v>0.27720306275999973</v>
      </c>
      <c r="AA45" s="53">
        <f>IF(PLANEL_Pot_anual!AA20&lt;&gt;0,AA20/PLANEL_Pot_anual!AA20,0)</f>
        <v>0.28033347507343626</v>
      </c>
      <c r="AB45" s="83">
        <f>IF(PLANEL_Pot_anual!AB20&lt;&gt;0,AB20/PLANEL_Pot_anual!AB20,0)</f>
        <v>0.28132565996824904</v>
      </c>
      <c r="AC45" s="53">
        <f>IF(PLANEL_Pot_anual!AC20&lt;&gt;0,AC20/PLANEL_Pot_anual!AC20,0)</f>
        <v>0.28132565996110009</v>
      </c>
      <c r="AD45" s="53">
        <f>IF(PLANEL_Pot_anual!AD20&lt;&gt;0,AD20/PLANEL_Pot_anual!AD20,0)</f>
        <v>0.28132565992988895</v>
      </c>
      <c r="AE45" s="53">
        <f>IF(PLANEL_Pot_anual!AE20&lt;&gt;0,AE20/PLANEL_Pot_anual!AE20,0)</f>
        <v>0.28132565991814701</v>
      </c>
      <c r="AF45" s="53">
        <f>IF(PLANEL_Pot_anual!AF20&lt;&gt;0,AF20/PLANEL_Pot_anual!AF20,0)</f>
        <v>0.28132565996788639</v>
      </c>
      <c r="AG45" s="53">
        <f>IF(PLANEL_Pot_anual!AG20&lt;&gt;0,AG20/PLANEL_Pot_anual!AG20,0)</f>
        <v>0.28132566001994919</v>
      </c>
      <c r="AH45" s="53">
        <f>IF(PLANEL_Pot_anual!AH20&lt;&gt;0,AH20/PLANEL_Pot_anual!AH20,0)</f>
        <v>0.28132565999112064</v>
      </c>
      <c r="AI45" s="53">
        <f>IF(PLANEL_Pot_anual!AI20&lt;&gt;0,AI20/PLANEL_Pot_anual!AI20,0)</f>
        <v>0.28132565995486564</v>
      </c>
      <c r="AJ45" s="53">
        <f>IF(PLANEL_Pot_anual!AJ20&lt;&gt;0,AJ20/PLANEL_Pot_anual!AJ20,0)</f>
        <v>0.28132565993784636</v>
      </c>
      <c r="AK45" s="53">
        <f>IF(PLANEL_Pot_anual!AK20&lt;&gt;0,AK20/PLANEL_Pot_anual!AK20,0)</f>
        <v>0.28132565992386782</v>
      </c>
      <c r="AL45" s="53">
        <f>IF(PLANEL_Pot_anual!AL20&lt;&gt;0,AL20/PLANEL_Pot_anual!AL20,0)</f>
        <v>0.28132565993721259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48.358067099994514</v>
      </c>
      <c r="E49" s="28">
        <f t="shared" si="1"/>
        <v>1198.3516580040014</v>
      </c>
      <c r="F49" s="28">
        <f t="shared" si="1"/>
        <v>1076.0733749000065</v>
      </c>
      <c r="G49" s="28">
        <f t="shared" si="1"/>
        <v>4998.8937335999944</v>
      </c>
      <c r="H49" s="28">
        <f t="shared" si="1"/>
        <v>3675.2526531999902</v>
      </c>
      <c r="I49" s="28">
        <f t="shared" si="1"/>
        <v>3771.6126435000333</v>
      </c>
      <c r="J49" s="28">
        <f t="shared" si="1"/>
        <v>3296.4444323699863</v>
      </c>
      <c r="K49" s="28">
        <f t="shared" si="1"/>
        <v>3432.720944419998</v>
      </c>
      <c r="L49" s="28">
        <f t="shared" si="1"/>
        <v>3469.8337327500049</v>
      </c>
      <c r="M49" s="28">
        <f t="shared" si="1"/>
        <v>3589.4357073599676</v>
      </c>
      <c r="N49" s="28">
        <f t="shared" si="1"/>
        <v>3088.6843450000015</v>
      </c>
      <c r="O49" s="28">
        <f t="shared" si="1"/>
        <v>2896.6918349000043</v>
      </c>
      <c r="P49" s="28">
        <f t="shared" si="1"/>
        <v>3006.93415310001</v>
      </c>
      <c r="Q49" s="28">
        <f t="shared" si="1"/>
        <v>3094.0009267000132</v>
      </c>
      <c r="R49" s="28">
        <f t="shared" si="1"/>
        <v>3195.4860085000109</v>
      </c>
      <c r="S49" s="28">
        <f t="shared" si="1"/>
        <v>3350.4971067999722</v>
      </c>
      <c r="T49" s="28">
        <f t="shared" si="1"/>
        <v>3409.5609822000115</v>
      </c>
      <c r="U49" s="28">
        <f t="shared" si="1"/>
        <v>3409.1421204000071</v>
      </c>
      <c r="V49" s="28">
        <f t="shared" si="1"/>
        <v>3513.547892499977</v>
      </c>
      <c r="W49" s="28">
        <f t="shared" si="1"/>
        <v>3634.8502869000076</v>
      </c>
      <c r="X49" s="28">
        <f t="shared" si="1"/>
        <v>3876.3532288000133</v>
      </c>
      <c r="Y49" s="28">
        <f t="shared" si="1"/>
        <v>3824.4913226399949</v>
      </c>
      <c r="Z49" s="28">
        <f t="shared" si="1"/>
        <v>3853.1013059599791</v>
      </c>
      <c r="AA49" s="28">
        <f t="shared" si="1"/>
        <v>3704.8074594000063</v>
      </c>
      <c r="AB49" s="76">
        <f t="shared" si="1"/>
        <v>3674.4810483200126</v>
      </c>
      <c r="AC49" s="28">
        <f t="shared" si="1"/>
        <v>3243.7206287799927</v>
      </c>
      <c r="AD49" s="28">
        <f t="shared" si="1"/>
        <v>3252.7279238000338</v>
      </c>
      <c r="AE49" s="28">
        <f t="shared" si="1"/>
        <v>3264.794474699971</v>
      </c>
      <c r="AF49" s="28">
        <f t="shared" si="1"/>
        <v>3327.1171030999976</v>
      </c>
      <c r="AG49" s="28">
        <f t="shared" si="1"/>
        <v>3393.0503213999909</v>
      </c>
      <c r="AH49" s="28">
        <f t="shared" si="1"/>
        <v>3415.0715348000231</v>
      </c>
      <c r="AI49" s="28">
        <f t="shared" si="1"/>
        <v>3382.9122209000052</v>
      </c>
      <c r="AJ49" s="28">
        <f t="shared" si="1"/>
        <v>3710.8021600999928</v>
      </c>
      <c r="AK49" s="28">
        <f t="shared" si="1"/>
        <v>3565.7737676000106</v>
      </c>
      <c r="AL49" s="28">
        <f t="shared" si="1"/>
        <v>3524.6569677999942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349.93818729999998</v>
      </c>
      <c r="D6" s="265">
        <v>16.526966949999998</v>
      </c>
      <c r="E6" s="265">
        <v>15.834678650000001</v>
      </c>
      <c r="F6" s="265">
        <v>15.847978299999999</v>
      </c>
      <c r="G6" s="265">
        <v>16.771659329999999</v>
      </c>
      <c r="H6" s="265">
        <v>16.006869040000002</v>
      </c>
      <c r="I6" s="265">
        <v>13.241483260000001</v>
      </c>
      <c r="J6" s="265">
        <v>13.62266385</v>
      </c>
      <c r="K6" s="265">
        <v>57.223810839999999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129.52060560000001</v>
      </c>
      <c r="F11" s="265">
        <v>162.32685190000001</v>
      </c>
      <c r="G11" s="265">
        <v>197.4105443</v>
      </c>
      <c r="H11" s="265">
        <v>229.90043460000001</v>
      </c>
      <c r="I11" s="265">
        <v>173.80876570000001</v>
      </c>
      <c r="J11" s="265">
        <v>172.1431321</v>
      </c>
      <c r="K11" s="265">
        <v>152.8171001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349.93818729999998</v>
      </c>
      <c r="D15" s="265">
        <f t="shared" ref="D15:K15" si="0">D6+D11</f>
        <v>21.136333143999998</v>
      </c>
      <c r="E15" s="265">
        <f t="shared" si="0"/>
        <v>145.35528425000001</v>
      </c>
      <c r="F15" s="265">
        <f t="shared" si="0"/>
        <v>178.1748302</v>
      </c>
      <c r="G15" s="265">
        <f t="shared" si="0"/>
        <v>214.18220363</v>
      </c>
      <c r="H15" s="265">
        <f t="shared" si="0"/>
        <v>245.90730364000001</v>
      </c>
      <c r="I15" s="265">
        <f t="shared" si="0"/>
        <v>187.05024896</v>
      </c>
      <c r="J15" s="265">
        <f>J6+J11</f>
        <v>185.76579595000001</v>
      </c>
      <c r="K15" s="265">
        <f t="shared" si="0"/>
        <v>210.04091094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55754.379030995995</v>
      </c>
      <c r="D19" s="1">
        <f>Planel_GerMed_Anual!H4+Planel_GerMed_Anual!H5+Planel_GerMed_Anual!H14+Planel_GerMed_Anual!H15+Planel_GerMed_Anual!H17+Planel_GerMed_Anual!H18+Planel_GerMed_Anual!H20+Planel_GerMed_Anual!H21</f>
        <v>68458.036865100003</v>
      </c>
      <c r="E19" s="1">
        <f>Planel_GerMed_Anual!M4+Planel_GerMed_Anual!M5+Planel_GerMed_Anual!M14+Planel_GerMed_Anual!M15+Planel_GerMed_Anual!M17+Planel_GerMed_Anual!M18+Planel_GerMed_Anual!M20+Planel_GerMed_Anual!M21</f>
        <v>86311.267100799989</v>
      </c>
      <c r="F19" s="1">
        <f>Planel_GerMed_Anual!R4+Planel_GerMed_Anual!R5+Planel_GerMed_Anual!R14+Planel_GerMed_Anual!R15+Planel_GerMed_Anual!R17+Planel_GerMed_Anual!R18+Planel_GerMed_Anual!R20+Planel_GerMed_Anual!R21</f>
        <v>101755.2556896</v>
      </c>
      <c r="G19" s="1">
        <f>Planel_GerMed_Anual!W4+Planel_GerMed_Anual!W5+Planel_GerMed_Anual!W14+Planel_GerMed_Anual!W15+Planel_GerMed_Anual!W17+Planel_GerMed_Anual!W18+Planel_GerMed_Anual!W20+Planel_GerMed_Anual!W21</f>
        <v>118330.94196709999</v>
      </c>
      <c r="H19" s="1">
        <f>Planel_GerMed_Anual!AB4+Planel_GerMed_Anual!AB5+Planel_GerMed_Anual!AB14+Planel_GerMed_Anual!AB15+Planel_GerMed_Anual!AB17+Planel_GerMed_Anual!AB18+Planel_GerMed_Anual!AB20+Planel_GerMed_Anual!AB21</f>
        <v>137543.40240311998</v>
      </c>
      <c r="I19" s="1">
        <f>Planel_GerMed_Anual!AG4+Planel_GerMed_Anual!AG5+Planel_GerMed_Anual!AG14+Planel_GerMed_Anual!AG15+Planel_GerMed_Anual!AG17+Planel_GerMed_Anual!AG18+Planel_GerMed_Anual!AG20+Planel_GerMed_Anual!AG21</f>
        <v>153817.0857047</v>
      </c>
      <c r="J19" s="1">
        <f>Planel_GerMed_Anual!AL4+Planel_GerMed_Anual!AL5+Planel_GerMed_Anual!AL14+Planel_GerMed_Anual!AL15+Planel_GerMed_Anual!AL17+Planel_GerMed_Anual!AL18+Planel_GerMed_Anual!AL20+Planel_GerMed_Anual!AL21</f>
        <v>168049.718272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530.54580239999996</v>
      </c>
      <c r="E39" s="265">
        <v>445.37252189999998</v>
      </c>
      <c r="F39" s="265">
        <v>506.13803610000002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15.56675828</v>
      </c>
      <c r="L39" s="265">
        <v>16.69261577</v>
      </c>
      <c r="M39" s="265">
        <v>15.091418490000001</v>
      </c>
      <c r="N39" s="265">
        <v>14.18713238</v>
      </c>
      <c r="O39" s="265">
        <v>18.458094849999998</v>
      </c>
      <c r="P39" s="265">
        <v>14.74413176</v>
      </c>
      <c r="Q39" s="265">
        <v>14.46221957</v>
      </c>
      <c r="R39" s="265">
        <v>15.344993150000001</v>
      </c>
      <c r="S39" s="265">
        <v>16.1888589</v>
      </c>
      <c r="T39" s="265">
        <v>17.586620610000001</v>
      </c>
      <c r="U39" s="265">
        <v>15.657199260000001</v>
      </c>
      <c r="V39" s="265">
        <v>17.096328249999999</v>
      </c>
      <c r="W39" s="265">
        <v>17.080328260000002</v>
      </c>
      <c r="X39" s="265">
        <v>17.062595770000001</v>
      </c>
      <c r="Y39" s="265">
        <v>16.755406489999999</v>
      </c>
      <c r="Z39" s="265">
        <v>15.86363787</v>
      </c>
      <c r="AA39" s="265">
        <v>15.718262859999999</v>
      </c>
      <c r="AB39" s="265">
        <v>15.24496675</v>
      </c>
      <c r="AC39" s="265">
        <v>16.934322760000001</v>
      </c>
      <c r="AD39" s="265">
        <v>18.388957789999999</v>
      </c>
      <c r="AE39" s="265">
        <v>13.747835050000001</v>
      </c>
      <c r="AF39" s="265">
        <v>13.28595604</v>
      </c>
      <c r="AG39" s="265">
        <v>13.306783790000001</v>
      </c>
      <c r="AH39" s="265">
        <v>13.32530686</v>
      </c>
      <c r="AI39" s="265">
        <v>13.345073620000001</v>
      </c>
      <c r="AJ39" s="265">
        <v>12.944296</v>
      </c>
      <c r="AK39" s="265">
        <v>13.01650609</v>
      </c>
      <c r="AL39" s="265">
        <v>13.58917492</v>
      </c>
      <c r="AM39" s="265">
        <v>13.795637510000001</v>
      </c>
      <c r="AN39" s="265">
        <v>13.8621794</v>
      </c>
      <c r="AO39" s="265">
        <v>13.84982132</v>
      </c>
      <c r="AP39" s="265">
        <v>58.691088039999997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88.728195119999995</v>
      </c>
      <c r="N43" s="265">
        <v>151.51461599999999</v>
      </c>
      <c r="O43" s="265">
        <v>133.92659950000001</v>
      </c>
      <c r="P43" s="265">
        <v>243.8596699</v>
      </c>
      <c r="Q43" s="265">
        <v>130.64532249999999</v>
      </c>
      <c r="R43" s="265">
        <v>179.3113166</v>
      </c>
      <c r="S43" s="265">
        <v>133.2657361</v>
      </c>
      <c r="T43" s="265">
        <v>150.10682</v>
      </c>
      <c r="U43" s="265">
        <v>218.30506439999999</v>
      </c>
      <c r="V43" s="265">
        <v>242.266369</v>
      </c>
      <c r="W43" s="265">
        <v>154.40987770000001</v>
      </c>
      <c r="X43" s="265">
        <v>178.8133809</v>
      </c>
      <c r="Y43" s="265">
        <v>190.74971740000001</v>
      </c>
      <c r="Z43" s="265">
        <v>220.8133765</v>
      </c>
      <c r="AA43" s="265">
        <v>200.28185429999999</v>
      </c>
      <c r="AB43" s="265">
        <v>248.8619803</v>
      </c>
      <c r="AC43" s="265">
        <v>123.5667594</v>
      </c>
      <c r="AD43" s="265">
        <v>228.55676679999999</v>
      </c>
      <c r="AE43" s="265">
        <v>348.23481220000002</v>
      </c>
      <c r="AF43" s="265">
        <v>215.53595089999999</v>
      </c>
      <c r="AG43" s="265">
        <v>157.27091229999999</v>
      </c>
      <c r="AH43" s="265">
        <v>157.72589629999999</v>
      </c>
      <c r="AI43" s="265">
        <v>158.28210429999999</v>
      </c>
      <c r="AJ43" s="265">
        <v>180.22896470000001</v>
      </c>
      <c r="AK43" s="265">
        <v>183.4219737</v>
      </c>
      <c r="AL43" s="265">
        <v>146.697293</v>
      </c>
      <c r="AM43" s="265">
        <v>173.21801189999999</v>
      </c>
      <c r="AN43" s="265">
        <v>180.80688079999999</v>
      </c>
      <c r="AO43" s="265">
        <v>176.57150110000001</v>
      </c>
      <c r="AP43" s="265">
        <v>162.0787425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530.54580239999996</v>
      </c>
      <c r="E47" s="265">
        <f t="shared" si="2"/>
        <v>445.37252189999998</v>
      </c>
      <c r="F47" s="265">
        <f t="shared" si="2"/>
        <v>506.13803610000002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21.109471167999999</v>
      </c>
      <c r="L47" s="265">
        <f t="shared" si="2"/>
        <v>46.266563059999996</v>
      </c>
      <c r="M47" s="265">
        <f t="shared" si="2"/>
        <v>103.81961360999999</v>
      </c>
      <c r="N47" s="265">
        <f t="shared" si="2"/>
        <v>165.70174838</v>
      </c>
      <c r="O47" s="265">
        <f t="shared" si="2"/>
        <v>152.38469435000002</v>
      </c>
      <c r="P47" s="265">
        <f t="shared" si="2"/>
        <v>258.60380165999999</v>
      </c>
      <c r="Q47" s="265">
        <f t="shared" si="2"/>
        <v>145.10754206999999</v>
      </c>
      <c r="R47" s="265">
        <f t="shared" si="2"/>
        <v>194.65630974999999</v>
      </c>
      <c r="S47" s="265">
        <f t="shared" si="2"/>
        <v>149.45459499999998</v>
      </c>
      <c r="T47" s="265">
        <f t="shared" si="2"/>
        <v>167.69344061000001</v>
      </c>
      <c r="U47" s="265">
        <f t="shared" si="2"/>
        <v>233.96226365999999</v>
      </c>
      <c r="V47" s="265">
        <f t="shared" si="2"/>
        <v>259.36269725</v>
      </c>
      <c r="W47" s="265">
        <f t="shared" si="2"/>
        <v>171.49020596000003</v>
      </c>
      <c r="X47" s="265">
        <f t="shared" si="2"/>
        <v>195.87597667</v>
      </c>
      <c r="Y47" s="265">
        <f t="shared" si="2"/>
        <v>207.50512388999999</v>
      </c>
      <c r="Z47" s="265">
        <f t="shared" si="2"/>
        <v>236.67701436999999</v>
      </c>
      <c r="AA47" s="265">
        <f t="shared" si="2"/>
        <v>216.00011716</v>
      </c>
      <c r="AB47" s="265">
        <f t="shared" si="2"/>
        <v>264.10694704999997</v>
      </c>
      <c r="AC47" s="265">
        <f t="shared" si="2"/>
        <v>140.50108216000001</v>
      </c>
      <c r="AD47" s="265">
        <f t="shared" si="2"/>
        <v>246.94572459</v>
      </c>
      <c r="AE47" s="265">
        <f t="shared" si="2"/>
        <v>361.98264725000001</v>
      </c>
      <c r="AF47" s="265">
        <f t="shared" si="2"/>
        <v>228.82190693999999</v>
      </c>
      <c r="AG47" s="265">
        <f t="shared" si="2"/>
        <v>170.57769608999999</v>
      </c>
      <c r="AH47" s="265">
        <f t="shared" si="2"/>
        <v>171.05120316</v>
      </c>
      <c r="AI47" s="265">
        <f t="shared" si="2"/>
        <v>171.62717791999998</v>
      </c>
      <c r="AJ47" s="265">
        <f t="shared" si="2"/>
        <v>193.17326070000001</v>
      </c>
      <c r="AK47" s="265">
        <f t="shared" si="2"/>
        <v>196.43847979</v>
      </c>
      <c r="AL47" s="265">
        <f t="shared" si="2"/>
        <v>160.28646792000001</v>
      </c>
      <c r="AM47" s="265">
        <f t="shared" si="2"/>
        <v>187.01364941</v>
      </c>
      <c r="AN47" s="265">
        <f t="shared" si="2"/>
        <v>194.66906019999999</v>
      </c>
      <c r="AO47" s="265">
        <f t="shared" si="2"/>
        <v>190.42132242</v>
      </c>
      <c r="AP47" s="265">
        <f>AVERAGE(C47:AO47)</f>
        <v>195.83463937043587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1192.9303460000001</v>
      </c>
      <c r="BM6" s="33">
        <v>2468.5464550000002</v>
      </c>
      <c r="BN6" s="33">
        <v>2797.6304289999998</v>
      </c>
      <c r="BO6" s="33">
        <v>2367.507474</v>
      </c>
      <c r="BP6" s="33">
        <v>2667.9938299999999</v>
      </c>
      <c r="BQ6" s="33">
        <v>3943.6099389999999</v>
      </c>
      <c r="BR6" s="33">
        <v>4004.500552</v>
      </c>
      <c r="BS6" s="33">
        <v>3954.3181920000002</v>
      </c>
      <c r="BT6" s="33">
        <v>5597.1856479999997</v>
      </c>
      <c r="BU6" s="33">
        <v>6872.8017570000002</v>
      </c>
      <c r="BV6" s="33">
        <v>6401.11204</v>
      </c>
      <c r="BW6" s="33">
        <v>7105.4184809999997</v>
      </c>
      <c r="BX6" s="33">
        <v>5597.1856479999997</v>
      </c>
      <c r="BY6" s="33">
        <v>6872.8017570000002</v>
      </c>
      <c r="BZ6" s="33">
        <v>6401.11204</v>
      </c>
      <c r="CA6" s="33">
        <v>7105.4184809999997</v>
      </c>
      <c r="CB6" s="33">
        <v>5488.963229</v>
      </c>
      <c r="CC6" s="33">
        <v>5765.7040399999996</v>
      </c>
      <c r="CD6" s="33">
        <v>4886.1594169999998</v>
      </c>
      <c r="CE6" s="33">
        <v>6140.0082640000001</v>
      </c>
      <c r="CF6" s="33">
        <v>5488.963229</v>
      </c>
      <c r="CG6" s="33">
        <v>5765.7040399999996</v>
      </c>
      <c r="CH6" s="33">
        <v>4886.1594169999998</v>
      </c>
      <c r="CI6" s="33">
        <v>6140.0082640000001</v>
      </c>
      <c r="CJ6" s="33">
        <v>5488.963229</v>
      </c>
      <c r="CK6" s="33">
        <v>5765.7040399999996</v>
      </c>
      <c r="CL6" s="33">
        <v>4886.1594169999998</v>
      </c>
      <c r="CM6" s="33">
        <v>6140.0082640000001</v>
      </c>
      <c r="CN6" s="33">
        <v>5488.963229</v>
      </c>
      <c r="CO6" s="33">
        <v>5765.7040399999996</v>
      </c>
      <c r="CP6" s="33">
        <v>4886.1594169999998</v>
      </c>
      <c r="CQ6" s="33">
        <v>6140.0082640000001</v>
      </c>
      <c r="CR6" s="33">
        <v>5488.963229</v>
      </c>
      <c r="CS6" s="33">
        <v>5765.7040399999996</v>
      </c>
      <c r="CT6" s="33">
        <v>4886.1594169999998</v>
      </c>
      <c r="CU6" s="33">
        <v>6140.0082640000001</v>
      </c>
      <c r="CV6" s="33">
        <v>5458.9799469999998</v>
      </c>
      <c r="CW6" s="33">
        <v>5458.9799469999998</v>
      </c>
      <c r="CX6" s="33">
        <v>4466.4381389999999</v>
      </c>
      <c r="CY6" s="33">
        <v>5872.5390340000004</v>
      </c>
      <c r="CZ6" s="33">
        <v>5458.9799469999998</v>
      </c>
      <c r="DA6" s="33">
        <v>5458.9799469999998</v>
      </c>
      <c r="DB6" s="33">
        <v>4466.4381389999999</v>
      </c>
      <c r="DC6" s="33">
        <v>5872.5390340000004</v>
      </c>
      <c r="DD6" s="33">
        <v>5458.9799469999998</v>
      </c>
      <c r="DE6" s="33">
        <v>5458.9799469999998</v>
      </c>
      <c r="DF6" s="33">
        <v>4466.4381389999999</v>
      </c>
      <c r="DG6" s="33">
        <v>5872.5390340000004</v>
      </c>
      <c r="DH6" s="33">
        <v>5458.9799469999998</v>
      </c>
      <c r="DI6" s="33">
        <v>5458.9799469999998</v>
      </c>
      <c r="DJ6" s="33">
        <v>4466.4381389999999</v>
      </c>
      <c r="DK6" s="33">
        <v>5872.5390340000004</v>
      </c>
      <c r="DL6" s="33">
        <v>5458.9799469999998</v>
      </c>
      <c r="DM6" s="33">
        <v>5458.9799469999998</v>
      </c>
      <c r="DN6" s="33">
        <v>4466.4381389999999</v>
      </c>
      <c r="DO6" s="33">
        <v>5872.5390340000004</v>
      </c>
      <c r="DP6" s="33">
        <v>5458.9799469999998</v>
      </c>
      <c r="DQ6" s="33">
        <v>5458.9799469999998</v>
      </c>
      <c r="DR6" s="33">
        <v>4466.4381389999999</v>
      </c>
      <c r="DS6" s="33">
        <v>5872.5390340000004</v>
      </c>
      <c r="DT6" s="33">
        <v>5458.9799469999998</v>
      </c>
      <c r="DU6" s="33">
        <v>5458.9799469999998</v>
      </c>
      <c r="DV6" s="33">
        <v>4466.4381389999999</v>
      </c>
      <c r="DW6" s="33">
        <v>5872.5390340000004</v>
      </c>
      <c r="DX6" s="33">
        <v>5458.9799469999998</v>
      </c>
      <c r="DY6" s="33">
        <v>5458.9799469999998</v>
      </c>
      <c r="DZ6" s="33">
        <v>4466.4381389999999</v>
      </c>
      <c r="EA6" s="33">
        <v>5872.5390340000004</v>
      </c>
      <c r="EB6" s="33">
        <v>5458.9799469999998</v>
      </c>
      <c r="EC6" s="33">
        <v>5458.9799469999998</v>
      </c>
      <c r="ED6" s="33">
        <v>4466.4381389999999</v>
      </c>
      <c r="EE6" s="33">
        <v>5872.5390340000004</v>
      </c>
      <c r="EF6" s="33">
        <v>5458.9799469999998</v>
      </c>
      <c r="EG6" s="33">
        <v>5458.9799469999998</v>
      </c>
      <c r="EH6" s="33">
        <v>4466.4381389999999</v>
      </c>
      <c r="EI6" s="33">
        <v>5872.5390340000004</v>
      </c>
      <c r="EJ6" s="33">
        <v>5458.9799469999998</v>
      </c>
      <c r="EK6" s="33">
        <v>5458.9799469999998</v>
      </c>
      <c r="EL6" s="33">
        <v>4466.4381389999999</v>
      </c>
      <c r="EM6" s="33">
        <v>5872.5390340000004</v>
      </c>
      <c r="EN6" s="33">
        <v>5458.9799469999998</v>
      </c>
      <c r="EO6" s="33">
        <v>5458.9799469999998</v>
      </c>
      <c r="EP6" s="33">
        <v>4466.4381389999999</v>
      </c>
      <c r="EQ6" s="33">
        <v>5872.5390340000004</v>
      </c>
      <c r="ER6" s="33">
        <v>5458.9799469999998</v>
      </c>
      <c r="ES6" s="33">
        <v>5458.9799469999998</v>
      </c>
      <c r="ET6" s="33">
        <v>4466.4381389999999</v>
      </c>
      <c r="EU6" s="33">
        <v>5872.5390340000004</v>
      </c>
      <c r="EV6" s="33">
        <v>5458.9799469999998</v>
      </c>
      <c r="EW6" s="33">
        <v>5458.9799469999998</v>
      </c>
      <c r="EX6" s="33">
        <v>4466.4381389999999</v>
      </c>
      <c r="EY6" s="33">
        <v>5872.5390340000004</v>
      </c>
      <c r="EZ6" s="33">
        <v>5458.9799469999998</v>
      </c>
      <c r="FA6" s="33">
        <v>5458.9799469999998</v>
      </c>
      <c r="FB6" s="33">
        <v>4466.4381389999999</v>
      </c>
      <c r="FC6" s="33">
        <v>5872.5390340000004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1235.5282950000001</v>
      </c>
      <c r="BM17" s="33">
        <v>2904.3165359999998</v>
      </c>
      <c r="BN17" s="33">
        <v>3393.9382489999998</v>
      </c>
      <c r="BO17" s="33">
        <v>2747.5072540000001</v>
      </c>
      <c r="BP17" s="33">
        <v>2710.5917789999999</v>
      </c>
      <c r="BQ17" s="33">
        <v>4379.3800199999996</v>
      </c>
      <c r="BR17" s="33">
        <v>4600.8083729999998</v>
      </c>
      <c r="BS17" s="33">
        <v>4334.3179719999998</v>
      </c>
      <c r="BT17" s="33">
        <v>5639.7835969999996</v>
      </c>
      <c r="BU17" s="33">
        <v>7308.5718379999998</v>
      </c>
      <c r="BV17" s="33">
        <v>6997.41986</v>
      </c>
      <c r="BW17" s="33">
        <v>7485.4182609999998</v>
      </c>
      <c r="BX17" s="33">
        <v>5639.7835969999996</v>
      </c>
      <c r="BY17" s="33">
        <v>7308.5718379999998</v>
      </c>
      <c r="BZ17" s="33">
        <v>6997.41986</v>
      </c>
      <c r="CA17" s="33">
        <v>7485.4182609999998</v>
      </c>
      <c r="CB17" s="33">
        <v>5504.0932439999997</v>
      </c>
      <c r="CC17" s="33">
        <v>5920.4816270000001</v>
      </c>
      <c r="CD17" s="33">
        <v>5097.9570819999999</v>
      </c>
      <c r="CE17" s="33">
        <v>6274.9772569999996</v>
      </c>
      <c r="CF17" s="33">
        <v>5504.0932439999997</v>
      </c>
      <c r="CG17" s="33">
        <v>5920.4816270000001</v>
      </c>
      <c r="CH17" s="33">
        <v>5097.9570819999999</v>
      </c>
      <c r="CI17" s="33">
        <v>6274.9772569999996</v>
      </c>
      <c r="CJ17" s="33">
        <v>5504.0932439999997</v>
      </c>
      <c r="CK17" s="33">
        <v>5920.4816270000001</v>
      </c>
      <c r="CL17" s="33">
        <v>5097.9570819999999</v>
      </c>
      <c r="CM17" s="33">
        <v>6274.9772569999996</v>
      </c>
      <c r="CN17" s="33">
        <v>5504.0932439999997</v>
      </c>
      <c r="CO17" s="33">
        <v>5920.4816270000001</v>
      </c>
      <c r="CP17" s="33">
        <v>5097.9570819999999</v>
      </c>
      <c r="CQ17" s="33">
        <v>6274.9772569999996</v>
      </c>
      <c r="CR17" s="33">
        <v>5504.0932439999997</v>
      </c>
      <c r="CS17" s="33">
        <v>5920.4816270000001</v>
      </c>
      <c r="CT17" s="33">
        <v>5097.9570819999999</v>
      </c>
      <c r="CU17" s="33">
        <v>6274.9772569999996</v>
      </c>
      <c r="CV17" s="33">
        <v>5458.9799469999998</v>
      </c>
      <c r="CW17" s="33">
        <v>5458.9799469999998</v>
      </c>
      <c r="CX17" s="33">
        <v>4466.4381389999999</v>
      </c>
      <c r="CY17" s="33">
        <v>5872.5390340000004</v>
      </c>
      <c r="CZ17" s="33">
        <v>5458.9799469999998</v>
      </c>
      <c r="DA17" s="33">
        <v>5458.9799469999998</v>
      </c>
      <c r="DB17" s="33">
        <v>4466.4381389999999</v>
      </c>
      <c r="DC17" s="33">
        <v>5872.5390340000004</v>
      </c>
      <c r="DD17" s="33">
        <v>5458.9799469999998</v>
      </c>
      <c r="DE17" s="33">
        <v>5458.9799469999998</v>
      </c>
      <c r="DF17" s="33">
        <v>4466.4381389999999</v>
      </c>
      <c r="DG17" s="33">
        <v>5872.5390340000004</v>
      </c>
      <c r="DH17" s="33">
        <v>5458.9799469999998</v>
      </c>
      <c r="DI17" s="33">
        <v>5458.9799469999998</v>
      </c>
      <c r="DJ17" s="33">
        <v>4466.4381389999999</v>
      </c>
      <c r="DK17" s="33">
        <v>5872.5390340000004</v>
      </c>
      <c r="DL17" s="33">
        <v>5458.9799469999998</v>
      </c>
      <c r="DM17" s="33">
        <v>5458.9799469999998</v>
      </c>
      <c r="DN17" s="33">
        <v>4466.4381389999999</v>
      </c>
      <c r="DO17" s="33">
        <v>5872.5390340000004</v>
      </c>
      <c r="DP17" s="33">
        <v>5458.9799469999998</v>
      </c>
      <c r="DQ17" s="33">
        <v>5458.9799469999998</v>
      </c>
      <c r="DR17" s="33">
        <v>4466.4381389999999</v>
      </c>
      <c r="DS17" s="33">
        <v>5872.5390340000004</v>
      </c>
      <c r="DT17" s="33">
        <v>5458.9799469999998</v>
      </c>
      <c r="DU17" s="33">
        <v>5458.9799469999998</v>
      </c>
      <c r="DV17" s="33">
        <v>4466.4381389999999</v>
      </c>
      <c r="DW17" s="33">
        <v>5872.5390340000004</v>
      </c>
      <c r="DX17" s="33">
        <v>5458.9799469999998</v>
      </c>
      <c r="DY17" s="33">
        <v>5458.9799469999998</v>
      </c>
      <c r="DZ17" s="33">
        <v>4466.4381389999999</v>
      </c>
      <c r="EA17" s="33">
        <v>5872.5390340000004</v>
      </c>
      <c r="EB17" s="33">
        <v>5458.9799469999998</v>
      </c>
      <c r="EC17" s="33">
        <v>5458.9799469999998</v>
      </c>
      <c r="ED17" s="33">
        <v>4466.4381389999999</v>
      </c>
      <c r="EE17" s="33">
        <v>5872.5390340000004</v>
      </c>
      <c r="EF17" s="33">
        <v>5458.9799469999998</v>
      </c>
      <c r="EG17" s="33">
        <v>5458.9799469999998</v>
      </c>
      <c r="EH17" s="33">
        <v>4466.4381389999999</v>
      </c>
      <c r="EI17" s="33">
        <v>5872.5390340000004</v>
      </c>
      <c r="EJ17" s="33">
        <v>5458.9799469999998</v>
      </c>
      <c r="EK17" s="33">
        <v>5458.9799469999998</v>
      </c>
      <c r="EL17" s="33">
        <v>4466.4381389999999</v>
      </c>
      <c r="EM17" s="33">
        <v>5872.5390340000004</v>
      </c>
      <c r="EN17" s="33">
        <v>5458.9799469999998</v>
      </c>
      <c r="EO17" s="33">
        <v>5458.9799469999998</v>
      </c>
      <c r="EP17" s="33">
        <v>4466.4381389999999</v>
      </c>
      <c r="EQ17" s="33">
        <v>5872.5390340000004</v>
      </c>
      <c r="ER17" s="33">
        <v>5458.9799469999998</v>
      </c>
      <c r="ES17" s="33">
        <v>5458.9799469999998</v>
      </c>
      <c r="ET17" s="33">
        <v>4466.4381389999999</v>
      </c>
      <c r="EU17" s="33">
        <v>5872.5390340000004</v>
      </c>
      <c r="EV17" s="33">
        <v>5458.9799469999998</v>
      </c>
      <c r="EW17" s="33">
        <v>5458.9799469999998</v>
      </c>
      <c r="EX17" s="33">
        <v>4466.4381389999999</v>
      </c>
      <c r="EY17" s="33">
        <v>5872.5390340000004</v>
      </c>
      <c r="EZ17" s="33">
        <v>5458.9799469999998</v>
      </c>
      <c r="FA17" s="33">
        <v>5458.9799469999998</v>
      </c>
      <c r="FB17" s="33">
        <v>4466.4381389999999</v>
      </c>
      <c r="FC17" s="33">
        <v>5872.5390340000004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B32" s="33">
        <v>587.76868960000002</v>
      </c>
      <c r="BC32" s="33">
        <v>928.64131359999999</v>
      </c>
      <c r="BF32" s="33">
        <v>587.76868960000002</v>
      </c>
      <c r="BG32" s="33">
        <v>928.64131359999999</v>
      </c>
      <c r="BJ32" s="33">
        <v>587.76868960000002</v>
      </c>
      <c r="BK32" s="33">
        <v>928.64131359999999</v>
      </c>
      <c r="BN32" s="33">
        <v>707.70839169999999</v>
      </c>
      <c r="BO32" s="33">
        <v>928.64131359999999</v>
      </c>
      <c r="BR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587.76868960000002</v>
      </c>
      <c r="BC41" s="33">
        <v>1241.3759130000001</v>
      </c>
      <c r="BD41" s="33">
        <v>0</v>
      </c>
      <c r="BE41" s="33">
        <v>0</v>
      </c>
      <c r="BF41" s="33">
        <v>900.503289</v>
      </c>
      <c r="BG41" s="33">
        <v>1241.3759130000001</v>
      </c>
      <c r="BH41" s="33">
        <v>0</v>
      </c>
      <c r="BI41" s="33">
        <v>0</v>
      </c>
      <c r="BJ41" s="33">
        <v>900.503289</v>
      </c>
      <c r="BK41" s="33">
        <v>1241.3759130000001</v>
      </c>
      <c r="BL41" s="33">
        <v>0</v>
      </c>
      <c r="BM41" s="33">
        <v>0</v>
      </c>
      <c r="BN41" s="33">
        <v>1020.442991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1298.861742</v>
      </c>
      <c r="BH55" s="33">
        <v>953.63414739999996</v>
      </c>
      <c r="BI55" s="33">
        <v>953.63414739999996</v>
      </c>
      <c r="BJ55" s="33">
        <v>1141.580119</v>
      </c>
      <c r="BK55" s="33">
        <v>1298.861742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170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1298.861742</v>
      </c>
      <c r="BH65" s="33">
        <v>953.63414739999996</v>
      </c>
      <c r="BI65" s="33">
        <v>953.63414739999996</v>
      </c>
      <c r="BJ65" s="33">
        <v>1141.580119</v>
      </c>
      <c r="BK65" s="33">
        <v>1298.861742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170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2043.6276330000001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668.38513499999999</v>
      </c>
      <c r="BG102" s="33">
        <v>668.38513499999999</v>
      </c>
      <c r="BH102" s="33">
        <v>325.8410164</v>
      </c>
      <c r="BI102" s="33">
        <v>325.8410164</v>
      </c>
      <c r="BJ102" s="33">
        <v>440.57053430000002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1464.9326530000001</v>
      </c>
      <c r="AY104" s="33">
        <v>2036.143464</v>
      </c>
      <c r="AZ104" s="33">
        <v>910.25387450000005</v>
      </c>
      <c r="BA104" s="33">
        <v>910.25387450000005</v>
      </c>
      <c r="BB104" s="33">
        <v>1629.8431439999999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981.81673660000001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1056.542146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1107.798464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1433.637346</v>
      </c>
      <c r="BH105" s="33">
        <v>831.16929449999998</v>
      </c>
      <c r="BI105" s="33">
        <v>831.16929449999998</v>
      </c>
      <c r="BJ105" s="33">
        <v>1107.798464</v>
      </c>
      <c r="BK105" s="33">
        <v>1433.637346</v>
      </c>
      <c r="BL105" s="33">
        <v>831.16929449999998</v>
      </c>
      <c r="BM105" s="33">
        <v>831.16929449999998</v>
      </c>
      <c r="BN105" s="33">
        <v>1107.798464</v>
      </c>
      <c r="BO105" s="33">
        <v>1493.7043900000001</v>
      </c>
      <c r="BP105" s="33">
        <v>748.81870860000004</v>
      </c>
      <c r="BQ105" s="33">
        <v>748.81870860000004</v>
      </c>
      <c r="BR105" s="33">
        <v>1132.3124230000001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558.84255159999998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591.31756189999999</v>
      </c>
      <c r="AE108" s="33">
        <v>591.31756189999999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584.79309590000003</v>
      </c>
      <c r="AP108" s="33">
        <v>591.31756189999999</v>
      </c>
      <c r="AQ108" s="33">
        <v>844.36501850000002</v>
      </c>
      <c r="AR108" s="33">
        <v>591.31756189999999</v>
      </c>
      <c r="AS108" s="33">
        <v>591.31756189999999</v>
      </c>
      <c r="AT108" s="33">
        <v>693.33037420000005</v>
      </c>
      <c r="AU108" s="33">
        <v>848.44872220000002</v>
      </c>
      <c r="AV108" s="33">
        <v>591.31756189999999</v>
      </c>
      <c r="AW108" s="33">
        <v>558.87062040000001</v>
      </c>
      <c r="AX108" s="33">
        <v>591.31756189999999</v>
      </c>
      <c r="AY108" s="33">
        <v>848.44872220000002</v>
      </c>
      <c r="AZ108" s="33">
        <v>591.31756189999999</v>
      </c>
      <c r="BA108" s="33">
        <v>591.31756189999999</v>
      </c>
      <c r="BB108" s="33">
        <v>844.36501850000002</v>
      </c>
      <c r="BC108" s="33">
        <v>848.44872220000002</v>
      </c>
      <c r="BD108" s="33">
        <v>591.31756189999999</v>
      </c>
      <c r="BE108" s="33">
        <v>591.31756189999999</v>
      </c>
      <c r="BF108" s="33">
        <v>844.36501850000002</v>
      </c>
      <c r="BG108" s="33">
        <v>848.44872220000002</v>
      </c>
      <c r="BH108" s="33">
        <v>591.31756189999999</v>
      </c>
      <c r="BI108" s="33">
        <v>558.84255159999998</v>
      </c>
      <c r="BJ108" s="33">
        <v>844.36501850000002</v>
      </c>
      <c r="BK108" s="33">
        <v>848.44872220000002</v>
      </c>
      <c r="BL108" s="33">
        <v>591.31756189999999</v>
      </c>
      <c r="BM108" s="33">
        <v>591.28054810000003</v>
      </c>
      <c r="BN108" s="33">
        <v>844.36501850000002</v>
      </c>
      <c r="BO108" s="33">
        <v>1125.7817279999999</v>
      </c>
      <c r="BP108" s="33">
        <v>591.31756189999999</v>
      </c>
      <c r="BQ108" s="33">
        <v>591.30861689999995</v>
      </c>
      <c r="BR108" s="33">
        <v>844.36501850000002</v>
      </c>
      <c r="BS108" s="33">
        <v>1244.589352</v>
      </c>
      <c r="BT108" s="33">
        <v>558.85149660000002</v>
      </c>
      <c r="BU108" s="33">
        <v>591.31756189999999</v>
      </c>
      <c r="BV108" s="33">
        <v>905.72325599999999</v>
      </c>
      <c r="BW108" s="33">
        <v>1244.589352</v>
      </c>
      <c r="BX108" s="33">
        <v>591.31756189999999</v>
      </c>
      <c r="BY108" s="33">
        <v>591.31756189999999</v>
      </c>
      <c r="BZ108" s="33">
        <v>844.36501850000002</v>
      </c>
      <c r="CA108" s="33">
        <v>1244.589352</v>
      </c>
      <c r="CB108" s="33">
        <v>269.38775509999999</v>
      </c>
      <c r="CC108" s="33">
        <v>269.38775509999999</v>
      </c>
      <c r="CD108" s="33">
        <v>522.43521169999997</v>
      </c>
      <c r="CE108" s="33">
        <v>922.65954520000003</v>
      </c>
      <c r="CF108" s="33">
        <v>269.38775509999999</v>
      </c>
      <c r="CG108" s="33">
        <v>269.38775509999999</v>
      </c>
      <c r="CH108" s="33">
        <v>522.43521169999997</v>
      </c>
      <c r="CI108" s="33">
        <v>922.65954520000003</v>
      </c>
      <c r="CJ108" s="33">
        <v>269.38775509999999</v>
      </c>
      <c r="CK108" s="33">
        <v>269.38775509999999</v>
      </c>
      <c r="CL108" s="33">
        <v>522.43521169999997</v>
      </c>
      <c r="CM108" s="33">
        <v>922.65954520000003</v>
      </c>
      <c r="CN108" s="33">
        <v>269.38775509999999</v>
      </c>
      <c r="CO108" s="33">
        <v>269.38775509999999</v>
      </c>
      <c r="CP108" s="33">
        <v>522.43521169999997</v>
      </c>
      <c r="CQ108" s="33">
        <v>922.65954520000003</v>
      </c>
      <c r="CR108" s="33">
        <v>269.38775509999999</v>
      </c>
      <c r="CS108" s="33">
        <v>269.38775509999999</v>
      </c>
      <c r="CT108" s="33">
        <v>522.43521169999997</v>
      </c>
      <c r="CU108" s="33">
        <v>922.65954520000003</v>
      </c>
      <c r="CV108" s="33">
        <v>269.38775509999999</v>
      </c>
      <c r="CW108" s="33">
        <v>269.38775509999999</v>
      </c>
      <c r="CX108" s="33">
        <v>522.43521169999997</v>
      </c>
      <c r="CY108" s="33">
        <v>922.65954520000003</v>
      </c>
      <c r="DC108" s="33">
        <v>400.2243335</v>
      </c>
      <c r="DG108" s="33">
        <v>400.2243335</v>
      </c>
      <c r="DK108" s="33">
        <v>400.2243335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3949.0905870000001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3994.6023970000001</v>
      </c>
      <c r="AE113" s="33">
        <v>3994.6023970000001</v>
      </c>
      <c r="AF113" s="33">
        <v>3962.127387</v>
      </c>
      <c r="AG113" s="33">
        <v>3962.127387</v>
      </c>
      <c r="AH113" s="33">
        <v>3994.6023970000001</v>
      </c>
      <c r="AI113" s="33">
        <v>4882.9306829999996</v>
      </c>
      <c r="AJ113" s="33">
        <v>4582.3094719999999</v>
      </c>
      <c r="AK113" s="33">
        <v>4582.3094719999999</v>
      </c>
      <c r="AL113" s="33">
        <v>4582.3094719999999</v>
      </c>
      <c r="AM113" s="33">
        <v>6168.2729920000002</v>
      </c>
      <c r="AN113" s="33">
        <v>4549.8344619999998</v>
      </c>
      <c r="AO113" s="33">
        <v>4575.7850060000001</v>
      </c>
      <c r="AP113" s="33">
        <v>4582.3094719999999</v>
      </c>
      <c r="AQ113" s="33">
        <v>7503.9618190000001</v>
      </c>
      <c r="AR113" s="33">
        <v>4211.3984010000004</v>
      </c>
      <c r="AS113" s="33">
        <v>4211.3984010000004</v>
      </c>
      <c r="AT113" s="33">
        <v>5149.1048510000001</v>
      </c>
      <c r="AU113" s="33">
        <v>7269.2510700000003</v>
      </c>
      <c r="AV113" s="33">
        <v>4171.0745290000004</v>
      </c>
      <c r="AW113" s="33">
        <v>4138.6275880000003</v>
      </c>
      <c r="AX113" s="33">
        <v>4522.6031480000001</v>
      </c>
      <c r="AY113" s="33">
        <v>7188.6033260000004</v>
      </c>
      <c r="AZ113" s="33">
        <v>3960.7594330000002</v>
      </c>
      <c r="BA113" s="33">
        <v>3960.7594330000002</v>
      </c>
      <c r="BB113" s="33">
        <v>5210.0353279999999</v>
      </c>
      <c r="BC113" s="33">
        <v>6542.3747460000004</v>
      </c>
      <c r="BD113" s="33">
        <v>2445.0225799999998</v>
      </c>
      <c r="BE113" s="33">
        <v>2445.0225799999998</v>
      </c>
      <c r="BF113" s="33">
        <v>3817.0363659999998</v>
      </c>
      <c r="BG113" s="33">
        <v>4146.958952</v>
      </c>
      <c r="BH113" s="33">
        <v>2346.571747</v>
      </c>
      <c r="BI113" s="33">
        <v>2314.0967369999998</v>
      </c>
      <c r="BJ113" s="33">
        <v>3589.2217660000001</v>
      </c>
      <c r="BK113" s="33">
        <v>4048.50812</v>
      </c>
      <c r="BL113" s="33">
        <v>2346.571747</v>
      </c>
      <c r="BM113" s="33">
        <v>2346.5347339999998</v>
      </c>
      <c r="BN113" s="33">
        <v>3718.5855339999998</v>
      </c>
      <c r="BO113" s="33">
        <v>4385.9081699999997</v>
      </c>
      <c r="BP113" s="33">
        <v>2264.2211609999999</v>
      </c>
      <c r="BQ113" s="33">
        <v>2264.2122159999999</v>
      </c>
      <c r="BR113" s="33">
        <v>3743.0994930000002</v>
      </c>
      <c r="BS113" s="33">
        <v>4362.2981639999998</v>
      </c>
      <c r="BT113" s="33">
        <v>2231.7550959999999</v>
      </c>
      <c r="BU113" s="33">
        <v>2264.2211609999999</v>
      </c>
      <c r="BV113" s="33">
        <v>4023.4320680000001</v>
      </c>
      <c r="BW113" s="33">
        <v>4362.2981639999998</v>
      </c>
      <c r="BX113" s="33">
        <v>2264.2211609999999</v>
      </c>
      <c r="BY113" s="33">
        <v>2264.2211609999999</v>
      </c>
      <c r="BZ113" s="33">
        <v>3379.1048620000001</v>
      </c>
      <c r="CA113" s="33">
        <v>4362.2981639999998</v>
      </c>
      <c r="CB113" s="33">
        <v>1508.5521349999999</v>
      </c>
      <c r="CC113" s="33">
        <v>1508.5521349999999</v>
      </c>
      <c r="CD113" s="33">
        <v>2597.2832290000001</v>
      </c>
      <c r="CE113" s="33">
        <v>3254.6376479999999</v>
      </c>
      <c r="CF113" s="33">
        <v>1508.5521349999999</v>
      </c>
      <c r="CG113" s="33">
        <v>1508.5521349999999</v>
      </c>
      <c r="CH113" s="33">
        <v>2597.2832290000001</v>
      </c>
      <c r="CI113" s="33">
        <v>3254.6376479999999</v>
      </c>
      <c r="CJ113" s="33">
        <v>1508.5521349999999</v>
      </c>
      <c r="CK113" s="33">
        <v>1508.5521349999999</v>
      </c>
      <c r="CL113" s="33">
        <v>2597.2832290000001</v>
      </c>
      <c r="CM113" s="33">
        <v>3254.6376479999999</v>
      </c>
      <c r="CN113" s="33">
        <v>1397.555149</v>
      </c>
      <c r="CO113" s="33">
        <v>1013.982287</v>
      </c>
      <c r="CP113" s="33">
        <v>1852.2368180000001</v>
      </c>
      <c r="CQ113" s="33">
        <v>2265.4979520000002</v>
      </c>
      <c r="CR113" s="33">
        <v>1599.189361</v>
      </c>
      <c r="CS113" s="33">
        <v>1013.982287</v>
      </c>
      <c r="CT113" s="33">
        <v>1852.2368180000001</v>
      </c>
      <c r="CU113" s="33">
        <v>2265.4979520000002</v>
      </c>
      <c r="CV113" s="33">
        <v>1599.189361</v>
      </c>
      <c r="CW113" s="33">
        <v>1013.982287</v>
      </c>
      <c r="CX113" s="33">
        <v>1852.2368180000001</v>
      </c>
      <c r="CY113" s="33">
        <v>2265.4979520000002</v>
      </c>
      <c r="CZ113" s="33">
        <v>1329.801606</v>
      </c>
      <c r="DA113" s="33">
        <v>744.59453180000003</v>
      </c>
      <c r="DB113" s="33">
        <v>1329.801606</v>
      </c>
      <c r="DC113" s="33">
        <v>1743.0627400000001</v>
      </c>
      <c r="DD113" s="33">
        <v>1329.801606</v>
      </c>
      <c r="DE113" s="33">
        <v>744.59453180000003</v>
      </c>
      <c r="DF113" s="33">
        <v>1329.801606</v>
      </c>
      <c r="DG113" s="33">
        <v>1743.0627400000001</v>
      </c>
      <c r="DH113" s="33">
        <v>1316.7648059999999</v>
      </c>
      <c r="DI113" s="33">
        <v>1316.7648059999999</v>
      </c>
      <c r="DJ113" s="33">
        <v>1316.7648059999999</v>
      </c>
      <c r="DK113" s="33">
        <v>1716.9891399999999</v>
      </c>
      <c r="DL113" s="33">
        <v>1316.7648059999999</v>
      </c>
      <c r="DM113" s="33">
        <v>731.55773180000006</v>
      </c>
      <c r="DN113" s="33">
        <v>1316.7648059999999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EN114" s="33">
        <v>1429.4455620000001</v>
      </c>
      <c r="EP114" s="33">
        <v>506.89728459999998</v>
      </c>
      <c r="EQ114" s="33">
        <v>1429.4455620000001</v>
      </c>
      <c r="ER114" s="33">
        <v>2268.9303399999999</v>
      </c>
      <c r="ET114" s="33">
        <v>1255.135771</v>
      </c>
      <c r="EU114" s="33">
        <v>2268.9303399999999</v>
      </c>
      <c r="EV114" s="33">
        <v>2735.5812380000002</v>
      </c>
      <c r="EX114" s="33">
        <v>1346.382063</v>
      </c>
      <c r="EY114" s="33">
        <v>2735.5812380000002</v>
      </c>
      <c r="EZ114" s="33">
        <v>2943.6995959999999</v>
      </c>
      <c r="FB114" s="33">
        <v>2436.8023119999998</v>
      </c>
      <c r="FC114" s="33">
        <v>2943.6995959999999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1429.4455620000001</v>
      </c>
      <c r="EO125" s="33">
        <v>0</v>
      </c>
      <c r="EP125" s="33">
        <v>506.89728459999998</v>
      </c>
      <c r="EQ125" s="33">
        <v>1429.4455620000001</v>
      </c>
      <c r="ER125" s="33">
        <v>2268.9303399999999</v>
      </c>
      <c r="ES125" s="33">
        <v>0</v>
      </c>
      <c r="ET125" s="33">
        <v>1255.135771</v>
      </c>
      <c r="EU125" s="33">
        <v>2268.9303399999999</v>
      </c>
      <c r="EV125" s="33">
        <v>2735.5812380000002</v>
      </c>
      <c r="EW125" s="33">
        <v>0</v>
      </c>
      <c r="EX125" s="33">
        <v>1346.382063</v>
      </c>
      <c r="EY125" s="33">
        <v>2735.5812380000002</v>
      </c>
      <c r="EZ125" s="33">
        <v>2943.6995959999999</v>
      </c>
      <c r="FA125" s="33">
        <v>0</v>
      </c>
      <c r="FB125" s="33">
        <v>2436.8023119999998</v>
      </c>
      <c r="FC125" s="33">
        <v>2943.6995959999999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P126" s="33">
        <v>2027.589138</v>
      </c>
      <c r="CQ126" s="33">
        <v>2027.589138</v>
      </c>
      <c r="CT126" s="33">
        <v>1676.905982</v>
      </c>
      <c r="CU126" s="33">
        <v>2534.4864229999998</v>
      </c>
      <c r="CX126" s="33">
        <v>2288.6420969999999</v>
      </c>
      <c r="CY126" s="33">
        <v>3041.3837079999998</v>
      </c>
      <c r="CZ126" s="33">
        <v>506.89728459999998</v>
      </c>
      <c r="DB126" s="33">
        <v>1013.794569</v>
      </c>
      <c r="DC126" s="33">
        <v>3548.280992</v>
      </c>
      <c r="DD126" s="33">
        <v>2440.674606</v>
      </c>
      <c r="DF126" s="33">
        <v>3548.280992</v>
      </c>
      <c r="DG126" s="33">
        <v>4055.178277</v>
      </c>
      <c r="DH126" s="33">
        <v>3744.527834</v>
      </c>
      <c r="DI126" s="33">
        <v>214.67234199999999</v>
      </c>
      <c r="DJ126" s="33">
        <v>4562.0755609999997</v>
      </c>
      <c r="DK126" s="33">
        <v>4562.0755609999997</v>
      </c>
      <c r="DL126" s="33">
        <v>2068.8920469999998</v>
      </c>
      <c r="DN126" s="33">
        <v>561.27315099999998</v>
      </c>
      <c r="DO126" s="33">
        <v>4562.0755609999997</v>
      </c>
      <c r="DP126" s="33">
        <v>2534.4864229999998</v>
      </c>
      <c r="DS126" s="33">
        <v>4562.0755609999997</v>
      </c>
      <c r="DT126" s="33">
        <v>2527.9053399999998</v>
      </c>
      <c r="DW126" s="33">
        <v>4562.0755609999997</v>
      </c>
      <c r="DX126" s="33">
        <v>3660.6013330000001</v>
      </c>
      <c r="EA126" s="33">
        <v>4562.0755609999997</v>
      </c>
      <c r="EB126" s="33">
        <v>4456.7124350000004</v>
      </c>
      <c r="EE126" s="33">
        <v>4562.0755609999997</v>
      </c>
      <c r="EF126" s="33">
        <v>4559.3880040000004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P126" s="33">
        <v>867.54215280000005</v>
      </c>
      <c r="EQ126" s="33">
        <v>4562.0755609999997</v>
      </c>
      <c r="ER126" s="33">
        <v>4562.0755609999997</v>
      </c>
      <c r="ET126" s="33">
        <v>1822.1668320000001</v>
      </c>
      <c r="EU126" s="33">
        <v>4562.0755609999997</v>
      </c>
      <c r="EV126" s="33">
        <v>4562.0755609999997</v>
      </c>
      <c r="EX126" s="33">
        <v>2854.1975689999999</v>
      </c>
      <c r="EY126" s="33">
        <v>4562.0755609999997</v>
      </c>
      <c r="EZ126" s="33">
        <v>4562.0755609999997</v>
      </c>
      <c r="FB126" s="33">
        <v>3041.3837079999998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360.03919280000002</v>
      </c>
      <c r="DJ128" s="33">
        <v>1430.9292499999999</v>
      </c>
      <c r="DK128" s="33">
        <v>1620.1763679999999</v>
      </c>
      <c r="DO128" s="33">
        <v>1620.1763679999999</v>
      </c>
      <c r="DS128" s="33">
        <v>1620.1763679999999</v>
      </c>
      <c r="DT128" s="33">
        <v>180.01959640000001</v>
      </c>
      <c r="DW128" s="33">
        <v>1620.1763679999999</v>
      </c>
      <c r="EA128" s="33">
        <v>1620.1763679999999</v>
      </c>
      <c r="EB128" s="33">
        <v>180.01959640000001</v>
      </c>
      <c r="EE128" s="33">
        <v>1620.1763679999999</v>
      </c>
      <c r="EF128" s="33">
        <v>1260.1371750000001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2060.7506429999999</v>
      </c>
      <c r="CN137" s="33">
        <v>0</v>
      </c>
      <c r="CO137" s="33">
        <v>0</v>
      </c>
      <c r="CP137" s="33">
        <v>2027.589138</v>
      </c>
      <c r="CQ137" s="33">
        <v>2747.667524</v>
      </c>
      <c r="CR137" s="33">
        <v>0</v>
      </c>
      <c r="CS137" s="33">
        <v>0</v>
      </c>
      <c r="CT137" s="33">
        <v>1676.905982</v>
      </c>
      <c r="CU137" s="33">
        <v>3434.5844050000001</v>
      </c>
      <c r="CV137" s="33">
        <v>0</v>
      </c>
      <c r="CW137" s="33">
        <v>0</v>
      </c>
      <c r="CX137" s="33">
        <v>2288.6420969999999</v>
      </c>
      <c r="CY137" s="33">
        <v>4121.5012859999997</v>
      </c>
      <c r="CZ137" s="33">
        <v>506.89728459999998</v>
      </c>
      <c r="DA137" s="33">
        <v>0</v>
      </c>
      <c r="DB137" s="33">
        <v>1013.794569</v>
      </c>
      <c r="DC137" s="33">
        <v>4808.4181669999998</v>
      </c>
      <c r="DD137" s="33">
        <v>2440.674606</v>
      </c>
      <c r="DE137" s="33">
        <v>0</v>
      </c>
      <c r="DF137" s="33">
        <v>3548.280992</v>
      </c>
      <c r="DG137" s="33">
        <v>5495.3350479999999</v>
      </c>
      <c r="DH137" s="33">
        <v>4104.5670270000001</v>
      </c>
      <c r="DI137" s="33">
        <v>214.67234199999999</v>
      </c>
      <c r="DJ137" s="33">
        <v>5993.0048120000001</v>
      </c>
      <c r="DK137" s="33">
        <v>6182.251929</v>
      </c>
      <c r="DL137" s="33">
        <v>2068.8920469999998</v>
      </c>
      <c r="DM137" s="33">
        <v>0</v>
      </c>
      <c r="DN137" s="33">
        <v>561.27315099999998</v>
      </c>
      <c r="DO137" s="33">
        <v>6182.251929</v>
      </c>
      <c r="DP137" s="33">
        <v>2534.4864229999998</v>
      </c>
      <c r="DQ137" s="33">
        <v>0</v>
      </c>
      <c r="DR137" s="33">
        <v>0</v>
      </c>
      <c r="DS137" s="33">
        <v>6182.251929</v>
      </c>
      <c r="DT137" s="33">
        <v>2707.9249359999999</v>
      </c>
      <c r="DU137" s="33">
        <v>0</v>
      </c>
      <c r="DV137" s="33">
        <v>0</v>
      </c>
      <c r="DW137" s="33">
        <v>6182.251929</v>
      </c>
      <c r="DX137" s="33">
        <v>3660.6013330000001</v>
      </c>
      <c r="DY137" s="33">
        <v>0</v>
      </c>
      <c r="DZ137" s="33">
        <v>0</v>
      </c>
      <c r="EA137" s="33">
        <v>6182.251929</v>
      </c>
      <c r="EB137" s="33">
        <v>4636.7320319999999</v>
      </c>
      <c r="EC137" s="33">
        <v>0</v>
      </c>
      <c r="ED137" s="33">
        <v>0</v>
      </c>
      <c r="EE137" s="33">
        <v>6182.251929</v>
      </c>
      <c r="EF137" s="33">
        <v>5819.5251790000002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867.54215280000005</v>
      </c>
      <c r="EQ137" s="33">
        <v>6182.251929</v>
      </c>
      <c r="ER137" s="33">
        <v>6182.251929</v>
      </c>
      <c r="ES137" s="33">
        <v>0</v>
      </c>
      <c r="ET137" s="33">
        <v>1822.1668320000001</v>
      </c>
      <c r="EU137" s="33">
        <v>6182.251929</v>
      </c>
      <c r="EV137" s="33">
        <v>6182.251929</v>
      </c>
      <c r="EW137" s="33">
        <v>0</v>
      </c>
      <c r="EX137" s="33">
        <v>2854.1975689999999</v>
      </c>
      <c r="EY137" s="33">
        <v>6182.251929</v>
      </c>
      <c r="EZ137" s="33">
        <v>6182.251929</v>
      </c>
      <c r="FA137" s="33">
        <v>0</v>
      </c>
      <c r="FB137" s="33">
        <v>3041.3837079999998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996.49489700000004</v>
      </c>
      <c r="AU138" s="33">
        <v>1303.748288</v>
      </c>
      <c r="AY138" s="33">
        <v>1100.4988269999999</v>
      </c>
      <c r="BB138" s="33">
        <v>82.258750000000006</v>
      </c>
      <c r="BC138" s="33">
        <v>764.35720500000002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1164.096256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82.258750000000006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2984.7068479999998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2984.7068479999998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160.46064229999999</v>
      </c>
      <c r="AY164" s="33">
        <v>165.2696871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321.40603190000002</v>
      </c>
      <c r="AV173" s="33">
        <v>0</v>
      </c>
      <c r="AW173" s="33">
        <v>0</v>
      </c>
      <c r="AX173" s="33">
        <v>0</v>
      </c>
      <c r="AY173" s="33">
        <v>326.21507659999997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18340.926309999999</v>
      </c>
      <c r="AH234" s="33">
        <v>18467.550630000002</v>
      </c>
      <c r="AI234" s="33">
        <v>18810.452239999999</v>
      </c>
      <c r="AJ234" s="33">
        <v>23603.954570000002</v>
      </c>
      <c r="AK234" s="33">
        <v>18325.22565</v>
      </c>
      <c r="AL234" s="33">
        <v>16579.73271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23935.306840000001</v>
      </c>
      <c r="BI234" s="33">
        <v>18640.622780000002</v>
      </c>
      <c r="BJ234" s="33">
        <v>18511.37314</v>
      </c>
      <c r="BK234" s="33">
        <v>18864.187249999999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24051.531609999998</v>
      </c>
      <c r="BQ234" s="33">
        <v>19079.53413</v>
      </c>
      <c r="BR234" s="33">
        <v>18867.481</v>
      </c>
      <c r="BS234" s="33">
        <v>19395.101569999999</v>
      </c>
      <c r="BT234" s="33">
        <v>25191.850839999999</v>
      </c>
      <c r="BU234" s="33">
        <v>19472.613430000001</v>
      </c>
      <c r="BV234" s="33">
        <v>19277.447240000001</v>
      </c>
      <c r="BW234" s="33">
        <v>19990.665809999999</v>
      </c>
      <c r="BX234" s="33">
        <v>24919.452730000001</v>
      </c>
      <c r="BY234" s="33">
        <v>18948.627329999999</v>
      </c>
      <c r="BZ234" s="33">
        <v>19277.447240000001</v>
      </c>
      <c r="CA234" s="33">
        <v>19990.665809999999</v>
      </c>
      <c r="CB234" s="33">
        <v>25260.242839999999</v>
      </c>
      <c r="CC234" s="33">
        <v>19792.783390000001</v>
      </c>
      <c r="CD234" s="33">
        <v>19277.447240000001</v>
      </c>
      <c r="CE234" s="33">
        <v>19990.665809999999</v>
      </c>
      <c r="CF234" s="33">
        <v>24158.563920000001</v>
      </c>
      <c r="CG234" s="33">
        <v>18649.449649999999</v>
      </c>
      <c r="CH234" s="33">
        <v>19277.447240000001</v>
      </c>
      <c r="CI234" s="33">
        <v>19990.665809999999</v>
      </c>
      <c r="CJ234" s="33">
        <v>25167.721269999998</v>
      </c>
      <c r="CK234" s="33">
        <v>19460.577730000001</v>
      </c>
      <c r="CL234" s="33">
        <v>19277.447240000001</v>
      </c>
      <c r="CM234" s="33">
        <v>19990.665809999999</v>
      </c>
      <c r="CN234" s="33">
        <v>25474.887350000001</v>
      </c>
      <c r="CO234" s="33">
        <v>19792.783390000001</v>
      </c>
      <c r="CP234" s="33">
        <v>19277.447240000001</v>
      </c>
      <c r="CQ234" s="33">
        <v>19990.665809999999</v>
      </c>
      <c r="CR234" s="33">
        <v>25474.887350000001</v>
      </c>
      <c r="CS234" s="33">
        <v>19259.469410000002</v>
      </c>
      <c r="CT234" s="33">
        <v>19277.447240000001</v>
      </c>
      <c r="CU234" s="33">
        <v>19990.665809999999</v>
      </c>
      <c r="CV234" s="33">
        <v>25474.887350000001</v>
      </c>
      <c r="CW234" s="33">
        <v>19680.3302</v>
      </c>
      <c r="CX234" s="33">
        <v>19277.447240000001</v>
      </c>
      <c r="CY234" s="33">
        <v>19990.665809999999</v>
      </c>
      <c r="CZ234" s="33">
        <v>25533.37084</v>
      </c>
      <c r="DA234" s="33">
        <v>19838.788089999998</v>
      </c>
      <c r="DB234" s="33">
        <v>19307.294259999999</v>
      </c>
      <c r="DC234" s="33">
        <v>20031.27491</v>
      </c>
      <c r="DD234" s="33">
        <v>25533.37084</v>
      </c>
      <c r="DE234" s="33">
        <v>19838.788089999998</v>
      </c>
      <c r="DF234" s="33">
        <v>19307.294259999999</v>
      </c>
      <c r="DG234" s="33">
        <v>20031.27491</v>
      </c>
      <c r="DH234" s="33">
        <v>25880.134730000002</v>
      </c>
      <c r="DI234" s="33">
        <v>20104.34791</v>
      </c>
      <c r="DJ234" s="33">
        <v>19492.822069999998</v>
      </c>
      <c r="DK234" s="33">
        <v>20276.822479999999</v>
      </c>
      <c r="DL234" s="33">
        <v>25880.134730000002</v>
      </c>
      <c r="DM234" s="33">
        <v>20104.34791</v>
      </c>
      <c r="DN234" s="33">
        <v>19492.822069999998</v>
      </c>
      <c r="DO234" s="33">
        <v>20276.822479999999</v>
      </c>
      <c r="DP234" s="33">
        <v>25880.134730000002</v>
      </c>
      <c r="DQ234" s="33">
        <v>20053.625189999999</v>
      </c>
      <c r="DR234" s="33">
        <v>19492.822069999998</v>
      </c>
      <c r="DS234" s="33">
        <v>20276.822479999999</v>
      </c>
      <c r="DT234" s="33">
        <v>25880.134730000002</v>
      </c>
      <c r="DU234" s="33">
        <v>20062.327669999999</v>
      </c>
      <c r="DV234" s="33">
        <v>19492.822069999998</v>
      </c>
      <c r="DW234" s="33">
        <v>20276.822479999999</v>
      </c>
      <c r="DX234" s="33">
        <v>25880.134730000002</v>
      </c>
      <c r="DY234" s="33">
        <v>20104.34791</v>
      </c>
      <c r="DZ234" s="33">
        <v>19492.822069999998</v>
      </c>
      <c r="EA234" s="33">
        <v>20276.822479999999</v>
      </c>
      <c r="EB234" s="33">
        <v>25880.134730000002</v>
      </c>
      <c r="EC234" s="33">
        <v>20104.34791</v>
      </c>
      <c r="ED234" s="33">
        <v>19492.822069999998</v>
      </c>
      <c r="EE234" s="33">
        <v>20276.822479999999</v>
      </c>
      <c r="EF234" s="33">
        <v>25880.134730000002</v>
      </c>
      <c r="EG234" s="33">
        <v>19669.719789999999</v>
      </c>
      <c r="EH234" s="33">
        <v>19492.822069999998</v>
      </c>
      <c r="EI234" s="33">
        <v>20276.822479999999</v>
      </c>
      <c r="EJ234" s="33">
        <v>25880.134730000002</v>
      </c>
      <c r="EK234" s="33">
        <v>19826.328160000001</v>
      </c>
      <c r="EL234" s="33">
        <v>19492.822069999998</v>
      </c>
      <c r="EM234" s="33">
        <v>20276.822479999999</v>
      </c>
      <c r="EN234" s="33">
        <v>25880.134730000002</v>
      </c>
      <c r="EO234" s="33">
        <v>20104.34791</v>
      </c>
      <c r="EP234" s="33">
        <v>19492.822069999998</v>
      </c>
      <c r="EQ234" s="33">
        <v>20276.822479999999</v>
      </c>
      <c r="ER234" s="33">
        <v>25880.134730000002</v>
      </c>
      <c r="ES234" s="33">
        <v>20104.34791</v>
      </c>
      <c r="ET234" s="33">
        <v>19492.822069999998</v>
      </c>
      <c r="EU234" s="33">
        <v>20276.822479999999</v>
      </c>
      <c r="EV234" s="33">
        <v>25880.134730000002</v>
      </c>
      <c r="EW234" s="33">
        <v>20104.34791</v>
      </c>
      <c r="EX234" s="33">
        <v>19492.822069999998</v>
      </c>
      <c r="EY234" s="33">
        <v>20276.822479999999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8711.5254120000009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5930.7483609999999</v>
      </c>
      <c r="AG235" s="33">
        <v>7130.3289020000002</v>
      </c>
      <c r="AH235" s="33">
        <v>9929.8429799999994</v>
      </c>
      <c r="AI235" s="33">
        <v>8715.8125099999997</v>
      </c>
      <c r="AJ235" s="33">
        <v>6564.4972159999998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6768.2814820000003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6766.6027450000001</v>
      </c>
      <c r="BA235" s="33">
        <v>7138.5872550000004</v>
      </c>
      <c r="BB235" s="33">
        <v>10099.23596</v>
      </c>
      <c r="BC235" s="33">
        <v>8884.8265879999999</v>
      </c>
      <c r="BD235" s="33">
        <v>6953.7965489999997</v>
      </c>
      <c r="BE235" s="33">
        <v>7322.8054119999997</v>
      </c>
      <c r="BF235" s="33">
        <v>10281.6538</v>
      </c>
      <c r="BG235" s="33">
        <v>9093.3191370000004</v>
      </c>
      <c r="BH235" s="33">
        <v>6953.7965489999997</v>
      </c>
      <c r="BI235" s="33">
        <v>7378.3345490000002</v>
      </c>
      <c r="BJ235" s="33">
        <v>10281.6538</v>
      </c>
      <c r="BK235" s="33">
        <v>9093.3191370000004</v>
      </c>
      <c r="BL235" s="33">
        <v>7162.8476860000001</v>
      </c>
      <c r="BM235" s="33">
        <v>7403.6718430000001</v>
      </c>
      <c r="BN235" s="33">
        <v>10773.62376</v>
      </c>
      <c r="BO235" s="33">
        <v>9500.8299609999995</v>
      </c>
      <c r="BP235" s="33">
        <v>7063.1016140000002</v>
      </c>
      <c r="BQ235" s="33">
        <v>8047.945412</v>
      </c>
      <c r="BR235" s="33">
        <v>11807.28651</v>
      </c>
      <c r="BS235" s="33">
        <v>10453.587810000001</v>
      </c>
      <c r="BT235" s="33">
        <v>8102.18181</v>
      </c>
      <c r="BU235" s="33">
        <v>7867.6950729999999</v>
      </c>
      <c r="BV235" s="33">
        <v>11998.82655</v>
      </c>
      <c r="BW235" s="33">
        <v>10670.04565</v>
      </c>
      <c r="BX235" s="33">
        <v>8186.495261</v>
      </c>
      <c r="BY235" s="33">
        <v>8432.3389939999997</v>
      </c>
      <c r="BZ235" s="33">
        <v>11998.82655</v>
      </c>
      <c r="CA235" s="33">
        <v>10670.04565</v>
      </c>
      <c r="CB235" s="33">
        <v>8186.495261</v>
      </c>
      <c r="CC235" s="33">
        <v>8820.3253860000004</v>
      </c>
      <c r="CD235" s="33">
        <v>11998.82655</v>
      </c>
      <c r="CE235" s="33">
        <v>10670.04565</v>
      </c>
      <c r="CF235" s="33">
        <v>8186.495261</v>
      </c>
      <c r="CG235" s="33">
        <v>8481.2877790000002</v>
      </c>
      <c r="CH235" s="33">
        <v>11998.82655</v>
      </c>
      <c r="CI235" s="33">
        <v>10670.04565</v>
      </c>
      <c r="CJ235" s="33">
        <v>8186.495261</v>
      </c>
      <c r="CK235" s="33">
        <v>8786.0564450000002</v>
      </c>
      <c r="CL235" s="33">
        <v>11998.82655</v>
      </c>
      <c r="CM235" s="33">
        <v>10670.04565</v>
      </c>
      <c r="CN235" s="33">
        <v>8186.495261</v>
      </c>
      <c r="CO235" s="33">
        <v>8769.3268769999995</v>
      </c>
      <c r="CP235" s="33">
        <v>11998.82655</v>
      </c>
      <c r="CQ235" s="33">
        <v>10670.04565</v>
      </c>
      <c r="CR235" s="33">
        <v>8186.495261</v>
      </c>
      <c r="CS235" s="33">
        <v>8820.3253860000004</v>
      </c>
      <c r="CT235" s="33">
        <v>11998.82655</v>
      </c>
      <c r="CU235" s="33">
        <v>10670.04565</v>
      </c>
      <c r="CV235" s="33">
        <v>8186.495261</v>
      </c>
      <c r="CW235" s="33">
        <v>8820.3253860000004</v>
      </c>
      <c r="CX235" s="33">
        <v>11998.82655</v>
      </c>
      <c r="CY235" s="33">
        <v>10670.04565</v>
      </c>
      <c r="CZ235" s="33">
        <v>8186.495261</v>
      </c>
      <c r="DA235" s="33">
        <v>8820.3253860000004</v>
      </c>
      <c r="DB235" s="33">
        <v>11998.82655</v>
      </c>
      <c r="DC235" s="33">
        <v>10670.04565</v>
      </c>
      <c r="DD235" s="33">
        <v>8186.495261</v>
      </c>
      <c r="DE235" s="33">
        <v>8820.3253860000004</v>
      </c>
      <c r="DF235" s="33">
        <v>11998.82655</v>
      </c>
      <c r="DG235" s="33">
        <v>10670.04565</v>
      </c>
      <c r="DH235" s="33">
        <v>8186.495261</v>
      </c>
      <c r="DI235" s="33">
        <v>8820.3253860000004</v>
      </c>
      <c r="DJ235" s="33">
        <v>11998.82655</v>
      </c>
      <c r="DK235" s="33">
        <v>10670.04565</v>
      </c>
      <c r="DL235" s="33">
        <v>8186.495261</v>
      </c>
      <c r="DM235" s="33">
        <v>8820.3253860000004</v>
      </c>
      <c r="DN235" s="33">
        <v>11998.82655</v>
      </c>
      <c r="DO235" s="33">
        <v>10670.04565</v>
      </c>
      <c r="DP235" s="33">
        <v>8186.495261</v>
      </c>
      <c r="DQ235" s="33">
        <v>8820.3253860000004</v>
      </c>
      <c r="DR235" s="33">
        <v>11998.82655</v>
      </c>
      <c r="DS235" s="33">
        <v>10670.04565</v>
      </c>
      <c r="DT235" s="33">
        <v>8186.495261</v>
      </c>
      <c r="DU235" s="33">
        <v>8820.3253860000004</v>
      </c>
      <c r="DV235" s="33">
        <v>11998.82655</v>
      </c>
      <c r="DW235" s="33">
        <v>10670.04565</v>
      </c>
      <c r="DX235" s="33">
        <v>8186.495261</v>
      </c>
      <c r="DY235" s="33">
        <v>8820.3253860000004</v>
      </c>
      <c r="DZ235" s="33">
        <v>11998.82655</v>
      </c>
      <c r="EA235" s="33">
        <v>10670.04565</v>
      </c>
      <c r="EB235" s="33">
        <v>8186.495261</v>
      </c>
      <c r="EC235" s="33">
        <v>8820.3253860000004</v>
      </c>
      <c r="ED235" s="33">
        <v>11998.82655</v>
      </c>
      <c r="EE235" s="33">
        <v>10670.04565</v>
      </c>
      <c r="EF235" s="33">
        <v>8186.495261</v>
      </c>
      <c r="EG235" s="33">
        <v>8820.3253860000004</v>
      </c>
      <c r="EH235" s="33">
        <v>11998.82655</v>
      </c>
      <c r="EI235" s="33">
        <v>10670.04565</v>
      </c>
      <c r="EJ235" s="33">
        <v>8186.495261</v>
      </c>
      <c r="EK235" s="33">
        <v>8820.3253860000004</v>
      </c>
      <c r="EL235" s="33">
        <v>11998.82655</v>
      </c>
      <c r="EM235" s="33">
        <v>10670.04565</v>
      </c>
      <c r="EN235" s="33">
        <v>8186.495261</v>
      </c>
      <c r="EO235" s="33">
        <v>8820.3253860000004</v>
      </c>
      <c r="EP235" s="33">
        <v>11998.82655</v>
      </c>
      <c r="EQ235" s="33">
        <v>10670.04565</v>
      </c>
      <c r="ER235" s="33">
        <v>8186.495261</v>
      </c>
      <c r="ES235" s="33">
        <v>8820.3253860000004</v>
      </c>
      <c r="ET235" s="33">
        <v>11998.82655</v>
      </c>
      <c r="EU235" s="33">
        <v>10670.04565</v>
      </c>
      <c r="EV235" s="33">
        <v>8186.495261</v>
      </c>
      <c r="EW235" s="33">
        <v>8820.3253860000004</v>
      </c>
      <c r="EX235" s="33">
        <v>11998.82655</v>
      </c>
      <c r="EY235" s="33">
        <v>10670.04565</v>
      </c>
      <c r="EZ235" s="33">
        <v>8186.495261</v>
      </c>
      <c r="FA235" s="33">
        <v>8820.3253860000004</v>
      </c>
      <c r="FB235" s="33">
        <v>11998.82655</v>
      </c>
      <c r="FC235" s="33">
        <v>10670.04565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5645.2133030000005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4975.6442960000004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3002.0926880000002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4218.4439329999996</v>
      </c>
      <c r="AT236" s="33">
        <v>5795.8416079999997</v>
      </c>
      <c r="AU236" s="33">
        <v>4448.2909019999997</v>
      </c>
      <c r="AV236" s="33">
        <v>5403.3947840000001</v>
      </c>
      <c r="AW236" s="33">
        <v>3313.077569</v>
      </c>
      <c r="AX236" s="33">
        <v>5795.8416079999997</v>
      </c>
      <c r="AY236" s="33">
        <v>4448.2909019999997</v>
      </c>
      <c r="AZ236" s="33">
        <v>5403.3947840000001</v>
      </c>
      <c r="BA236" s="33">
        <v>4041.5835959999999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1013.092863</v>
      </c>
      <c r="BM236" s="33">
        <v>5154.8028629999999</v>
      </c>
      <c r="BN236" s="33">
        <v>5795.8416079999997</v>
      </c>
      <c r="BO236" s="33">
        <v>4448.2909019999997</v>
      </c>
      <c r="BP236" s="33">
        <v>5448.3285880000003</v>
      </c>
      <c r="BQ236" s="33">
        <v>4323.4121960000002</v>
      </c>
      <c r="BR236" s="33">
        <v>5912.2407450000001</v>
      </c>
      <c r="BS236" s="33">
        <v>4605.6876469999997</v>
      </c>
      <c r="BT236" s="33">
        <v>5074.9761509999998</v>
      </c>
      <c r="BU236" s="33">
        <v>5334.8444310000004</v>
      </c>
      <c r="BV236" s="33">
        <v>5961.8112549999996</v>
      </c>
      <c r="BW236" s="33">
        <v>4692.270039</v>
      </c>
      <c r="BX236" s="33">
        <v>4821.5018040000004</v>
      </c>
      <c r="BY236" s="33">
        <v>5312.2116889999998</v>
      </c>
      <c r="BZ236" s="33">
        <v>5961.8112549999996</v>
      </c>
      <c r="CA236" s="33">
        <v>4692.270039</v>
      </c>
      <c r="CB236" s="33">
        <v>4556.8485350000001</v>
      </c>
      <c r="CC236" s="33">
        <v>4744.2447469999997</v>
      </c>
      <c r="CD236" s="33">
        <v>5961.8112549999996</v>
      </c>
      <c r="CE236" s="33">
        <v>4692.270039</v>
      </c>
      <c r="CF236" s="33">
        <v>5706.0745880000004</v>
      </c>
      <c r="CG236" s="33">
        <v>5154.8028629999999</v>
      </c>
      <c r="CH236" s="33">
        <v>5961.8112549999996</v>
      </c>
      <c r="CI236" s="33">
        <v>4692.270039</v>
      </c>
      <c r="CJ236" s="33">
        <v>5521.2201960000002</v>
      </c>
      <c r="CK236" s="33">
        <v>3567.4017229999999</v>
      </c>
      <c r="CL236" s="33">
        <v>5961.8112549999996</v>
      </c>
      <c r="CM236" s="33">
        <v>4692.270039</v>
      </c>
      <c r="CN236" s="33">
        <v>5706.0745880000004</v>
      </c>
      <c r="CO236" s="33">
        <v>4351.1203139999998</v>
      </c>
      <c r="CP236" s="33">
        <v>5961.8112549999996</v>
      </c>
      <c r="CQ236" s="33">
        <v>4692.270039</v>
      </c>
      <c r="CR236" s="33">
        <v>5706.0745880000004</v>
      </c>
      <c r="CS236" s="33">
        <v>4092.2999260000001</v>
      </c>
      <c r="CT236" s="33">
        <v>5961.8112549999996</v>
      </c>
      <c r="CU236" s="33">
        <v>4692.270039</v>
      </c>
      <c r="CV236" s="33">
        <v>5706.0745880000004</v>
      </c>
      <c r="CW236" s="33">
        <v>3553.1679220000001</v>
      </c>
      <c r="CX236" s="33">
        <v>5961.8112549999996</v>
      </c>
      <c r="CY236" s="33">
        <v>4692.270039</v>
      </c>
      <c r="CZ236" s="33">
        <v>5706.0745880000004</v>
      </c>
      <c r="DA236" s="33">
        <v>4977.1672390000003</v>
      </c>
      <c r="DB236" s="33">
        <v>5961.8112549999996</v>
      </c>
      <c r="DC236" s="33">
        <v>4692.270039</v>
      </c>
      <c r="DD236" s="33">
        <v>5706.0745880000004</v>
      </c>
      <c r="DE236" s="33">
        <v>5321.8773330000004</v>
      </c>
      <c r="DF236" s="33">
        <v>5961.8112549999996</v>
      </c>
      <c r="DG236" s="33">
        <v>4692.270039</v>
      </c>
      <c r="DH236" s="33">
        <v>5760.3614900000002</v>
      </c>
      <c r="DI236" s="33">
        <v>5454.7668240000003</v>
      </c>
      <c r="DJ236" s="33">
        <v>5991.7815289999999</v>
      </c>
      <c r="DK236" s="33">
        <v>4731.6557249999996</v>
      </c>
      <c r="DL236" s="33">
        <v>5760.3614900000002</v>
      </c>
      <c r="DM236" s="33">
        <v>5454.7668240000003</v>
      </c>
      <c r="DN236" s="33">
        <v>5991.7815289999999</v>
      </c>
      <c r="DO236" s="33">
        <v>4731.6557249999996</v>
      </c>
      <c r="DP236" s="33">
        <v>5760.3614900000002</v>
      </c>
      <c r="DQ236" s="33">
        <v>3068.9923920000001</v>
      </c>
      <c r="DR236" s="33">
        <v>5991.7815289999999</v>
      </c>
      <c r="DS236" s="33">
        <v>4731.6557249999996</v>
      </c>
      <c r="DT236" s="33">
        <v>5760.3614900000002</v>
      </c>
      <c r="DU236" s="33">
        <v>4323.4121960000002</v>
      </c>
      <c r="DV236" s="33">
        <v>5991.7815289999999</v>
      </c>
      <c r="DW236" s="33">
        <v>4731.6557249999996</v>
      </c>
      <c r="DX236" s="33">
        <v>5760.3614900000002</v>
      </c>
      <c r="DY236" s="33">
        <v>4819.3245100000004</v>
      </c>
      <c r="DZ236" s="33">
        <v>5991.7815289999999</v>
      </c>
      <c r="EA236" s="33">
        <v>4731.6557249999996</v>
      </c>
      <c r="EB236" s="33">
        <v>5760.3614900000002</v>
      </c>
      <c r="EC236" s="33">
        <v>4641.1997650000003</v>
      </c>
      <c r="ED236" s="33">
        <v>5991.7815289999999</v>
      </c>
      <c r="EE236" s="33">
        <v>4731.6557249999996</v>
      </c>
      <c r="EF236" s="33">
        <v>5760.3614900000002</v>
      </c>
      <c r="EG236" s="33">
        <v>5154.8028629999999</v>
      </c>
      <c r="EH236" s="33">
        <v>5991.7815289999999</v>
      </c>
      <c r="EI236" s="33">
        <v>4731.6557249999996</v>
      </c>
      <c r="EJ236" s="33">
        <v>5760.3614900000002</v>
      </c>
      <c r="EK236" s="33">
        <v>5001.0007370000003</v>
      </c>
      <c r="EL236" s="33">
        <v>5991.7815289999999</v>
      </c>
      <c r="EM236" s="33">
        <v>4731.6557249999996</v>
      </c>
      <c r="EN236" s="33">
        <v>5760.3614900000002</v>
      </c>
      <c r="EO236" s="33">
        <v>5266.509</v>
      </c>
      <c r="EP236" s="33">
        <v>5991.7815289999999</v>
      </c>
      <c r="EQ236" s="33">
        <v>4731.6557249999996</v>
      </c>
      <c r="ER236" s="33">
        <v>5760.3614900000002</v>
      </c>
      <c r="ES236" s="33">
        <v>5454.7668240000003</v>
      </c>
      <c r="ET236" s="33">
        <v>4133.1925359999996</v>
      </c>
      <c r="EU236" s="33">
        <v>4731.6557249999996</v>
      </c>
      <c r="EV236" s="33">
        <v>5760.3614900000002</v>
      </c>
      <c r="EW236" s="33">
        <v>5454.7668240000003</v>
      </c>
      <c r="EX236" s="33">
        <v>1820.5575980000001</v>
      </c>
      <c r="EY236" s="33">
        <v>4731.6557249999996</v>
      </c>
      <c r="EZ236" s="33">
        <v>5760.3614900000002</v>
      </c>
      <c r="FA236" s="33">
        <v>5454.7668240000003</v>
      </c>
      <c r="FB236" s="33">
        <v>129.62321399999999</v>
      </c>
      <c r="FC236" s="33">
        <v>4731.6557249999996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8099.7751760000001</v>
      </c>
      <c r="U237" s="33">
        <v>7140.8370059999997</v>
      </c>
      <c r="V237" s="33">
        <v>3330.4720000000002</v>
      </c>
      <c r="W237" s="33">
        <v>3370.521647</v>
      </c>
      <c r="X237" s="33">
        <v>4947.8272550000002</v>
      </c>
      <c r="Y237" s="33">
        <v>3536.4266720000001</v>
      </c>
      <c r="Z237" s="33">
        <v>3330.4720000000002</v>
      </c>
      <c r="AA237" s="33">
        <v>3370.521647</v>
      </c>
      <c r="AB237" s="33">
        <v>3473.288677</v>
      </c>
      <c r="AC237" s="33">
        <v>4282.143795</v>
      </c>
      <c r="AD237" s="33">
        <v>3616.0088420000002</v>
      </c>
      <c r="AE237" s="33">
        <v>3767.563752</v>
      </c>
      <c r="AF237" s="33">
        <v>9990.2222600000005</v>
      </c>
      <c r="AG237" s="33">
        <v>11428.456459999999</v>
      </c>
      <c r="AH237" s="33">
        <v>3963.4996080000001</v>
      </c>
      <c r="AI237" s="33">
        <v>4250.7534669999995</v>
      </c>
      <c r="AJ237" s="33">
        <v>13401.555549999999</v>
      </c>
      <c r="AK237" s="33">
        <v>12430.3148</v>
      </c>
      <c r="AL237" s="33">
        <v>4253.8245999999999</v>
      </c>
      <c r="AM237" s="33">
        <v>4654.4535470000001</v>
      </c>
      <c r="AN237" s="33">
        <v>13026.96667</v>
      </c>
      <c r="AO237" s="33">
        <v>14254.61162</v>
      </c>
      <c r="AP237" s="33">
        <v>4253.8245999999999</v>
      </c>
      <c r="AQ237" s="33">
        <v>4654.4535470000001</v>
      </c>
      <c r="AR237" s="33">
        <v>14320.62869</v>
      </c>
      <c r="AS237" s="33">
        <v>14258.048419999999</v>
      </c>
      <c r="AT237" s="33">
        <v>4253.8245999999999</v>
      </c>
      <c r="AU237" s="33">
        <v>4654.4535470000001</v>
      </c>
      <c r="AV237" s="33">
        <v>16242.576880000001</v>
      </c>
      <c r="AW237" s="33">
        <v>14145.99288</v>
      </c>
      <c r="AX237" s="33">
        <v>4253.8245999999999</v>
      </c>
      <c r="AY237" s="33">
        <v>4654.4535470000001</v>
      </c>
      <c r="AZ237" s="33">
        <v>16242.576880000001</v>
      </c>
      <c r="BA237" s="33">
        <v>12301.09223</v>
      </c>
      <c r="BB237" s="33">
        <v>4253.8245999999999</v>
      </c>
      <c r="BC237" s="33">
        <v>4654.4535470000001</v>
      </c>
      <c r="BD237" s="33">
        <v>14661.96283</v>
      </c>
      <c r="BE237" s="33">
        <v>14733.467930000001</v>
      </c>
      <c r="BF237" s="33">
        <v>4253.8245999999999</v>
      </c>
      <c r="BG237" s="33">
        <v>4654.4535470000001</v>
      </c>
      <c r="BH237" s="33">
        <v>16242.576880000001</v>
      </c>
      <c r="BI237" s="33">
        <v>14347.75381</v>
      </c>
      <c r="BJ237" s="33">
        <v>4253.8245999999999</v>
      </c>
      <c r="BK237" s="33">
        <v>4654.4535470000001</v>
      </c>
      <c r="BL237" s="33">
        <v>16223.604869999999</v>
      </c>
      <c r="BM237" s="33">
        <v>11193.20414</v>
      </c>
      <c r="BN237" s="33">
        <v>4253.8245999999999</v>
      </c>
      <c r="BO237" s="33">
        <v>4654.4535470000001</v>
      </c>
      <c r="BP237" s="33">
        <v>15996.902990000001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16027.45111</v>
      </c>
      <c r="CC237" s="33">
        <v>12820.740309999999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15538.027700000001</v>
      </c>
      <c r="CK237" s="33">
        <v>12784.04</v>
      </c>
      <c r="CL237" s="33">
        <v>4253.8245999999999</v>
      </c>
      <c r="CM237" s="33">
        <v>4654.4535470000001</v>
      </c>
      <c r="CN237" s="33">
        <v>16242.576880000001</v>
      </c>
      <c r="CO237" s="33">
        <v>14862.064759999999</v>
      </c>
      <c r="CP237" s="33">
        <v>4253.8245999999999</v>
      </c>
      <c r="CQ237" s="33">
        <v>4654.4535470000001</v>
      </c>
      <c r="CR237" s="33">
        <v>16242.576880000001</v>
      </c>
      <c r="CS237" s="33">
        <v>14571.92417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15219.308639999999</v>
      </c>
      <c r="DB237" s="33">
        <v>4253.8245999999999</v>
      </c>
      <c r="DC237" s="33">
        <v>4654.4535470000001</v>
      </c>
      <c r="DD237" s="33">
        <v>16242.576880000001</v>
      </c>
      <c r="DE237" s="33">
        <v>14571.92417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14258.048419999999</v>
      </c>
      <c r="DZ237" s="33">
        <v>4253.8245999999999</v>
      </c>
      <c r="EA237" s="33">
        <v>4654.4535470000001</v>
      </c>
      <c r="EB237" s="33">
        <v>16242.576880000001</v>
      </c>
      <c r="EC237" s="33">
        <v>14258.048419999999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6967.7960229999999</v>
      </c>
      <c r="G238" s="33">
        <v>9001.3516080000009</v>
      </c>
      <c r="H238" s="33">
        <v>10522.45298</v>
      </c>
      <c r="I238" s="33">
        <v>9132.3163530000002</v>
      </c>
      <c r="J238" s="33">
        <v>7732.0999469999997</v>
      </c>
      <c r="K238" s="33">
        <v>9001.3516080000009</v>
      </c>
      <c r="L238" s="33">
        <v>10522.45298</v>
      </c>
      <c r="M238" s="33">
        <v>9132.3163530000002</v>
      </c>
      <c r="N238" s="33">
        <v>7515</v>
      </c>
      <c r="O238" s="33">
        <v>9001.3516080000009</v>
      </c>
      <c r="P238" s="33">
        <v>10522.45298</v>
      </c>
      <c r="Q238" s="33">
        <v>9132.3163530000002</v>
      </c>
      <c r="R238" s="33">
        <v>7514</v>
      </c>
      <c r="S238" s="33">
        <v>9001.3516080000009</v>
      </c>
      <c r="T238" s="33">
        <v>6558.9357499999996</v>
      </c>
      <c r="U238" s="33">
        <v>3899.1140049999999</v>
      </c>
      <c r="V238" s="33">
        <v>5379.29828</v>
      </c>
      <c r="W238" s="33">
        <v>9001.3516080000009</v>
      </c>
      <c r="X238" s="33">
        <v>10522.45298</v>
      </c>
      <c r="Y238" s="33">
        <v>8261.8010340000001</v>
      </c>
      <c r="Z238" s="33">
        <v>5921.1916160000001</v>
      </c>
      <c r="AA238" s="33">
        <v>9001.3516080000009</v>
      </c>
      <c r="AB238" s="33">
        <v>7930.8813209999998</v>
      </c>
      <c r="AC238" s="33">
        <v>9132.3163530000002</v>
      </c>
      <c r="AD238" s="33">
        <v>3010.1802600000001</v>
      </c>
      <c r="AE238" s="33">
        <v>9001.3516080000009</v>
      </c>
      <c r="AF238" s="33">
        <v>6066.0126550000004</v>
      </c>
      <c r="AG238" s="33">
        <v>2896.2595240000001</v>
      </c>
      <c r="AH238" s="33">
        <v>8432.1894900000007</v>
      </c>
      <c r="AI238" s="33">
        <v>9001.3516080000009</v>
      </c>
      <c r="AJ238" s="33">
        <v>5866.0112200000003</v>
      </c>
      <c r="AK238" s="33">
        <v>8084</v>
      </c>
      <c r="AL238" s="33">
        <v>8432.1894900000007</v>
      </c>
      <c r="AM238" s="33">
        <v>9001.3516080000009</v>
      </c>
      <c r="AN238" s="33">
        <v>9390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6417.6509260000003</v>
      </c>
      <c r="AT238" s="33">
        <v>8432.1894900000007</v>
      </c>
      <c r="AU238" s="33">
        <v>9001.3516080000009</v>
      </c>
      <c r="AV238" s="33">
        <v>9116.2501439999996</v>
      </c>
      <c r="AW238" s="33">
        <v>7317.3980149999998</v>
      </c>
      <c r="AX238" s="33">
        <v>8432.1894900000007</v>
      </c>
      <c r="AY238" s="33">
        <v>9001.3516080000009</v>
      </c>
      <c r="AZ238" s="33">
        <v>4790.944477</v>
      </c>
      <c r="BA238" s="33">
        <v>6603.3253690000001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6856.0108149999996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499.66908819999998</v>
      </c>
      <c r="W239" s="33">
        <v>1269.763569</v>
      </c>
      <c r="X239" s="33">
        <v>3679.7888240000002</v>
      </c>
      <c r="Y239" s="33">
        <v>3461.103529</v>
      </c>
      <c r="Z239" s="33">
        <v>500.0250954</v>
      </c>
      <c r="AA239" s="33">
        <v>1269.763569</v>
      </c>
      <c r="AB239" s="33">
        <v>6760.6702750000004</v>
      </c>
      <c r="AC239" s="33">
        <v>419.41103959999998</v>
      </c>
      <c r="AD239" s="33">
        <v>480.86223159999997</v>
      </c>
      <c r="AE239" s="33">
        <v>2186.86663</v>
      </c>
      <c r="AF239" s="33">
        <v>6760.6702750000004</v>
      </c>
      <c r="AG239" s="33">
        <v>3461.103529</v>
      </c>
      <c r="AH239" s="33">
        <v>900.99288260000003</v>
      </c>
      <c r="AI239" s="33">
        <v>3033.456549</v>
      </c>
      <c r="AJ239" s="33">
        <v>6601.5165880000004</v>
      </c>
      <c r="AK239" s="33">
        <v>127.6194473</v>
      </c>
      <c r="AL239" s="33">
        <v>2404.2362349999999</v>
      </c>
      <c r="AM239" s="33">
        <v>3033.456549</v>
      </c>
      <c r="AN239" s="33">
        <v>6760.6702750000004</v>
      </c>
      <c r="AP239" s="33">
        <v>2404.2362349999999</v>
      </c>
      <c r="AQ239" s="33">
        <v>3033.456549</v>
      </c>
      <c r="AR239" s="33">
        <v>3679.7888240000002</v>
      </c>
      <c r="AS239" s="33">
        <v>4277.5530429999999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4131.4030769999999</v>
      </c>
      <c r="BE239" s="33">
        <v>5344.110463</v>
      </c>
      <c r="BF239" s="33">
        <v>2404.2362349999999</v>
      </c>
      <c r="BG239" s="33">
        <v>3033.456549</v>
      </c>
      <c r="BH239" s="33">
        <v>5465.841058</v>
      </c>
      <c r="BI239" s="33">
        <v>4170.3928859999996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6601.5165880000004</v>
      </c>
      <c r="BU239" s="33">
        <v>2924.623529</v>
      </c>
      <c r="BV239" s="33">
        <v>2404.2362349999999</v>
      </c>
      <c r="BW239" s="33">
        <v>3033.456549</v>
      </c>
      <c r="BX239" s="33">
        <v>3520.6351370000002</v>
      </c>
      <c r="BY239" s="33">
        <v>3461.103529</v>
      </c>
      <c r="BZ239" s="33">
        <v>2404.2362349999999</v>
      </c>
      <c r="CA239" s="33">
        <v>3033.456549</v>
      </c>
      <c r="CB239" s="33">
        <v>6601.5165880000004</v>
      </c>
      <c r="CC239" s="33">
        <v>2924.623529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5498.9422979999999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5274.7201299999997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D240" s="33">
        <v>228.36537250000001</v>
      </c>
      <c r="AE240" s="33">
        <v>133.44058820000001</v>
      </c>
      <c r="AH240" s="33">
        <v>340.89690200000001</v>
      </c>
      <c r="AI240" s="33">
        <v>166.65094120000001</v>
      </c>
      <c r="AJ240" s="33">
        <v>340.78552939999997</v>
      </c>
      <c r="AK240" s="33">
        <v>499.14611760000003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387.25966099999999</v>
      </c>
      <c r="BG240" s="33">
        <v>219.71928639999999</v>
      </c>
      <c r="BH240" s="33">
        <v>340.78552939999997</v>
      </c>
      <c r="BI240" s="33">
        <v>141.14427219999999</v>
      </c>
      <c r="BJ240" s="33">
        <v>438.07240139999999</v>
      </c>
      <c r="BK240" s="33">
        <v>277.88122720000001</v>
      </c>
      <c r="BL240" s="33">
        <v>140.52622909999999</v>
      </c>
      <c r="BM240" s="33">
        <v>392.68403919999997</v>
      </c>
      <c r="BN240" s="33">
        <v>510.88404960000003</v>
      </c>
      <c r="BO240" s="33">
        <v>361.22384449999998</v>
      </c>
      <c r="BP240" s="33">
        <v>252.60309799999999</v>
      </c>
      <c r="BQ240" s="33">
        <v>202.25703849999999</v>
      </c>
      <c r="BR240" s="33">
        <v>510.88404960000003</v>
      </c>
      <c r="BS240" s="33">
        <v>361.22384449999998</v>
      </c>
      <c r="BT240" s="33">
        <v>441.5132749</v>
      </c>
      <c r="BU240" s="33">
        <v>935.91774129999999</v>
      </c>
      <c r="BV240" s="33">
        <v>580.60752779999996</v>
      </c>
      <c r="BW240" s="33">
        <v>426.4069192</v>
      </c>
      <c r="BX240" s="33">
        <v>340.78552939999997</v>
      </c>
      <c r="BY240" s="33">
        <v>701.85501239999996</v>
      </c>
      <c r="BZ240" s="33">
        <v>580.60752779999996</v>
      </c>
      <c r="CA240" s="33">
        <v>426.4069192</v>
      </c>
      <c r="CB240" s="33">
        <v>675.40926669999999</v>
      </c>
      <c r="CC240" s="33">
        <v>724.24856320000004</v>
      </c>
      <c r="CD240" s="33">
        <v>580.60752779999996</v>
      </c>
      <c r="CE240" s="33">
        <v>426.4069192</v>
      </c>
      <c r="CF240" s="33">
        <v>541.36942409999995</v>
      </c>
      <c r="CG240" s="33">
        <v>785.32679989999997</v>
      </c>
      <c r="CH240" s="33">
        <v>580.60752779999996</v>
      </c>
      <c r="CI240" s="33">
        <v>426.4069192</v>
      </c>
      <c r="CJ240" s="33">
        <v>637.56583490000003</v>
      </c>
      <c r="CK240" s="33">
        <v>860.81499840000004</v>
      </c>
      <c r="CL240" s="33">
        <v>580.60752779999996</v>
      </c>
      <c r="CM240" s="33">
        <v>426.4069192</v>
      </c>
      <c r="CN240" s="33">
        <v>945.77169400000002</v>
      </c>
      <c r="CO240" s="33">
        <v>918.22645690000002</v>
      </c>
      <c r="CP240" s="33">
        <v>624.63750030000006</v>
      </c>
      <c r="CQ240" s="33">
        <v>467.56965330000003</v>
      </c>
      <c r="CR240" s="33">
        <v>1068.9936070000001</v>
      </c>
      <c r="CS240" s="33">
        <v>1041.902887</v>
      </c>
      <c r="CT240" s="33">
        <v>670.1165767</v>
      </c>
      <c r="CU240" s="33">
        <v>510.08712539999999</v>
      </c>
      <c r="CV240" s="33">
        <v>1106.4936809999999</v>
      </c>
      <c r="CW240" s="33">
        <v>870.07163149999997</v>
      </c>
      <c r="CX240" s="33">
        <v>683.95720530000006</v>
      </c>
      <c r="CY240" s="33">
        <v>523.0264502</v>
      </c>
      <c r="CZ240" s="33">
        <v>1106.4936809999999</v>
      </c>
      <c r="DA240" s="33">
        <v>832.40381319999995</v>
      </c>
      <c r="DB240" s="33">
        <v>683.95720530000006</v>
      </c>
      <c r="DC240" s="33">
        <v>523.0264502</v>
      </c>
      <c r="DD240" s="33">
        <v>1106.4936809999999</v>
      </c>
      <c r="DE240" s="33">
        <v>1151.649302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1158.4482009999999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846.97994019999999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896.88994509999998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R241" s="33">
        <v>80.984730900000002</v>
      </c>
      <c r="CT241" s="33">
        <v>25.108196150000001</v>
      </c>
      <c r="CU241" s="33">
        <v>35.397741590000003</v>
      </c>
      <c r="CV241" s="33">
        <v>676.27664919999995</v>
      </c>
      <c r="CW241" s="33">
        <v>28.74850936</v>
      </c>
      <c r="CX241" s="33">
        <v>209.67022510000001</v>
      </c>
      <c r="CY241" s="33">
        <v>295.59480910000002</v>
      </c>
      <c r="CZ241" s="33">
        <v>1779.9493259999999</v>
      </c>
      <c r="DB241" s="33">
        <v>551.84867970000005</v>
      </c>
      <c r="DC241" s="33">
        <v>778.00081069999999</v>
      </c>
      <c r="DD241" s="33">
        <v>1838.0174480000001</v>
      </c>
      <c r="DE241" s="33">
        <v>1445.558595</v>
      </c>
      <c r="DF241" s="33">
        <v>569.85189779999996</v>
      </c>
      <c r="DG241" s="33">
        <v>803.38189580000005</v>
      </c>
      <c r="DH241" s="33">
        <v>1838.0174480000001</v>
      </c>
      <c r="DI241" s="33">
        <v>1596.197594</v>
      </c>
      <c r="DJ241" s="33">
        <v>569.85189779999996</v>
      </c>
      <c r="DK241" s="33">
        <v>803.38189580000005</v>
      </c>
      <c r="DL241" s="33">
        <v>1838.0174480000001</v>
      </c>
      <c r="DM241" s="33">
        <v>23.48296448</v>
      </c>
      <c r="DN241" s="33">
        <v>569.85189779999996</v>
      </c>
      <c r="DO241" s="33">
        <v>803.38189580000005</v>
      </c>
      <c r="DP241" s="33">
        <v>1838.0174480000001</v>
      </c>
      <c r="DR241" s="33">
        <v>569.85189779999996</v>
      </c>
      <c r="DS241" s="33">
        <v>803.38189580000005</v>
      </c>
      <c r="DT241" s="33">
        <v>1838.0174480000001</v>
      </c>
      <c r="DU241" s="33">
        <v>411.20323459999997</v>
      </c>
      <c r="DV241" s="33">
        <v>569.85189779999996</v>
      </c>
      <c r="DW241" s="33">
        <v>803.38189580000005</v>
      </c>
      <c r="DX241" s="33">
        <v>1838.0174480000001</v>
      </c>
      <c r="DY241" s="33">
        <v>191.58036759999999</v>
      </c>
      <c r="DZ241" s="33">
        <v>569.85189779999996</v>
      </c>
      <c r="EA241" s="33">
        <v>803.38189580000005</v>
      </c>
      <c r="EB241" s="33">
        <v>1838.0174480000001</v>
      </c>
      <c r="EC241" s="33">
        <v>1121.269143</v>
      </c>
      <c r="ED241" s="33">
        <v>569.85189779999996</v>
      </c>
      <c r="EE241" s="33">
        <v>803.38189580000005</v>
      </c>
      <c r="EF241" s="33">
        <v>1838.0174480000001</v>
      </c>
      <c r="EG241" s="33">
        <v>1596.197594</v>
      </c>
      <c r="EH241" s="33">
        <v>569.85189779999996</v>
      </c>
      <c r="EI241" s="33">
        <v>803.38189580000005</v>
      </c>
      <c r="EJ241" s="33">
        <v>1838.0174480000001</v>
      </c>
      <c r="EK241" s="33">
        <v>1020.7565520000001</v>
      </c>
      <c r="EL241" s="33">
        <v>569.85189779999996</v>
      </c>
      <c r="EM241" s="33">
        <v>803.38189580000005</v>
      </c>
      <c r="EN241" s="33">
        <v>1838.0174480000001</v>
      </c>
      <c r="EO241" s="33">
        <v>1596.197594</v>
      </c>
      <c r="EP241" s="33">
        <v>569.85189779999996</v>
      </c>
      <c r="EQ241" s="33">
        <v>803.38189580000005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M242" s="33">
        <v>1460.131294</v>
      </c>
      <c r="AO242" s="33">
        <v>29.815137249999999</v>
      </c>
      <c r="AP242" s="33">
        <v>843.2366667</v>
      </c>
      <c r="AQ242" s="33">
        <v>1460.131294</v>
      </c>
      <c r="AR242" s="33">
        <v>2908.2947060000001</v>
      </c>
      <c r="AT242" s="33">
        <v>843.2366667</v>
      </c>
      <c r="AU242" s="33">
        <v>1460.131294</v>
      </c>
      <c r="AV242" s="33">
        <v>41.517254899999998</v>
      </c>
      <c r="AW242" s="33">
        <v>536.29250979999995</v>
      </c>
      <c r="AX242" s="33">
        <v>843.2366667</v>
      </c>
      <c r="AY242" s="33">
        <v>1460.131294</v>
      </c>
      <c r="AZ242" s="33">
        <v>41.517254899999998</v>
      </c>
      <c r="BB242" s="33">
        <v>843.2366667</v>
      </c>
      <c r="BC242" s="33">
        <v>1460.131294</v>
      </c>
      <c r="BD242" s="33">
        <v>2908.2947060000001</v>
      </c>
      <c r="BF242" s="33">
        <v>843.2366667</v>
      </c>
      <c r="BG242" s="33">
        <v>1460.131294</v>
      </c>
      <c r="BH242" s="33">
        <v>1013.406471</v>
      </c>
      <c r="BI242" s="33">
        <v>1211.7802750000001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2951.2147450000002</v>
      </c>
      <c r="BR242" s="33">
        <v>885.85192159999997</v>
      </c>
      <c r="BS242" s="33">
        <v>1502.8619610000001</v>
      </c>
      <c r="BT242" s="33">
        <v>3147.918784</v>
      </c>
      <c r="BU242" s="33">
        <v>2297.4735289999999</v>
      </c>
      <c r="BV242" s="33">
        <v>906.87400000000002</v>
      </c>
      <c r="BW242" s="33">
        <v>1590.6875689999999</v>
      </c>
      <c r="BX242" s="33">
        <v>3147.918784</v>
      </c>
      <c r="BY242" s="33">
        <v>1967.8031759999999</v>
      </c>
      <c r="BZ242" s="33">
        <v>906.87400000000002</v>
      </c>
      <c r="CA242" s="33">
        <v>1590.6875689999999</v>
      </c>
      <c r="CB242" s="33">
        <v>2951.2147450000002</v>
      </c>
      <c r="CC242" s="33">
        <v>2223.947373</v>
      </c>
      <c r="CD242" s="33">
        <v>906.87400000000002</v>
      </c>
      <c r="CE242" s="33">
        <v>1590.6875689999999</v>
      </c>
      <c r="CF242" s="33">
        <v>3147.918784</v>
      </c>
      <c r="CG242" s="33">
        <v>2181.1181569999999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672.35120710000001</v>
      </c>
      <c r="CP242" s="33">
        <v>906.87400000000002</v>
      </c>
      <c r="CQ242" s="33">
        <v>1590.6875689999999</v>
      </c>
      <c r="CR242" s="33">
        <v>3147.918784</v>
      </c>
      <c r="CS242" s="33">
        <v>2181.1181569999999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2297.4735289999999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2216.1160060000002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44427.139810000001</v>
      </c>
      <c r="G245" s="33">
        <v>44188.692730000002</v>
      </c>
      <c r="H245" s="33">
        <v>50433.766920000002</v>
      </c>
      <c r="I245" s="33">
        <v>44067.386760000001</v>
      </c>
      <c r="J245" s="33">
        <v>45459.537940000002</v>
      </c>
      <c r="K245" s="33">
        <v>44415.753109999998</v>
      </c>
      <c r="L245" s="33">
        <v>50427.354939999997</v>
      </c>
      <c r="M245" s="33">
        <v>44061.195959999997</v>
      </c>
      <c r="N245" s="33">
        <v>43804.977789999997</v>
      </c>
      <c r="O245" s="33">
        <v>44443.310389999999</v>
      </c>
      <c r="P245" s="33">
        <v>50608.426180000002</v>
      </c>
      <c r="Q245" s="33">
        <v>44242.387869999999</v>
      </c>
      <c r="R245" s="33">
        <v>45075.402280000002</v>
      </c>
      <c r="S245" s="33">
        <v>44400.424729999999</v>
      </c>
      <c r="T245" s="33">
        <v>53830.009039999997</v>
      </c>
      <c r="U245" s="33">
        <v>45167.726699999999</v>
      </c>
      <c r="V245" s="33">
        <v>42862.315719999999</v>
      </c>
      <c r="W245" s="33">
        <v>45172.438040000001</v>
      </c>
      <c r="X245" s="33">
        <v>54641.578350000003</v>
      </c>
      <c r="Y245" s="33">
        <v>45926.003389999998</v>
      </c>
      <c r="Z245" s="33">
        <v>43632.930439999996</v>
      </c>
      <c r="AA245" s="33">
        <v>45172.438040000001</v>
      </c>
      <c r="AB245" s="33">
        <v>53501.867429999998</v>
      </c>
      <c r="AC245" s="33">
        <v>44408.505420000001</v>
      </c>
      <c r="AD245" s="33">
        <v>41233.372940000001</v>
      </c>
      <c r="AE245" s="33">
        <v>46722.13897</v>
      </c>
      <c r="AF245" s="33">
        <v>58032.784180000002</v>
      </c>
      <c r="AG245" s="33">
        <v>48411.877589999996</v>
      </c>
      <c r="AH245" s="33">
        <v>45037.065179999998</v>
      </c>
      <c r="AI245" s="33">
        <v>48426.768210000002</v>
      </c>
      <c r="AJ245" s="33">
        <v>61781.715459999999</v>
      </c>
      <c r="AK245" s="33">
        <v>51751.43778</v>
      </c>
      <c r="AL245" s="33">
        <v>47736.56452</v>
      </c>
      <c r="AM245" s="33">
        <v>50290.599589999998</v>
      </c>
      <c r="AN245" s="33">
        <v>65069.572240000001</v>
      </c>
      <c r="AO245" s="33">
        <v>54286.831660000003</v>
      </c>
      <c r="AP245" s="33">
        <v>50467.61911</v>
      </c>
      <c r="AQ245" s="33">
        <v>50290.599589999998</v>
      </c>
      <c r="AR245" s="33">
        <v>67739.370649999997</v>
      </c>
      <c r="AS245" s="33">
        <v>55024.080710000002</v>
      </c>
      <c r="AT245" s="33">
        <v>50564.684759999996</v>
      </c>
      <c r="AU245" s="33">
        <v>50378.189980000003</v>
      </c>
      <c r="AV245" s="33">
        <v>68553.533450000003</v>
      </c>
      <c r="AW245" s="33">
        <v>57555.25172</v>
      </c>
      <c r="AX245" s="33">
        <v>50637.012089999997</v>
      </c>
      <c r="AY245" s="33">
        <v>50459.613660000003</v>
      </c>
      <c r="AZ245" s="33">
        <v>64228.227780000001</v>
      </c>
      <c r="BA245" s="33">
        <v>55554.418409999998</v>
      </c>
      <c r="BB245" s="33">
        <v>50637.012089999997</v>
      </c>
      <c r="BC245" s="33">
        <v>50459.613660000003</v>
      </c>
      <c r="BD245" s="33">
        <v>68803.826300000001</v>
      </c>
      <c r="BE245" s="33">
        <v>60771.605920000002</v>
      </c>
      <c r="BF245" s="33">
        <v>50865.792690000002</v>
      </c>
      <c r="BG245" s="33">
        <v>50721.174559999999</v>
      </c>
      <c r="BH245" s="33">
        <v>69877.561090000003</v>
      </c>
      <c r="BI245" s="33">
        <v>60177.147799999999</v>
      </c>
      <c r="BJ245" s="33">
        <v>50960.427940000001</v>
      </c>
      <c r="BK245" s="33">
        <v>50833.071519999998</v>
      </c>
      <c r="BL245" s="33">
        <v>68776.636350000001</v>
      </c>
      <c r="BM245" s="33">
        <v>58274.389000000003</v>
      </c>
      <c r="BN245" s="33">
        <v>51580.358220000002</v>
      </c>
      <c r="BO245" s="33">
        <v>51392.896139999997</v>
      </c>
      <c r="BP245" s="33">
        <v>73046.805900000007</v>
      </c>
      <c r="BQ245" s="33">
        <v>62427.201139999997</v>
      </c>
      <c r="BR245" s="33">
        <v>53073.994559999999</v>
      </c>
      <c r="BS245" s="33">
        <v>53007.724540000003</v>
      </c>
      <c r="BT245" s="33">
        <v>75324.987309999997</v>
      </c>
      <c r="BU245" s="33">
        <v>63221.493040000001</v>
      </c>
      <c r="BV245" s="33">
        <v>53815.816899999998</v>
      </c>
      <c r="BW245" s="33">
        <v>54059.33769</v>
      </c>
      <c r="BX245" s="33">
        <v>71701.819099999993</v>
      </c>
      <c r="BY245" s="33">
        <v>63212.265030000002</v>
      </c>
      <c r="BZ245" s="33">
        <v>53815.816899999998</v>
      </c>
      <c r="CA245" s="33">
        <v>54059.33769</v>
      </c>
      <c r="CB245" s="33">
        <v>74781.631330000004</v>
      </c>
      <c r="CC245" s="33">
        <v>61183.229650000001</v>
      </c>
      <c r="CD245" s="33">
        <v>53815.816899999998</v>
      </c>
      <c r="CE245" s="33">
        <v>54059.33769</v>
      </c>
      <c r="CF245" s="33">
        <v>75266.122109999997</v>
      </c>
      <c r="CG245" s="33">
        <v>66026.037609999999</v>
      </c>
      <c r="CH245" s="33">
        <v>53815.816899999998</v>
      </c>
      <c r="CI245" s="33">
        <v>54059.33769</v>
      </c>
      <c r="CJ245" s="33">
        <v>75482.0723</v>
      </c>
      <c r="CK245" s="33">
        <v>63317.237050000003</v>
      </c>
      <c r="CL245" s="33">
        <v>53815.816899999998</v>
      </c>
      <c r="CM245" s="33">
        <v>54059.33769</v>
      </c>
      <c r="CN245" s="33">
        <v>76986.847810000007</v>
      </c>
      <c r="CO245" s="33">
        <v>64883.916420000001</v>
      </c>
      <c r="CP245" s="33">
        <v>53859.846870000001</v>
      </c>
      <c r="CQ245" s="33">
        <v>54100.500419999997</v>
      </c>
      <c r="CR245" s="33">
        <v>77191.054459999999</v>
      </c>
      <c r="CS245" s="33">
        <v>65485.083350000001</v>
      </c>
      <c r="CT245" s="33">
        <v>53930.434150000001</v>
      </c>
      <c r="CU245" s="33">
        <v>54178.415639999999</v>
      </c>
      <c r="CV245" s="33">
        <v>77823.846449999997</v>
      </c>
      <c r="CW245" s="33">
        <v>66066.998749999999</v>
      </c>
      <c r="CX245" s="33">
        <v>54128.836799999997</v>
      </c>
      <c r="CY245" s="33">
        <v>54451.552029999999</v>
      </c>
      <c r="CZ245" s="33">
        <v>78986.002619999999</v>
      </c>
      <c r="DA245" s="33">
        <v>67546.339330000003</v>
      </c>
      <c r="DB245" s="33">
        <v>54500.862280000001</v>
      </c>
      <c r="DC245" s="33">
        <v>54974.567130000003</v>
      </c>
      <c r="DD245" s="33">
        <v>79044.070739999996</v>
      </c>
      <c r="DE245" s="33">
        <v>69008.469029999993</v>
      </c>
      <c r="DF245" s="33">
        <v>54518.8655</v>
      </c>
      <c r="DG245" s="33">
        <v>54999.948210000002</v>
      </c>
      <c r="DH245" s="33">
        <v>79445.121530000004</v>
      </c>
      <c r="DI245" s="33">
        <v>70307.352119999996</v>
      </c>
      <c r="DJ245" s="33">
        <v>54734.363579999997</v>
      </c>
      <c r="DK245" s="33">
        <v>55284.881479999996</v>
      </c>
      <c r="DL245" s="33">
        <v>79445.121530000004</v>
      </c>
      <c r="DM245" s="33">
        <v>68734.637489999994</v>
      </c>
      <c r="DN245" s="33">
        <v>54734.363579999997</v>
      </c>
      <c r="DO245" s="33">
        <v>55284.881479999996</v>
      </c>
      <c r="DP245" s="33">
        <v>79445.121530000004</v>
      </c>
      <c r="DQ245" s="33">
        <v>66274.657380000004</v>
      </c>
      <c r="DR245" s="33">
        <v>54734.363579999997</v>
      </c>
      <c r="DS245" s="33">
        <v>55284.881479999996</v>
      </c>
      <c r="DT245" s="33">
        <v>79445.121530000004</v>
      </c>
      <c r="DU245" s="33">
        <v>66960.457819999996</v>
      </c>
      <c r="DV245" s="33">
        <v>54734.363579999997</v>
      </c>
      <c r="DW245" s="33">
        <v>55284.881479999996</v>
      </c>
      <c r="DX245" s="33">
        <v>79445.121530000004</v>
      </c>
      <c r="DY245" s="33">
        <v>67269.332060000001</v>
      </c>
      <c r="DZ245" s="33">
        <v>54734.363579999997</v>
      </c>
      <c r="EA245" s="33">
        <v>55284.881479999996</v>
      </c>
      <c r="EB245" s="33">
        <v>79445.121530000004</v>
      </c>
      <c r="EC245" s="33">
        <v>67650.51672</v>
      </c>
      <c r="ED245" s="33">
        <v>54734.363579999997</v>
      </c>
      <c r="EE245" s="33">
        <v>55284.881479999996</v>
      </c>
      <c r="EF245" s="33">
        <v>79445.121530000004</v>
      </c>
      <c r="EG245" s="33">
        <v>68337.56637</v>
      </c>
      <c r="EH245" s="33">
        <v>54734.363579999997</v>
      </c>
      <c r="EI245" s="33">
        <v>55284.881479999996</v>
      </c>
      <c r="EJ245" s="33">
        <v>79445.121530000004</v>
      </c>
      <c r="EK245" s="33">
        <v>68679.655889999995</v>
      </c>
      <c r="EL245" s="33">
        <v>54734.363579999997</v>
      </c>
      <c r="EM245" s="33">
        <v>55284.881479999996</v>
      </c>
      <c r="EN245" s="33">
        <v>79445.121530000004</v>
      </c>
      <c r="EO245" s="33">
        <v>70119.094299999997</v>
      </c>
      <c r="EP245" s="33">
        <v>54734.363579999997</v>
      </c>
      <c r="EQ245" s="33">
        <v>55284.881479999996</v>
      </c>
      <c r="ER245" s="33">
        <v>79538.318830000004</v>
      </c>
      <c r="ES245" s="33">
        <v>70388.287859999997</v>
      </c>
      <c r="ET245" s="33">
        <v>52904.669130000002</v>
      </c>
      <c r="EU245" s="33">
        <v>55325.617230000003</v>
      </c>
      <c r="EV245" s="33">
        <v>79538.318830000004</v>
      </c>
      <c r="EW245" s="33">
        <v>70388.287859999997</v>
      </c>
      <c r="EX245" s="33">
        <v>50592.034189999998</v>
      </c>
      <c r="EY245" s="33">
        <v>55325.617230000003</v>
      </c>
      <c r="EZ245" s="33">
        <v>79626.712809999997</v>
      </c>
      <c r="FA245" s="33">
        <v>70450.964829999997</v>
      </c>
      <c r="FB245" s="33">
        <v>48930.539219999999</v>
      </c>
      <c r="FC245" s="33">
        <v>55380.814010000002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2185.8492310000001</v>
      </c>
      <c r="AK246" s="33">
        <v>1525.1603190000001</v>
      </c>
      <c r="AL246" s="33">
        <v>1506.370234</v>
      </c>
      <c r="AM246" s="33">
        <v>1865.683507</v>
      </c>
      <c r="AN246" s="33">
        <v>2205.3018390000002</v>
      </c>
      <c r="AO246" s="33">
        <v>2521.4218460000002</v>
      </c>
      <c r="AP246" s="33">
        <v>2473.4264990000001</v>
      </c>
      <c r="AQ246" s="33">
        <v>3031.1140289999998</v>
      </c>
      <c r="AR246" s="33">
        <v>2342.7673100000002</v>
      </c>
      <c r="AS246" s="33">
        <v>4600.7556649999997</v>
      </c>
      <c r="AT246" s="33">
        <v>3207.1786219999999</v>
      </c>
      <c r="AU246" s="33">
        <v>3915.3822460000001</v>
      </c>
      <c r="AV246" s="33">
        <v>2342.7673100000002</v>
      </c>
      <c r="AW246" s="33">
        <v>2124.3119839999999</v>
      </c>
      <c r="AX246" s="33">
        <v>3207.1786219999999</v>
      </c>
      <c r="AY246" s="33">
        <v>3915.3822460000001</v>
      </c>
      <c r="AZ246" s="33">
        <v>4873.8783990000002</v>
      </c>
      <c r="BA246" s="33">
        <v>4600.7556649999997</v>
      </c>
      <c r="BB246" s="33">
        <v>3207.1786219999999</v>
      </c>
      <c r="BC246" s="33">
        <v>3915.3822460000001</v>
      </c>
      <c r="BD246" s="33">
        <v>2342.7673100000002</v>
      </c>
      <c r="BE246" s="33">
        <v>2124.3119839999999</v>
      </c>
      <c r="BF246" s="33">
        <v>3207.1786219999999</v>
      </c>
      <c r="BG246" s="33">
        <v>3915.3822460000001</v>
      </c>
      <c r="BH246" s="33">
        <v>2247.1064689999998</v>
      </c>
      <c r="BI246" s="33">
        <v>3418.897469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2310.6010139999999</v>
      </c>
      <c r="BQ246" s="33">
        <v>1986.5785679999999</v>
      </c>
      <c r="BR246" s="33">
        <v>3207.1786219999999</v>
      </c>
      <c r="BS246" s="33">
        <v>3915.3822460000001</v>
      </c>
      <c r="BT246" s="33">
        <v>2342.7673100000002</v>
      </c>
      <c r="BU246" s="33">
        <v>2124.3119839999999</v>
      </c>
      <c r="BV246" s="33">
        <v>3207.1786219999999</v>
      </c>
      <c r="BW246" s="33">
        <v>3915.3822460000001</v>
      </c>
      <c r="BX246" s="33">
        <v>4746.670376</v>
      </c>
      <c r="BY246" s="33">
        <v>1973.357998</v>
      </c>
      <c r="BZ246" s="33">
        <v>3207.1786219999999</v>
      </c>
      <c r="CA246" s="33">
        <v>3915.3822460000001</v>
      </c>
      <c r="CB246" s="33">
        <v>2247.1064689999998</v>
      </c>
      <c r="CC246" s="33">
        <v>4600.7556649999997</v>
      </c>
      <c r="CD246" s="33">
        <v>3207.1786219999999</v>
      </c>
      <c r="CE246" s="33">
        <v>3915.3822460000001</v>
      </c>
      <c r="CF246" s="33">
        <v>4830.3846000000003</v>
      </c>
      <c r="CG246" s="33">
        <v>2034.1257430000001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4207.8720560000002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3479.789037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3478.146295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5682.9410779999998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411.58079529999998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775.82194479999998</v>
      </c>
      <c r="AG247" s="33">
        <v>986.51493330000005</v>
      </c>
      <c r="AH247" s="33">
        <v>1125.1608140000001</v>
      </c>
      <c r="AI247" s="33">
        <v>1044.6324030000001</v>
      </c>
      <c r="AJ247" s="33">
        <v>269.47134199999999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782.06714680000005</v>
      </c>
      <c r="AT247" s="33">
        <v>1130.1575210000001</v>
      </c>
      <c r="AU247" s="33">
        <v>1048.9915410000001</v>
      </c>
      <c r="AV247" s="33">
        <v>991.70724199999995</v>
      </c>
      <c r="AW247" s="33">
        <v>944.58380050000005</v>
      </c>
      <c r="AX247" s="33">
        <v>1130.1575210000001</v>
      </c>
      <c r="AY247" s="33">
        <v>1048.9915410000001</v>
      </c>
      <c r="AZ247" s="33">
        <v>991.70724199999995</v>
      </c>
      <c r="BA247" s="33">
        <v>786.84523290000004</v>
      </c>
      <c r="BB247" s="33">
        <v>1130.1575210000001</v>
      </c>
      <c r="BC247" s="33">
        <v>1048.9915410000001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887.56704190000005</v>
      </c>
      <c r="BJ247" s="33">
        <v>2836.1044019999999</v>
      </c>
      <c r="BK247" s="33">
        <v>2668.8047259999998</v>
      </c>
      <c r="BL247" s="33">
        <v>2049.847244</v>
      </c>
      <c r="BM247" s="33">
        <v>2246.6990219999998</v>
      </c>
      <c r="BN247" s="33">
        <v>2836.1044019999999</v>
      </c>
      <c r="BO247" s="33">
        <v>2668.8047259999998</v>
      </c>
      <c r="BP247" s="33">
        <v>1990.745208</v>
      </c>
      <c r="BQ247" s="33">
        <v>2354.1441869999999</v>
      </c>
      <c r="BR247" s="33">
        <v>2836.1044019999999</v>
      </c>
      <c r="BS247" s="33">
        <v>2668.8047259999998</v>
      </c>
      <c r="BT247" s="33">
        <v>991.70724199999995</v>
      </c>
      <c r="BU247" s="33">
        <v>2328.4079069999998</v>
      </c>
      <c r="BV247" s="33">
        <v>2836.1044019999999</v>
      </c>
      <c r="BW247" s="33">
        <v>2668.8047259999998</v>
      </c>
      <c r="BX247" s="33">
        <v>2415.1144939999999</v>
      </c>
      <c r="BY247" s="33">
        <v>1566.6848010000001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991.70724199999995</v>
      </c>
      <c r="CG247" s="33">
        <v>1290.221556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1698.6609989999999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55.792816889999997</v>
      </c>
      <c r="AI248" s="33">
        <v>55.553853750000002</v>
      </c>
      <c r="AJ248" s="33">
        <v>58.056632460000003</v>
      </c>
      <c r="AK248" s="33">
        <v>104.6626727</v>
      </c>
      <c r="AL248" s="33">
        <v>112.54395940000001</v>
      </c>
      <c r="AM248" s="33">
        <v>107.4420198</v>
      </c>
      <c r="AN248" s="33">
        <v>58.056632460000003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56.022339039999999</v>
      </c>
      <c r="AT248" s="33">
        <v>112.54395940000001</v>
      </c>
      <c r="AU248" s="33">
        <v>107.4420198</v>
      </c>
      <c r="AV248" s="33">
        <v>58.056632460000003</v>
      </c>
      <c r="AW248" s="33">
        <v>56.022339039999999</v>
      </c>
      <c r="AX248" s="33">
        <v>112.54395940000001</v>
      </c>
      <c r="AY248" s="33">
        <v>107.4420198</v>
      </c>
      <c r="AZ248" s="33">
        <v>105.2766835</v>
      </c>
      <c r="BA248" s="33">
        <v>56.022339039999999</v>
      </c>
      <c r="BB248" s="33">
        <v>112.54395940000001</v>
      </c>
      <c r="BC248" s="33">
        <v>107.4420198</v>
      </c>
      <c r="BD248" s="33">
        <v>58.056632460000003</v>
      </c>
      <c r="BE248" s="33">
        <v>57.819946610000002</v>
      </c>
      <c r="BF248" s="33">
        <v>112.54395940000001</v>
      </c>
      <c r="BG248" s="33">
        <v>107.4420198</v>
      </c>
      <c r="BH248" s="33">
        <v>105.2766835</v>
      </c>
      <c r="BI248" s="33">
        <v>102.8650651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56.022339039999999</v>
      </c>
      <c r="BR248" s="33">
        <v>112.54395940000001</v>
      </c>
      <c r="BS248" s="33">
        <v>107.4420198</v>
      </c>
      <c r="BT248" s="33">
        <v>56.387713519999998</v>
      </c>
      <c r="BU248" s="33">
        <v>104.6626727</v>
      </c>
      <c r="BV248" s="33">
        <v>112.54395940000001</v>
      </c>
      <c r="BW248" s="33">
        <v>107.4420198</v>
      </c>
      <c r="BX248" s="33">
        <v>1.6689189360000001</v>
      </c>
      <c r="BY248" s="33">
        <v>56.022339039999999</v>
      </c>
      <c r="BZ248" s="33">
        <v>112.54395940000001</v>
      </c>
      <c r="CA248" s="33">
        <v>107.4420198</v>
      </c>
      <c r="CB248" s="33">
        <v>56.387713519999998</v>
      </c>
      <c r="CC248" s="33">
        <v>102.8650651</v>
      </c>
      <c r="CD248" s="33">
        <v>112.54395940000001</v>
      </c>
      <c r="CE248" s="33">
        <v>107.4420198</v>
      </c>
      <c r="CF248" s="33">
        <v>58.056632460000003</v>
      </c>
      <c r="CG248" s="33">
        <v>56.022339039999999</v>
      </c>
      <c r="CH248" s="33">
        <v>112.54395940000001</v>
      </c>
      <c r="CI248" s="33">
        <v>107.4420198</v>
      </c>
      <c r="CJ248" s="33">
        <v>56.387713519999998</v>
      </c>
      <c r="CK248" s="33">
        <v>56.022339039999999</v>
      </c>
      <c r="CL248" s="33">
        <v>112.54395940000001</v>
      </c>
      <c r="CM248" s="33">
        <v>107.4420198</v>
      </c>
      <c r="CN248" s="33">
        <v>105.2766835</v>
      </c>
      <c r="CO248" s="33">
        <v>57.819946610000002</v>
      </c>
      <c r="CP248" s="33">
        <v>112.54395940000001</v>
      </c>
      <c r="CQ248" s="33">
        <v>107.4420198</v>
      </c>
      <c r="CR248" s="33">
        <v>105.2766835</v>
      </c>
      <c r="CS248" s="33">
        <v>56.022339039999999</v>
      </c>
      <c r="CT248" s="33">
        <v>112.54395940000001</v>
      </c>
      <c r="CU248" s="33">
        <v>107.4420198</v>
      </c>
      <c r="CV248" s="33">
        <v>105.2766835</v>
      </c>
      <c r="CW248" s="33">
        <v>48.640333660000003</v>
      </c>
      <c r="CX248" s="33">
        <v>112.54395940000001</v>
      </c>
      <c r="CY248" s="33">
        <v>107.4420198</v>
      </c>
      <c r="CZ248" s="33">
        <v>105.2766835</v>
      </c>
      <c r="DA248" s="33">
        <v>1.7976075739999999</v>
      </c>
      <c r="DB248" s="33">
        <v>112.54395940000001</v>
      </c>
      <c r="DC248" s="33">
        <v>107.4420198</v>
      </c>
      <c r="DD248" s="33">
        <v>105.2766835</v>
      </c>
      <c r="DE248" s="33">
        <v>56.022339039999999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56.022339039999999</v>
      </c>
      <c r="DR248" s="33">
        <v>112.54395940000001</v>
      </c>
      <c r="DS248" s="33">
        <v>107.4420198</v>
      </c>
      <c r="DT248" s="33">
        <v>105.2766835</v>
      </c>
      <c r="DV248" s="33">
        <v>112.54395940000001</v>
      </c>
      <c r="DW248" s="33">
        <v>107.4420198</v>
      </c>
      <c r="DX248" s="33">
        <v>105.2766835</v>
      </c>
      <c r="DY248" s="33">
        <v>56.022339039999999</v>
      </c>
      <c r="DZ248" s="33">
        <v>112.54395940000001</v>
      </c>
      <c r="EA248" s="33">
        <v>107.4420198</v>
      </c>
      <c r="EB248" s="33">
        <v>105.2766835</v>
      </c>
      <c r="EC248" s="33">
        <v>57.819946610000002</v>
      </c>
      <c r="ED248" s="33">
        <v>112.54395940000001</v>
      </c>
      <c r="EE248" s="33">
        <v>107.4420198</v>
      </c>
      <c r="EF248" s="33">
        <v>105.2766835</v>
      </c>
      <c r="EG248" s="33">
        <v>57.819946610000002</v>
      </c>
      <c r="EH248" s="33">
        <v>112.54395940000001</v>
      </c>
      <c r="EI248" s="33">
        <v>107.4420198</v>
      </c>
      <c r="EJ248" s="33">
        <v>105.2766835</v>
      </c>
      <c r="EK248" s="33">
        <v>57.819946610000002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110.4401404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D249" s="33">
        <v>75.928631600000003</v>
      </c>
      <c r="AE249" s="33">
        <v>89.909617310000002</v>
      </c>
      <c r="AH249" s="33">
        <v>75.928631600000003</v>
      </c>
      <c r="AI249" s="33">
        <v>89.909617310000002</v>
      </c>
      <c r="AJ249" s="33">
        <v>113.8293899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AA251" s="33">
        <v>127.60236399999999</v>
      </c>
      <c r="AB251" s="33">
        <v>189.3327165</v>
      </c>
      <c r="AC251" s="33">
        <v>90.477961089999994</v>
      </c>
      <c r="AD251" s="33">
        <v>38.469196889999999</v>
      </c>
      <c r="AE251" s="33">
        <v>47.186964250000003</v>
      </c>
      <c r="AF251" s="33">
        <v>189.3327165</v>
      </c>
      <c r="AH251" s="33">
        <v>38.469196889999999</v>
      </c>
      <c r="AI251" s="33">
        <v>127.60236399999999</v>
      </c>
      <c r="AJ251" s="33">
        <v>86.277125639999994</v>
      </c>
      <c r="AK251" s="33">
        <v>85.398142489999998</v>
      </c>
      <c r="AL251" s="33">
        <v>163.84764620000001</v>
      </c>
      <c r="AM251" s="33">
        <v>198.2845548</v>
      </c>
      <c r="AN251" s="33">
        <v>90.534813310000004</v>
      </c>
      <c r="AO251" s="33">
        <v>235.7086535</v>
      </c>
      <c r="AP251" s="33">
        <v>163.84764620000001</v>
      </c>
      <c r="AQ251" s="33">
        <v>198.2845548</v>
      </c>
      <c r="AR251" s="33">
        <v>90.582089640000007</v>
      </c>
      <c r="AS251" s="33">
        <v>90.477961089999994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86.277125639999994</v>
      </c>
      <c r="BA251" s="33">
        <v>187.63575539999999</v>
      </c>
      <c r="BB251" s="33">
        <v>163.84764620000001</v>
      </c>
      <c r="BC251" s="33">
        <v>198.2845548</v>
      </c>
      <c r="BD251" s="33">
        <v>279.91480610000002</v>
      </c>
      <c r="BE251" s="33">
        <v>94.491984400000007</v>
      </c>
      <c r="BF251" s="33">
        <v>163.84764620000001</v>
      </c>
      <c r="BG251" s="33">
        <v>198.2845548</v>
      </c>
      <c r="BH251" s="33">
        <v>4.2576876739999996</v>
      </c>
      <c r="BI251" s="33">
        <v>4.0140233030000001</v>
      </c>
      <c r="BJ251" s="33">
        <v>163.84764620000001</v>
      </c>
      <c r="BK251" s="33">
        <v>198.2845548</v>
      </c>
      <c r="BL251" s="33">
        <v>90.534813310000004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175.87610359999999</v>
      </c>
      <c r="BR251" s="33">
        <v>163.84764620000001</v>
      </c>
      <c r="BS251" s="33">
        <v>198.2845548</v>
      </c>
      <c r="BT251" s="33">
        <v>90.534813310000004</v>
      </c>
      <c r="BU251" s="33">
        <v>3.219744312</v>
      </c>
      <c r="BV251" s="33">
        <v>163.84764620000001</v>
      </c>
      <c r="BW251" s="33">
        <v>198.2845548</v>
      </c>
      <c r="BY251" s="33">
        <v>4.0140233030000001</v>
      </c>
      <c r="BZ251" s="33">
        <v>163.84764620000001</v>
      </c>
      <c r="CA251" s="33">
        <v>198.2845548</v>
      </c>
      <c r="CB251" s="33">
        <v>86.277125639999994</v>
      </c>
      <c r="CC251" s="33">
        <v>93.143770979999999</v>
      </c>
      <c r="CD251" s="33">
        <v>163.84764620000001</v>
      </c>
      <c r="CE251" s="33">
        <v>198.2845548</v>
      </c>
      <c r="CF251" s="33">
        <v>189.3327165</v>
      </c>
      <c r="CG251" s="33">
        <v>94.491984400000007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94.491984400000007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90.477961089999994</v>
      </c>
      <c r="DV251" s="33">
        <v>163.84764620000001</v>
      </c>
      <c r="DW251" s="33">
        <v>198.2845548</v>
      </c>
      <c r="DX251" s="33">
        <v>279.91480610000002</v>
      </c>
      <c r="DY251" s="33">
        <v>187.63575539999999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94.491984400000007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L253" s="33">
        <v>1.130419005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0.69125047419999996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D253" s="33">
        <v>1.4807809949999999</v>
      </c>
      <c r="CE253" s="33">
        <v>1.706231469</v>
      </c>
      <c r="CH253" s="33">
        <v>1.4807809949999999</v>
      </c>
      <c r="CI253" s="33">
        <v>1.706231469</v>
      </c>
      <c r="CL253" s="33">
        <v>1.4807809949999999</v>
      </c>
      <c r="CM253" s="33">
        <v>1.706231469</v>
      </c>
      <c r="CN253" s="33">
        <v>1.706231469</v>
      </c>
      <c r="CO253" s="33">
        <v>1.706231469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0.1637685307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1912.192945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3050.4554499999999</v>
      </c>
      <c r="V257" s="33">
        <v>2578.2613350000001</v>
      </c>
      <c r="W257" s="33">
        <v>2906.3120899999999</v>
      </c>
      <c r="X257" s="33">
        <v>3502.0154389999998</v>
      </c>
      <c r="Y257" s="33">
        <v>3174.4095419999999</v>
      </c>
      <c r="Z257" s="33">
        <v>2611.2893869999998</v>
      </c>
      <c r="AA257" s="33">
        <v>3015.8324349999998</v>
      </c>
      <c r="AB257" s="33">
        <v>3508.7098900000001</v>
      </c>
      <c r="AC257" s="33">
        <v>3192.936494</v>
      </c>
      <c r="AD257" s="33">
        <v>2749.1085880000001</v>
      </c>
      <c r="AE257" s="33">
        <v>3042.7798769999999</v>
      </c>
      <c r="AF257" s="33">
        <v>3365.2460860000001</v>
      </c>
      <c r="AG257" s="33">
        <v>3167.956267</v>
      </c>
      <c r="AH257" s="33">
        <v>2801.2473960000002</v>
      </c>
      <c r="AI257" s="33">
        <v>3184.5163849999999</v>
      </c>
      <c r="AJ257" s="33">
        <v>2713.4837210000001</v>
      </c>
      <c r="AK257" s="33">
        <v>2706.005502</v>
      </c>
      <c r="AL257" s="33">
        <v>2989.9784119999999</v>
      </c>
      <c r="AM257" s="33">
        <v>3314.0706719999998</v>
      </c>
      <c r="AN257" s="33">
        <v>3345.6005270000001</v>
      </c>
      <c r="AO257" s="33">
        <v>3854.38132</v>
      </c>
      <c r="AP257" s="33">
        <v>3959.4382390000001</v>
      </c>
      <c r="AQ257" s="33">
        <v>4479.5011940000004</v>
      </c>
      <c r="AR257" s="33">
        <v>3532.3865249999999</v>
      </c>
      <c r="AS257" s="33">
        <v>5629.3186560000004</v>
      </c>
      <c r="AT257" s="33">
        <v>4693.1903609999999</v>
      </c>
      <c r="AU257" s="33">
        <v>5363.7694110000002</v>
      </c>
      <c r="AV257" s="33">
        <v>3786.2753809999999</v>
      </c>
      <c r="AW257" s="33">
        <v>3399.7558009999998</v>
      </c>
      <c r="AX257" s="33">
        <v>4693.1903609999999</v>
      </c>
      <c r="AY257" s="33">
        <v>5363.7694110000002</v>
      </c>
      <c r="AZ257" s="33">
        <v>6170.9688399999995</v>
      </c>
      <c r="BA257" s="33">
        <v>5631.258992</v>
      </c>
      <c r="BB257" s="33">
        <v>4693.1903609999999</v>
      </c>
      <c r="BC257" s="33">
        <v>5363.7694110000002</v>
      </c>
      <c r="BD257" s="33">
        <v>5148.5860009999997</v>
      </c>
      <c r="BE257" s="33">
        <v>3367.403828</v>
      </c>
      <c r="BF257" s="33">
        <v>6399.1372419999998</v>
      </c>
      <c r="BG257" s="33">
        <v>6983.5825960000002</v>
      </c>
      <c r="BH257" s="33">
        <v>4936.9555330000003</v>
      </c>
      <c r="BI257" s="33">
        <v>4413.3435989999998</v>
      </c>
      <c r="BJ257" s="33">
        <v>6399.1372419999998</v>
      </c>
      <c r="BK257" s="33">
        <v>6983.5825960000002</v>
      </c>
      <c r="BL257" s="33">
        <v>7331.0805710000004</v>
      </c>
      <c r="BM257" s="33">
        <v>7226.9550369999997</v>
      </c>
      <c r="BN257" s="33">
        <v>6399.1372419999998</v>
      </c>
      <c r="BO257" s="33">
        <v>6983.5825960000002</v>
      </c>
      <c r="BP257" s="33">
        <v>4802.4203020000004</v>
      </c>
      <c r="BQ257" s="33">
        <v>4672.6167420000002</v>
      </c>
      <c r="BR257" s="33">
        <v>6399.1372419999998</v>
      </c>
      <c r="BS257" s="33">
        <v>6983.5825960000002</v>
      </c>
      <c r="BT257" s="33">
        <v>3597.279669</v>
      </c>
      <c r="BU257" s="33">
        <v>4662.4016320000001</v>
      </c>
      <c r="BV257" s="33">
        <v>6399.1372419999998</v>
      </c>
      <c r="BW257" s="33">
        <v>6983.5825960000002</v>
      </c>
      <c r="BX257" s="33">
        <v>7279.336378</v>
      </c>
      <c r="BY257" s="33">
        <v>3700.0747059999999</v>
      </c>
      <c r="BZ257" s="33">
        <v>6399.1372419999998</v>
      </c>
      <c r="CA257" s="33">
        <v>6983.5825960000002</v>
      </c>
      <c r="CB257" s="33">
        <v>4971.4479499999998</v>
      </c>
      <c r="CC257" s="33">
        <v>7351.6559040000002</v>
      </c>
      <c r="CD257" s="33">
        <v>6399.1372419999998</v>
      </c>
      <c r="CE257" s="33">
        <v>6983.5825960000002</v>
      </c>
      <c r="CF257" s="33">
        <v>6185.363781</v>
      </c>
      <c r="CG257" s="33">
        <v>3576.660946</v>
      </c>
      <c r="CH257" s="33">
        <v>6399.1372419999998</v>
      </c>
      <c r="CI257" s="33">
        <v>6983.5825960000002</v>
      </c>
      <c r="CJ257" s="33">
        <v>7773.6890119999998</v>
      </c>
      <c r="CK257" s="33">
        <v>7484.703305</v>
      </c>
      <c r="CL257" s="33">
        <v>6399.1372419999998</v>
      </c>
      <c r="CM257" s="33">
        <v>6983.5825960000002</v>
      </c>
      <c r="CN257" s="33">
        <v>7938.1136029999998</v>
      </c>
      <c r="CO257" s="33">
        <v>7488.207144</v>
      </c>
      <c r="CP257" s="33">
        <v>6399.1372419999998</v>
      </c>
      <c r="CQ257" s="33">
        <v>6983.5825960000002</v>
      </c>
      <c r="CR257" s="33">
        <v>7938.5063689999997</v>
      </c>
      <c r="CS257" s="33">
        <v>6813.2822379999998</v>
      </c>
      <c r="CT257" s="33">
        <v>6399.1372419999998</v>
      </c>
      <c r="CU257" s="33">
        <v>6983.5825960000002</v>
      </c>
      <c r="CV257" s="33">
        <v>7938.5063689999997</v>
      </c>
      <c r="CW257" s="33">
        <v>6724.8614219999999</v>
      </c>
      <c r="CX257" s="33">
        <v>6399.1372419999998</v>
      </c>
      <c r="CY257" s="33">
        <v>6983.5825960000002</v>
      </c>
      <c r="CZ257" s="33">
        <v>7938.5063689999997</v>
      </c>
      <c r="DA257" s="33">
        <v>6309.675714</v>
      </c>
      <c r="DB257" s="33">
        <v>6399.1372419999998</v>
      </c>
      <c r="DC257" s="33">
        <v>6983.5825960000002</v>
      </c>
      <c r="DD257" s="33">
        <v>7938.5063689999997</v>
      </c>
      <c r="DE257" s="33">
        <v>7486.6745069999997</v>
      </c>
      <c r="DF257" s="33">
        <v>6399.1372419999998</v>
      </c>
      <c r="DG257" s="33">
        <v>6983.5825960000002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6412.7054699999999</v>
      </c>
      <c r="DN257" s="33">
        <v>7184.1114100000004</v>
      </c>
      <c r="DO257" s="33">
        <v>7929.5801419999998</v>
      </c>
      <c r="DP257" s="33">
        <v>9150.8405299999995</v>
      </c>
      <c r="DQ257" s="33">
        <v>8629.627665</v>
      </c>
      <c r="DR257" s="33">
        <v>7184.1114100000004</v>
      </c>
      <c r="DS257" s="33">
        <v>7929.5801419999998</v>
      </c>
      <c r="DT257" s="33">
        <v>9150.8405299999995</v>
      </c>
      <c r="DU257" s="33">
        <v>8391.0493889999998</v>
      </c>
      <c r="DV257" s="33">
        <v>7184.1114100000004</v>
      </c>
      <c r="DW257" s="33">
        <v>7929.5801419999998</v>
      </c>
      <c r="DX257" s="33">
        <v>9150.8405299999995</v>
      </c>
      <c r="DY257" s="33">
        <v>8542.2583200000008</v>
      </c>
      <c r="DZ257" s="33">
        <v>7184.1114100000004</v>
      </c>
      <c r="EA257" s="33">
        <v>7929.5801419999998</v>
      </c>
      <c r="EB257" s="33">
        <v>9150.8405299999995</v>
      </c>
      <c r="EC257" s="33">
        <v>8631.4252720000004</v>
      </c>
      <c r="ED257" s="33">
        <v>7184.1114100000004</v>
      </c>
      <c r="EE257" s="33">
        <v>7929.5801419999998</v>
      </c>
      <c r="EF257" s="33">
        <v>9150.8405299999995</v>
      </c>
      <c r="EG257" s="33">
        <v>8392.1156140000003</v>
      </c>
      <c r="EH257" s="33">
        <v>7184.1114100000004</v>
      </c>
      <c r="EI257" s="33">
        <v>7929.5801419999998</v>
      </c>
      <c r="EJ257" s="33">
        <v>9150.8405299999995</v>
      </c>
      <c r="EK257" s="33">
        <v>8631.4252720000004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7184.1114100000004</v>
      </c>
      <c r="EU257" s="33">
        <v>7929.5801419999998</v>
      </c>
      <c r="EV257" s="33">
        <v>9150.8405299999995</v>
      </c>
      <c r="EW257" s="33">
        <v>8678.2679979999994</v>
      </c>
      <c r="EX257" s="33">
        <v>7182.0075909999996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R294" s="33">
        <v>1456.5034450000001</v>
      </c>
      <c r="CS294" s="33">
        <v>1446.731589</v>
      </c>
      <c r="CT294" s="33">
        <v>1413.1097789999999</v>
      </c>
      <c r="CU294" s="33">
        <v>1446.731589</v>
      </c>
      <c r="CV294" s="33">
        <v>2211.2316529999998</v>
      </c>
      <c r="CW294" s="33">
        <v>2196.3962350000002</v>
      </c>
      <c r="CX294" s="33">
        <v>2145.3523380000001</v>
      </c>
      <c r="CY294" s="33">
        <v>2196.3962350000002</v>
      </c>
      <c r="CZ294" s="33">
        <v>2211.2316529999998</v>
      </c>
      <c r="DA294" s="33">
        <v>2196.3962350000002</v>
      </c>
      <c r="DB294" s="33">
        <v>2145.3523380000001</v>
      </c>
      <c r="DC294" s="33">
        <v>2196.3962350000002</v>
      </c>
      <c r="DD294" s="33">
        <v>2211.2316529999998</v>
      </c>
      <c r="DE294" s="33">
        <v>2196.3962350000002</v>
      </c>
      <c r="DF294" s="33">
        <v>2145.3523380000001</v>
      </c>
      <c r="DG294" s="33">
        <v>2196.3962350000002</v>
      </c>
      <c r="DH294" s="33">
        <v>2211.2316529999998</v>
      </c>
      <c r="DI294" s="33">
        <v>2196.3962350000002</v>
      </c>
      <c r="DJ294" s="33">
        <v>2145.3523380000001</v>
      </c>
      <c r="DK294" s="33">
        <v>2196.3962350000002</v>
      </c>
      <c r="DL294" s="33">
        <v>2211.2316529999998</v>
      </c>
      <c r="DM294" s="33">
        <v>2196.3962350000002</v>
      </c>
      <c r="DN294" s="33">
        <v>2145.3523380000001</v>
      </c>
      <c r="DO294" s="33">
        <v>2196.3962350000002</v>
      </c>
      <c r="DP294" s="33">
        <v>2211.2316529999998</v>
      </c>
      <c r="DQ294" s="33">
        <v>2196.3962350000002</v>
      </c>
      <c r="DR294" s="33">
        <v>2145.3523380000001</v>
      </c>
      <c r="DS294" s="33">
        <v>2196.3962350000002</v>
      </c>
      <c r="DT294" s="33">
        <v>2211.2316529999998</v>
      </c>
      <c r="DU294" s="33">
        <v>2196.3962350000002</v>
      </c>
      <c r="DV294" s="33">
        <v>2145.3523380000001</v>
      </c>
      <c r="DW294" s="33">
        <v>2196.3962350000002</v>
      </c>
      <c r="DX294" s="33">
        <v>2211.2316529999998</v>
      </c>
      <c r="DY294" s="33">
        <v>2196.3962350000002</v>
      </c>
      <c r="DZ294" s="33">
        <v>2145.3523380000001</v>
      </c>
      <c r="EA294" s="33">
        <v>2196.3962350000002</v>
      </c>
      <c r="EB294" s="33">
        <v>2211.2316529999998</v>
      </c>
      <c r="EC294" s="33">
        <v>2196.3962350000002</v>
      </c>
      <c r="ED294" s="33">
        <v>2145.3523380000001</v>
      </c>
      <c r="EE294" s="33">
        <v>2196.3962350000002</v>
      </c>
      <c r="EF294" s="33">
        <v>2211.2316529999998</v>
      </c>
      <c r="EG294" s="33">
        <v>2196.3962350000002</v>
      </c>
      <c r="EH294" s="33">
        <v>2145.3523380000001</v>
      </c>
      <c r="EI294" s="33">
        <v>2196.3962350000002</v>
      </c>
      <c r="EJ294" s="33">
        <v>2211.2316529999998</v>
      </c>
      <c r="EK294" s="33">
        <v>2196.3962350000002</v>
      </c>
      <c r="EL294" s="33">
        <v>2145.3523380000001</v>
      </c>
      <c r="EM294" s="33">
        <v>2196.3962350000002</v>
      </c>
      <c r="EN294" s="33">
        <v>2211.2316529999998</v>
      </c>
      <c r="EO294" s="33">
        <v>2196.3962350000002</v>
      </c>
      <c r="EP294" s="33">
        <v>2145.3523380000001</v>
      </c>
      <c r="EQ294" s="33">
        <v>2196.3962350000002</v>
      </c>
      <c r="ER294" s="33">
        <v>2211.2316529999998</v>
      </c>
      <c r="ES294" s="33">
        <v>2196.3962350000002</v>
      </c>
      <c r="ET294" s="33">
        <v>2145.3523380000001</v>
      </c>
      <c r="EU294" s="33">
        <v>2196.3962350000002</v>
      </c>
      <c r="EV294" s="33">
        <v>2211.2316529999998</v>
      </c>
      <c r="EW294" s="33">
        <v>2196.3962350000002</v>
      </c>
      <c r="EX294" s="33">
        <v>2145.3523380000001</v>
      </c>
      <c r="EY294" s="33">
        <v>2196.3962350000002</v>
      </c>
      <c r="EZ294" s="33">
        <v>2211.2316529999998</v>
      </c>
      <c r="FA294" s="33">
        <v>2196.3962350000002</v>
      </c>
      <c r="FB294" s="33">
        <v>2145.3523380000001</v>
      </c>
      <c r="FC294" s="33">
        <v>2196.3962350000002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1456.5034450000001</v>
      </c>
      <c r="CS305" s="33">
        <v>1446.731589</v>
      </c>
      <c r="CT305" s="33">
        <v>1413.1097789999999</v>
      </c>
      <c r="CU305" s="33">
        <v>1446.731589</v>
      </c>
      <c r="CV305" s="33">
        <v>2211.2316529999998</v>
      </c>
      <c r="CW305" s="33">
        <v>2196.3962350000002</v>
      </c>
      <c r="CX305" s="33">
        <v>2145.3523380000001</v>
      </c>
      <c r="CY305" s="33">
        <v>2196.3962350000002</v>
      </c>
      <c r="CZ305" s="33">
        <v>2211.2316529999998</v>
      </c>
      <c r="DA305" s="33">
        <v>2196.3962350000002</v>
      </c>
      <c r="DB305" s="33">
        <v>2145.3523380000001</v>
      </c>
      <c r="DC305" s="33">
        <v>2196.3962350000002</v>
      </c>
      <c r="DD305" s="33">
        <v>2211.2316529999998</v>
      </c>
      <c r="DE305" s="33">
        <v>2196.3962350000002</v>
      </c>
      <c r="DF305" s="33">
        <v>2145.3523380000001</v>
      </c>
      <c r="DG305" s="33">
        <v>2196.3962350000002</v>
      </c>
      <c r="DH305" s="33">
        <v>2211.2316529999998</v>
      </c>
      <c r="DI305" s="33">
        <v>2196.3962350000002</v>
      </c>
      <c r="DJ305" s="33">
        <v>2145.3523380000001</v>
      </c>
      <c r="DK305" s="33">
        <v>2196.3962350000002</v>
      </c>
      <c r="DL305" s="33">
        <v>2211.2316529999998</v>
      </c>
      <c r="DM305" s="33">
        <v>2196.3962350000002</v>
      </c>
      <c r="DN305" s="33">
        <v>2145.3523380000001</v>
      </c>
      <c r="DO305" s="33">
        <v>2196.3962350000002</v>
      </c>
      <c r="DP305" s="33">
        <v>2211.2316529999998</v>
      </c>
      <c r="DQ305" s="33">
        <v>2196.3962350000002</v>
      </c>
      <c r="DR305" s="33">
        <v>2145.3523380000001</v>
      </c>
      <c r="DS305" s="33">
        <v>2196.3962350000002</v>
      </c>
      <c r="DT305" s="33">
        <v>2211.2316529999998</v>
      </c>
      <c r="DU305" s="33">
        <v>2196.3962350000002</v>
      </c>
      <c r="DV305" s="33">
        <v>2145.3523380000001</v>
      </c>
      <c r="DW305" s="33">
        <v>2196.3962350000002</v>
      </c>
      <c r="DX305" s="33">
        <v>2211.2316529999998</v>
      </c>
      <c r="DY305" s="33">
        <v>2196.3962350000002</v>
      </c>
      <c r="DZ305" s="33">
        <v>2145.3523380000001</v>
      </c>
      <c r="EA305" s="33">
        <v>2196.3962350000002</v>
      </c>
      <c r="EB305" s="33">
        <v>2211.2316529999998</v>
      </c>
      <c r="EC305" s="33">
        <v>2196.3962350000002</v>
      </c>
      <c r="ED305" s="33">
        <v>2145.3523380000001</v>
      </c>
      <c r="EE305" s="33">
        <v>2196.3962350000002</v>
      </c>
      <c r="EF305" s="33">
        <v>2211.2316529999998</v>
      </c>
      <c r="EG305" s="33">
        <v>2196.3962350000002</v>
      </c>
      <c r="EH305" s="33">
        <v>2145.3523380000001</v>
      </c>
      <c r="EI305" s="33">
        <v>2196.3962350000002</v>
      </c>
      <c r="EJ305" s="33">
        <v>2211.2316529999998</v>
      </c>
      <c r="EK305" s="33">
        <v>2196.3962350000002</v>
      </c>
      <c r="EL305" s="33">
        <v>2145.3523380000001</v>
      </c>
      <c r="EM305" s="33">
        <v>2196.3962350000002</v>
      </c>
      <c r="EN305" s="33">
        <v>2211.2316529999998</v>
      </c>
      <c r="EO305" s="33">
        <v>2196.3962350000002</v>
      </c>
      <c r="EP305" s="33">
        <v>2145.3523380000001</v>
      </c>
      <c r="EQ305" s="33">
        <v>2196.3962350000002</v>
      </c>
      <c r="ER305" s="33">
        <v>2211.2316529999998</v>
      </c>
      <c r="ES305" s="33">
        <v>2196.3962350000002</v>
      </c>
      <c r="ET305" s="33">
        <v>2145.3523380000001</v>
      </c>
      <c r="EU305" s="33">
        <v>2196.3962350000002</v>
      </c>
      <c r="EV305" s="33">
        <v>2211.2316529999998</v>
      </c>
      <c r="EW305" s="33">
        <v>2196.3962350000002</v>
      </c>
      <c r="EX305" s="33">
        <v>2145.3523380000001</v>
      </c>
      <c r="EY305" s="33">
        <v>2196.3962350000002</v>
      </c>
      <c r="EZ305" s="33">
        <v>2211.2316529999998</v>
      </c>
      <c r="FA305" s="33">
        <v>2196.3962350000002</v>
      </c>
      <c r="FB305" s="33">
        <v>2145.3523380000001</v>
      </c>
      <c r="FC305" s="33">
        <v>2196.3962350000002</v>
      </c>
    </row>
    <row r="306" spans="2:159" x14ac:dyDescent="0.25">
      <c r="B306" s="33" t="s">
        <v>64</v>
      </c>
      <c r="C306" s="33" t="s">
        <v>37</v>
      </c>
      <c r="DL306" s="33">
        <v>1176.2984389999999</v>
      </c>
      <c r="DM306" s="33">
        <v>1168.4065109999999</v>
      </c>
      <c r="DN306" s="33">
        <v>1141.252931</v>
      </c>
      <c r="DO306" s="33">
        <v>1168.4065109999999</v>
      </c>
      <c r="DP306" s="33">
        <v>2358.4073239999998</v>
      </c>
      <c r="DQ306" s="33">
        <v>2342.5844870000001</v>
      </c>
      <c r="DR306" s="33">
        <v>2288.1431990000001</v>
      </c>
      <c r="DS306" s="33">
        <v>2342.5844870000001</v>
      </c>
      <c r="DT306" s="33">
        <v>3536.7315250000001</v>
      </c>
      <c r="DU306" s="33">
        <v>3513.0031690000001</v>
      </c>
      <c r="DV306" s="33">
        <v>3431.3615380000001</v>
      </c>
      <c r="DW306" s="33">
        <v>3513.0031690000001</v>
      </c>
      <c r="DX306" s="33">
        <v>4733.9418539999997</v>
      </c>
      <c r="DY306" s="33">
        <v>4702.18127</v>
      </c>
      <c r="DZ306" s="33">
        <v>4592.9033310000004</v>
      </c>
      <c r="EA306" s="33">
        <v>4702.18127</v>
      </c>
      <c r="EB306" s="33">
        <v>5948.5547960000004</v>
      </c>
      <c r="EC306" s="33">
        <v>5908.6452289999997</v>
      </c>
      <c r="ED306" s="33">
        <v>5771.3292609999999</v>
      </c>
      <c r="EE306" s="33">
        <v>5908.6452289999997</v>
      </c>
      <c r="EF306" s="33">
        <v>7165.2722450000001</v>
      </c>
      <c r="EG306" s="33">
        <v>7117.1995740000002</v>
      </c>
      <c r="EH306" s="33">
        <v>6951.7969970000004</v>
      </c>
      <c r="EI306" s="33">
        <v>7117.1995740000002</v>
      </c>
      <c r="EJ306" s="33">
        <v>8367.6558690000002</v>
      </c>
      <c r="EK306" s="33">
        <v>8311.5162629999995</v>
      </c>
      <c r="EL306" s="33">
        <v>8118.3579570000002</v>
      </c>
      <c r="EM306" s="33">
        <v>8311.5162629999995</v>
      </c>
      <c r="EN306" s="33">
        <v>9702.3782250000004</v>
      </c>
      <c r="EO306" s="33">
        <v>9637.2838059999995</v>
      </c>
      <c r="EP306" s="33">
        <v>9413.314875</v>
      </c>
      <c r="EQ306" s="33">
        <v>9637.2838059999995</v>
      </c>
      <c r="ER306" s="33">
        <v>10975.443649999999</v>
      </c>
      <c r="ES306" s="33">
        <v>10901.808080000001</v>
      </c>
      <c r="ET306" s="33">
        <v>10648.45181</v>
      </c>
      <c r="EU306" s="33">
        <v>10901.808080000001</v>
      </c>
      <c r="EV306" s="33">
        <v>12217.19109</v>
      </c>
      <c r="EW306" s="33">
        <v>12135.224490000001</v>
      </c>
      <c r="EX306" s="33">
        <v>11853.203820000001</v>
      </c>
      <c r="EY306" s="33">
        <v>12135.224490000001</v>
      </c>
      <c r="EZ306" s="33">
        <v>13808.64473</v>
      </c>
      <c r="FA306" s="33">
        <v>13716.00088</v>
      </c>
      <c r="FB306" s="33">
        <v>13397.243210000001</v>
      </c>
      <c r="FC306" s="33">
        <v>13716.00088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1176.2984389999999</v>
      </c>
      <c r="DM317" s="33">
        <v>1168.4065109999999</v>
      </c>
      <c r="DN317" s="33">
        <v>1141.252931</v>
      </c>
      <c r="DO317" s="33">
        <v>1168.4065109999999</v>
      </c>
      <c r="DP317" s="33">
        <v>2358.4073239999998</v>
      </c>
      <c r="DQ317" s="33">
        <v>2342.5844870000001</v>
      </c>
      <c r="DR317" s="33">
        <v>2288.1431990000001</v>
      </c>
      <c r="DS317" s="33">
        <v>2342.5844870000001</v>
      </c>
      <c r="DT317" s="33">
        <v>3536.7315250000001</v>
      </c>
      <c r="DU317" s="33">
        <v>3513.0031690000001</v>
      </c>
      <c r="DV317" s="33">
        <v>3431.3615380000001</v>
      </c>
      <c r="DW317" s="33">
        <v>3513.0031690000001</v>
      </c>
      <c r="DX317" s="33">
        <v>4733.9418539999997</v>
      </c>
      <c r="DY317" s="33">
        <v>4702.18127</v>
      </c>
      <c r="DZ317" s="33">
        <v>4592.9033310000004</v>
      </c>
      <c r="EA317" s="33">
        <v>4702.18127</v>
      </c>
      <c r="EB317" s="33">
        <v>5948.5547960000004</v>
      </c>
      <c r="EC317" s="33">
        <v>5908.6452289999997</v>
      </c>
      <c r="ED317" s="33">
        <v>5771.3292609999999</v>
      </c>
      <c r="EE317" s="33">
        <v>5908.6452289999997</v>
      </c>
      <c r="EF317" s="33">
        <v>7165.2722450000001</v>
      </c>
      <c r="EG317" s="33">
        <v>7117.1995740000002</v>
      </c>
      <c r="EH317" s="33">
        <v>6951.7969970000004</v>
      </c>
      <c r="EI317" s="33">
        <v>7117.1995740000002</v>
      </c>
      <c r="EJ317" s="33">
        <v>8367.6558690000002</v>
      </c>
      <c r="EK317" s="33">
        <v>8311.5162629999995</v>
      </c>
      <c r="EL317" s="33">
        <v>8118.3579570000002</v>
      </c>
      <c r="EM317" s="33">
        <v>8311.5162629999995</v>
      </c>
      <c r="EN317" s="33">
        <v>9702.3782250000004</v>
      </c>
      <c r="EO317" s="33">
        <v>9637.2838059999995</v>
      </c>
      <c r="EP317" s="33">
        <v>9413.314875</v>
      </c>
      <c r="EQ317" s="33">
        <v>9637.2838059999995</v>
      </c>
      <c r="ER317" s="33">
        <v>10975.443649999999</v>
      </c>
      <c r="ES317" s="33">
        <v>10901.808080000001</v>
      </c>
      <c r="ET317" s="33">
        <v>10648.45181</v>
      </c>
      <c r="EU317" s="33">
        <v>10901.808080000001</v>
      </c>
      <c r="EV317" s="33">
        <v>12217.19109</v>
      </c>
      <c r="EW317" s="33">
        <v>12135.224490000001</v>
      </c>
      <c r="EX317" s="33">
        <v>11853.203820000001</v>
      </c>
      <c r="EY317" s="33">
        <v>12135.224490000001</v>
      </c>
      <c r="EZ317" s="33">
        <v>13808.64473</v>
      </c>
      <c r="FA317" s="33">
        <v>13716.00088</v>
      </c>
      <c r="FB317" s="33">
        <v>13397.243210000001</v>
      </c>
      <c r="FC317" s="33">
        <v>13716.00088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6.8443199999999997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158.05994999999999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158.05994999999999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99.718287520000004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23.76</v>
      </c>
      <c r="BY368" s="58">
        <v>158.05994999999999</v>
      </c>
      <c r="BZ368" s="58">
        <v>158.05994999999999</v>
      </c>
      <c r="CA368" s="58">
        <v>158.05994999999999</v>
      </c>
      <c r="CB368" s="58">
        <v>39.241199999999999</v>
      </c>
      <c r="CC368" s="58">
        <v>23.76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142.57875000000001</v>
      </c>
      <c r="CT368" s="58">
        <v>158.05994999999999</v>
      </c>
      <c r="CU368" s="58">
        <v>158.05994999999999</v>
      </c>
      <c r="CV368" s="58">
        <v>158.05994999999999</v>
      </c>
      <c r="CW368" s="58">
        <v>39.241199999999999</v>
      </c>
      <c r="CX368" s="58">
        <v>158.05994999999999</v>
      </c>
      <c r="CY368" s="58">
        <v>158.05994999999999</v>
      </c>
      <c r="CZ368" s="58">
        <v>158.05994999999999</v>
      </c>
      <c r="DA368" s="58">
        <v>39.241199999999999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142.57875000000001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254.8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254.79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254.79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483.57535919999998</v>
      </c>
      <c r="AE377" s="58">
        <v>483.57535919999998</v>
      </c>
      <c r="AF377" s="58">
        <v>625.26135920000002</v>
      </c>
      <c r="AG377" s="58">
        <v>625.26135920000002</v>
      </c>
      <c r="AH377" s="58">
        <v>596.60785920000001</v>
      </c>
      <c r="AI377" s="58">
        <v>625.27135920000001</v>
      </c>
      <c r="AJ377" s="58">
        <v>668.72614490000001</v>
      </c>
      <c r="AK377" s="58">
        <v>668.72614490000001</v>
      </c>
      <c r="AL377" s="58">
        <v>668.7361449</v>
      </c>
      <c r="AM377" s="58">
        <v>668.7361449</v>
      </c>
      <c r="AN377" s="58">
        <v>673.45856990000004</v>
      </c>
      <c r="AO377" s="58">
        <v>673.45856990000004</v>
      </c>
      <c r="AP377" s="58">
        <v>673.46856990000003</v>
      </c>
      <c r="AQ377" s="58">
        <v>673.46856990000003</v>
      </c>
      <c r="AR377" s="58">
        <v>673.45856990000004</v>
      </c>
      <c r="AS377" s="58">
        <v>641.53950989999998</v>
      </c>
      <c r="AT377" s="58">
        <v>673.46856990000003</v>
      </c>
      <c r="AU377" s="58">
        <v>673.46856990000003</v>
      </c>
      <c r="AV377" s="58">
        <v>673.46856990000003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644.79506990000004</v>
      </c>
      <c r="BB377" s="58">
        <v>644.80506990000003</v>
      </c>
      <c r="BC377" s="58">
        <v>644.80506990000003</v>
      </c>
      <c r="BD377" s="58">
        <v>644.79506990000004</v>
      </c>
      <c r="BE377" s="58">
        <v>644.79506990000004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644.79506990000004</v>
      </c>
      <c r="BN377" s="58">
        <v>644.80506990000003</v>
      </c>
      <c r="BO377" s="58">
        <v>644.80506990000003</v>
      </c>
      <c r="BP377" s="58">
        <v>644.80506990000003</v>
      </c>
      <c r="BQ377" s="58">
        <v>586.46340750000002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510.50511990000001</v>
      </c>
      <c r="BY377" s="58">
        <v>644.80506990000003</v>
      </c>
      <c r="BZ377" s="58">
        <v>644.80506990000003</v>
      </c>
      <c r="CA377" s="58">
        <v>644.80506990000003</v>
      </c>
      <c r="CB377" s="58">
        <v>235.9787307</v>
      </c>
      <c r="CC377" s="58">
        <v>220.4975307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339.31628069999999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229.13441069999999</v>
      </c>
      <c r="CX377" s="58">
        <v>347.95316070000001</v>
      </c>
      <c r="CY377" s="58">
        <v>347.95316070000001</v>
      </c>
      <c r="CZ377" s="58">
        <v>347.95316070000001</v>
      </c>
      <c r="DA377" s="58">
        <v>229.13441069999999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332.47196070000001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3442.0997649999999</v>
      </c>
      <c r="AW416" s="33">
        <v>4180.7477829999998</v>
      </c>
      <c r="AX416" s="33">
        <v>5554.6330969999999</v>
      </c>
      <c r="AY416" s="33">
        <v>4564.844752</v>
      </c>
      <c r="AZ416" s="33">
        <v>4689.8471550000004</v>
      </c>
      <c r="BA416" s="33">
        <v>5696.2521239999996</v>
      </c>
      <c r="BB416" s="33">
        <v>7568.1653660000002</v>
      </c>
      <c r="BC416" s="33">
        <v>6219.5827079999999</v>
      </c>
      <c r="BD416" s="33">
        <v>6385.303739</v>
      </c>
      <c r="BE416" s="33">
        <v>7755.5405929999997</v>
      </c>
      <c r="BF416" s="33">
        <v>10304.181140000001</v>
      </c>
      <c r="BG416" s="33">
        <v>8468.0637569999999</v>
      </c>
      <c r="BH416" s="33">
        <v>7543.5154890000003</v>
      </c>
      <c r="BI416" s="33">
        <v>9162.2956369999993</v>
      </c>
      <c r="BJ416" s="33">
        <v>12173.226710000001</v>
      </c>
      <c r="BK416" s="33">
        <v>10004.061309999999</v>
      </c>
      <c r="BL416" s="33">
        <v>8283.4119910000009</v>
      </c>
      <c r="BM416" s="33">
        <v>10060.968210000001</v>
      </c>
      <c r="BN416" s="33">
        <v>13367.22278</v>
      </c>
      <c r="BO416" s="33">
        <v>10985.29745</v>
      </c>
      <c r="BP416" s="33">
        <v>8283.4119910000009</v>
      </c>
      <c r="BQ416" s="33">
        <v>10060.968210000001</v>
      </c>
      <c r="BR416" s="33">
        <v>13367.22278</v>
      </c>
      <c r="BS416" s="33">
        <v>10985.29745</v>
      </c>
      <c r="BT416" s="33">
        <v>8283.4119910000009</v>
      </c>
      <c r="BU416" s="33">
        <v>10060.968210000001</v>
      </c>
      <c r="BV416" s="33">
        <v>13367.22278</v>
      </c>
      <c r="BW416" s="33">
        <v>10985.29745</v>
      </c>
      <c r="BX416" s="33">
        <v>8283.4119910000009</v>
      </c>
      <c r="BY416" s="33">
        <v>10060.968210000001</v>
      </c>
      <c r="BZ416" s="33">
        <v>13367.22278</v>
      </c>
      <c r="CA416" s="33">
        <v>10985.29745</v>
      </c>
      <c r="CB416" s="33">
        <v>8283.4119910000009</v>
      </c>
      <c r="CC416" s="33">
        <v>10060.968210000001</v>
      </c>
      <c r="CD416" s="33">
        <v>13367.22278</v>
      </c>
      <c r="CE416" s="33">
        <v>10985.29745</v>
      </c>
      <c r="CF416" s="33">
        <v>8283.4119910000009</v>
      </c>
      <c r="CG416" s="33">
        <v>10060.968210000001</v>
      </c>
      <c r="CH416" s="33">
        <v>13367.22278</v>
      </c>
      <c r="CI416" s="33">
        <v>10985.29745</v>
      </c>
      <c r="CJ416" s="33">
        <v>8283.4119910000009</v>
      </c>
      <c r="CK416" s="33">
        <v>10060.968210000001</v>
      </c>
      <c r="CL416" s="33">
        <v>13367.22278</v>
      </c>
      <c r="CM416" s="33">
        <v>10985.29745</v>
      </c>
      <c r="CN416" s="33">
        <v>8283.4119910000009</v>
      </c>
      <c r="CO416" s="33">
        <v>10060.968210000001</v>
      </c>
      <c r="CP416" s="33">
        <v>13367.22278</v>
      </c>
      <c r="CQ416" s="33">
        <v>10985.29745</v>
      </c>
      <c r="CR416" s="33">
        <v>8283.4119910000009</v>
      </c>
      <c r="CS416" s="33">
        <v>10060.968210000001</v>
      </c>
      <c r="CT416" s="33">
        <v>13367.22278</v>
      </c>
      <c r="CU416" s="33">
        <v>10985.29745</v>
      </c>
      <c r="CV416" s="33">
        <v>8283.4119910000009</v>
      </c>
      <c r="CW416" s="33">
        <v>10060.968210000001</v>
      </c>
      <c r="CX416" s="33">
        <v>13367.22278</v>
      </c>
      <c r="CY416" s="33">
        <v>10985.29745</v>
      </c>
      <c r="CZ416" s="33">
        <v>8283.4119910000009</v>
      </c>
      <c r="DA416" s="33">
        <v>10060.968210000001</v>
      </c>
      <c r="DB416" s="33">
        <v>13367.22278</v>
      </c>
      <c r="DC416" s="33">
        <v>10985.29745</v>
      </c>
      <c r="DD416" s="33">
        <v>8283.4119910000009</v>
      </c>
      <c r="DE416" s="33">
        <v>10060.968210000001</v>
      </c>
      <c r="DF416" s="33">
        <v>13367.22278</v>
      </c>
      <c r="DG416" s="33">
        <v>10985.29745</v>
      </c>
      <c r="DH416" s="33">
        <v>8283.4119910000009</v>
      </c>
      <c r="DI416" s="33">
        <v>10060.968210000001</v>
      </c>
      <c r="DJ416" s="33">
        <v>13367.22278</v>
      </c>
      <c r="DK416" s="33">
        <v>10985.29745</v>
      </c>
      <c r="DL416" s="33">
        <v>8283.4119910000009</v>
      </c>
      <c r="DM416" s="33">
        <v>10060.968210000001</v>
      </c>
      <c r="DN416" s="33">
        <v>13367.22278</v>
      </c>
      <c r="DO416" s="33">
        <v>10985.29745</v>
      </c>
      <c r="DP416" s="33">
        <v>8283.4119910000009</v>
      </c>
      <c r="DQ416" s="33">
        <v>10060.968210000001</v>
      </c>
      <c r="DR416" s="33">
        <v>13367.22278</v>
      </c>
      <c r="DS416" s="33">
        <v>10985.29745</v>
      </c>
      <c r="DT416" s="33">
        <v>8283.4119910000009</v>
      </c>
      <c r="DU416" s="33">
        <v>10060.968210000001</v>
      </c>
      <c r="DV416" s="33">
        <v>13367.22278</v>
      </c>
      <c r="DW416" s="33">
        <v>10985.29745</v>
      </c>
      <c r="DX416" s="33">
        <v>8283.4119910000009</v>
      </c>
      <c r="DY416" s="33">
        <v>10060.968210000001</v>
      </c>
      <c r="DZ416" s="33">
        <v>13367.22278</v>
      </c>
      <c r="EA416" s="33">
        <v>10985.29745</v>
      </c>
      <c r="EB416" s="33">
        <v>8283.4119910000009</v>
      </c>
      <c r="EC416" s="33">
        <v>10060.968210000001</v>
      </c>
      <c r="ED416" s="33">
        <v>13367.22278</v>
      </c>
      <c r="EE416" s="33">
        <v>10985.29745</v>
      </c>
      <c r="EF416" s="33">
        <v>8283.4119910000009</v>
      </c>
      <c r="EG416" s="33">
        <v>10060.968210000001</v>
      </c>
      <c r="EH416" s="33">
        <v>13367.22278</v>
      </c>
      <c r="EI416" s="33">
        <v>10985.29745</v>
      </c>
      <c r="EJ416" s="33">
        <v>8283.4119910000009</v>
      </c>
      <c r="EK416" s="33">
        <v>10060.968210000001</v>
      </c>
      <c r="EL416" s="33">
        <v>13367.22278</v>
      </c>
      <c r="EM416" s="33">
        <v>10985.29745</v>
      </c>
      <c r="EN416" s="33">
        <v>8283.4119910000009</v>
      </c>
      <c r="EO416" s="33">
        <v>10060.968210000001</v>
      </c>
      <c r="EP416" s="33">
        <v>13367.22278</v>
      </c>
      <c r="EQ416" s="33">
        <v>10985.29745</v>
      </c>
      <c r="ER416" s="33">
        <v>8283.4119910000009</v>
      </c>
      <c r="ES416" s="33">
        <v>10060.968210000001</v>
      </c>
      <c r="ET416" s="33">
        <v>13367.22278</v>
      </c>
      <c r="EU416" s="33">
        <v>10985.29745</v>
      </c>
      <c r="EV416" s="33">
        <v>8283.4119910000009</v>
      </c>
      <c r="EW416" s="33">
        <v>10060.968210000001</v>
      </c>
      <c r="EX416" s="33">
        <v>13367.22278</v>
      </c>
      <c r="EY416" s="33">
        <v>10985.29745</v>
      </c>
      <c r="EZ416" s="33">
        <v>8283.4119910000009</v>
      </c>
      <c r="FA416" s="33">
        <v>10060.968210000001</v>
      </c>
      <c r="FB416" s="33">
        <v>13367.22278</v>
      </c>
      <c r="FC416" s="33">
        <v>10985.29745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3442.0997649999999</v>
      </c>
      <c r="AW425" s="33">
        <v>4180.7477829999998</v>
      </c>
      <c r="AX425" s="33">
        <v>5554.6330969999999</v>
      </c>
      <c r="AY425" s="33">
        <v>4564.844752</v>
      </c>
      <c r="AZ425" s="33">
        <v>4689.8471550000004</v>
      </c>
      <c r="BA425" s="33">
        <v>5696.2521239999996</v>
      </c>
      <c r="BB425" s="33">
        <v>7568.1653660000002</v>
      </c>
      <c r="BC425" s="33">
        <v>6219.5827079999999</v>
      </c>
      <c r="BD425" s="33">
        <v>6385.303739</v>
      </c>
      <c r="BE425" s="33">
        <v>7755.5405929999997</v>
      </c>
      <c r="BF425" s="33">
        <v>10304.181140000001</v>
      </c>
      <c r="BG425" s="33">
        <v>8468.0637569999999</v>
      </c>
      <c r="BH425" s="33">
        <v>7543.5154890000003</v>
      </c>
      <c r="BI425" s="33">
        <v>9162.2956369999993</v>
      </c>
      <c r="BJ425" s="33">
        <v>12173.226710000001</v>
      </c>
      <c r="BK425" s="33">
        <v>10004.061309999999</v>
      </c>
      <c r="BL425" s="33">
        <v>8283.4119910000009</v>
      </c>
      <c r="BM425" s="33">
        <v>10060.968210000001</v>
      </c>
      <c r="BN425" s="33">
        <v>13367.22278</v>
      </c>
      <c r="BO425" s="33">
        <v>10985.29745</v>
      </c>
      <c r="BP425" s="33">
        <v>8283.4119910000009</v>
      </c>
      <c r="BQ425" s="33">
        <v>10060.968210000001</v>
      </c>
      <c r="BR425" s="33">
        <v>13367.22278</v>
      </c>
      <c r="BS425" s="33">
        <v>10985.29745</v>
      </c>
      <c r="BT425" s="33">
        <v>8283.4119910000009</v>
      </c>
      <c r="BU425" s="33">
        <v>10060.968210000001</v>
      </c>
      <c r="BV425" s="33">
        <v>13367.22278</v>
      </c>
      <c r="BW425" s="33">
        <v>10985.29745</v>
      </c>
      <c r="BX425" s="33">
        <v>8283.4119910000009</v>
      </c>
      <c r="BY425" s="33">
        <v>10060.968210000001</v>
      </c>
      <c r="BZ425" s="33">
        <v>13367.22278</v>
      </c>
      <c r="CA425" s="33">
        <v>10985.29745</v>
      </c>
      <c r="CB425" s="33">
        <v>8283.4119910000009</v>
      </c>
      <c r="CC425" s="33">
        <v>10060.968210000001</v>
      </c>
      <c r="CD425" s="33">
        <v>13367.22278</v>
      </c>
      <c r="CE425" s="33">
        <v>10985.29745</v>
      </c>
      <c r="CF425" s="33">
        <v>8283.4119910000009</v>
      </c>
      <c r="CG425" s="33">
        <v>10060.968210000001</v>
      </c>
      <c r="CH425" s="33">
        <v>13367.22278</v>
      </c>
      <c r="CI425" s="33">
        <v>10985.29745</v>
      </c>
      <c r="CJ425" s="33">
        <v>8283.4119910000009</v>
      </c>
      <c r="CK425" s="33">
        <v>10060.968210000001</v>
      </c>
      <c r="CL425" s="33">
        <v>13367.22278</v>
      </c>
      <c r="CM425" s="33">
        <v>10985.29745</v>
      </c>
      <c r="CN425" s="33">
        <v>8283.4119910000009</v>
      </c>
      <c r="CO425" s="33">
        <v>10060.968210000001</v>
      </c>
      <c r="CP425" s="33">
        <v>13367.22278</v>
      </c>
      <c r="CQ425" s="33">
        <v>10985.29745</v>
      </c>
      <c r="CR425" s="33">
        <v>8283.4119910000009</v>
      </c>
      <c r="CS425" s="33">
        <v>10060.968210000001</v>
      </c>
      <c r="CT425" s="33">
        <v>13367.22278</v>
      </c>
      <c r="CU425" s="33">
        <v>10985.29745</v>
      </c>
      <c r="CV425" s="33">
        <v>8283.4119910000009</v>
      </c>
      <c r="CW425" s="33">
        <v>10060.968210000001</v>
      </c>
      <c r="CX425" s="33">
        <v>13367.22278</v>
      </c>
      <c r="CY425" s="33">
        <v>10985.29745</v>
      </c>
      <c r="CZ425" s="33">
        <v>8283.4119910000009</v>
      </c>
      <c r="DA425" s="33">
        <v>10060.968210000001</v>
      </c>
      <c r="DB425" s="33">
        <v>13367.22278</v>
      </c>
      <c r="DC425" s="33">
        <v>10985.29745</v>
      </c>
      <c r="DD425" s="33">
        <v>8283.4119910000009</v>
      </c>
      <c r="DE425" s="33">
        <v>10060.968210000001</v>
      </c>
      <c r="DF425" s="33">
        <v>13367.22278</v>
      </c>
      <c r="DG425" s="33">
        <v>10985.29745</v>
      </c>
      <c r="DH425" s="33">
        <v>8283.4119910000009</v>
      </c>
      <c r="DI425" s="33">
        <v>10060.968210000001</v>
      </c>
      <c r="DJ425" s="33">
        <v>13367.22278</v>
      </c>
      <c r="DK425" s="33">
        <v>10985.29745</v>
      </c>
      <c r="DL425" s="33">
        <v>8283.4119910000009</v>
      </c>
      <c r="DM425" s="33">
        <v>10060.968210000001</v>
      </c>
      <c r="DN425" s="33">
        <v>13367.22278</v>
      </c>
      <c r="DO425" s="33">
        <v>10985.29745</v>
      </c>
      <c r="DP425" s="33">
        <v>8283.4119910000009</v>
      </c>
      <c r="DQ425" s="33">
        <v>10060.968210000001</v>
      </c>
      <c r="DR425" s="33">
        <v>13367.22278</v>
      </c>
      <c r="DS425" s="33">
        <v>10985.29745</v>
      </c>
      <c r="DT425" s="33">
        <v>8283.4119910000009</v>
      </c>
      <c r="DU425" s="33">
        <v>10060.968210000001</v>
      </c>
      <c r="DV425" s="33">
        <v>13367.22278</v>
      </c>
      <c r="DW425" s="33">
        <v>10985.29745</v>
      </c>
      <c r="DX425" s="33">
        <v>8283.4119910000009</v>
      </c>
      <c r="DY425" s="33">
        <v>10060.968210000001</v>
      </c>
      <c r="DZ425" s="33">
        <v>13367.22278</v>
      </c>
      <c r="EA425" s="33">
        <v>10985.29745</v>
      </c>
      <c r="EB425" s="33">
        <v>8283.4119910000009</v>
      </c>
      <c r="EC425" s="33">
        <v>10060.968210000001</v>
      </c>
      <c r="ED425" s="33">
        <v>13367.22278</v>
      </c>
      <c r="EE425" s="33">
        <v>10985.29745</v>
      </c>
      <c r="EF425" s="33">
        <v>8283.4119910000009</v>
      </c>
      <c r="EG425" s="33">
        <v>10060.968210000001</v>
      </c>
      <c r="EH425" s="33">
        <v>13367.22278</v>
      </c>
      <c r="EI425" s="33">
        <v>10985.29745</v>
      </c>
      <c r="EJ425" s="33">
        <v>8283.4119910000009</v>
      </c>
      <c r="EK425" s="33">
        <v>10060.968210000001</v>
      </c>
      <c r="EL425" s="33">
        <v>13367.22278</v>
      </c>
      <c r="EM425" s="33">
        <v>10985.29745</v>
      </c>
      <c r="EN425" s="33">
        <v>8283.4119910000009</v>
      </c>
      <c r="EO425" s="33">
        <v>10060.968210000001</v>
      </c>
      <c r="EP425" s="33">
        <v>13367.22278</v>
      </c>
      <c r="EQ425" s="33">
        <v>10985.29745</v>
      </c>
      <c r="ER425" s="33">
        <v>8283.4119910000009</v>
      </c>
      <c r="ES425" s="33">
        <v>10060.968210000001</v>
      </c>
      <c r="ET425" s="33">
        <v>13367.22278</v>
      </c>
      <c r="EU425" s="33">
        <v>10985.29745</v>
      </c>
      <c r="EV425" s="33">
        <v>8283.4119910000009</v>
      </c>
      <c r="EW425" s="33">
        <v>10060.968210000001</v>
      </c>
      <c r="EX425" s="33">
        <v>13367.22278</v>
      </c>
      <c r="EY425" s="33">
        <v>10985.29745</v>
      </c>
      <c r="EZ425" s="33">
        <v>8283.4119910000009</v>
      </c>
      <c r="FA425" s="33">
        <v>10060.968210000001</v>
      </c>
      <c r="FB425" s="33">
        <v>13367.22278</v>
      </c>
      <c r="FC425" s="33">
        <v>10985.29745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Z427" s="33">
        <v>91.933923120000003</v>
      </c>
      <c r="DA427" s="33">
        <v>90.941830420000002</v>
      </c>
      <c r="DB427" s="33">
        <v>111.1143819</v>
      </c>
      <c r="DC427" s="33">
        <v>103.17764029999999</v>
      </c>
      <c r="DD427" s="33">
        <v>651.75442989999999</v>
      </c>
      <c r="DE427" s="33">
        <v>644.72110869999995</v>
      </c>
      <c r="DF427" s="33">
        <v>787.73197279999999</v>
      </c>
      <c r="DG427" s="33">
        <v>731.46540330000005</v>
      </c>
      <c r="DH427" s="33">
        <v>1826.3030060000001</v>
      </c>
      <c r="DI427" s="33">
        <v>1806.5947000000001</v>
      </c>
      <c r="DJ427" s="33">
        <v>2207.3302520000002</v>
      </c>
      <c r="DK427" s="33">
        <v>2049.6638050000001</v>
      </c>
      <c r="DL427" s="33">
        <v>1826.3030060000001</v>
      </c>
      <c r="DM427" s="33">
        <v>1806.5947000000001</v>
      </c>
      <c r="DN427" s="33">
        <v>2207.3302520000002</v>
      </c>
      <c r="DO427" s="33">
        <v>2049.6638050000001</v>
      </c>
      <c r="DP427" s="33">
        <v>1826.3030060000001</v>
      </c>
      <c r="DQ427" s="33">
        <v>1806.5947000000001</v>
      </c>
      <c r="DR427" s="33">
        <v>2207.3302520000002</v>
      </c>
      <c r="DS427" s="33">
        <v>2049.6638050000001</v>
      </c>
      <c r="DT427" s="33">
        <v>1826.3030060000001</v>
      </c>
      <c r="DU427" s="33">
        <v>1806.5947000000001</v>
      </c>
      <c r="DV427" s="33">
        <v>2207.3302520000002</v>
      </c>
      <c r="DW427" s="33">
        <v>2049.6638050000001</v>
      </c>
      <c r="DX427" s="33">
        <v>1826.3030060000001</v>
      </c>
      <c r="DY427" s="33">
        <v>1806.5947000000001</v>
      </c>
      <c r="DZ427" s="33">
        <v>2207.3302520000002</v>
      </c>
      <c r="EA427" s="33">
        <v>2049.6638050000001</v>
      </c>
      <c r="EB427" s="33">
        <v>1826.3030060000001</v>
      </c>
      <c r="EC427" s="33">
        <v>1806.5947000000001</v>
      </c>
      <c r="ED427" s="33">
        <v>2207.3302520000002</v>
      </c>
      <c r="EE427" s="33">
        <v>2049.6638050000001</v>
      </c>
      <c r="EF427" s="33">
        <v>1826.3030060000001</v>
      </c>
      <c r="EG427" s="33">
        <v>1806.5947000000001</v>
      </c>
      <c r="EH427" s="33">
        <v>2207.3302520000002</v>
      </c>
      <c r="EI427" s="33">
        <v>2049.6638050000001</v>
      </c>
      <c r="EJ427" s="33">
        <v>1826.3030060000001</v>
      </c>
      <c r="EK427" s="33">
        <v>1806.5947000000001</v>
      </c>
      <c r="EL427" s="33">
        <v>2207.3302520000002</v>
      </c>
      <c r="EM427" s="33">
        <v>2049.6638050000001</v>
      </c>
      <c r="EN427" s="33">
        <v>1826.3030060000001</v>
      </c>
      <c r="EO427" s="33">
        <v>1806.5947000000001</v>
      </c>
      <c r="EP427" s="33">
        <v>2207.3302520000002</v>
      </c>
      <c r="EQ427" s="33">
        <v>2049.6638050000001</v>
      </c>
      <c r="ER427" s="33">
        <v>1826.3030060000001</v>
      </c>
      <c r="ES427" s="33">
        <v>1806.5947000000001</v>
      </c>
      <c r="ET427" s="33">
        <v>2207.3302520000002</v>
      </c>
      <c r="EU427" s="33">
        <v>2049.6638050000001</v>
      </c>
      <c r="EV427" s="33">
        <v>1826.3030060000001</v>
      </c>
      <c r="EW427" s="33">
        <v>1806.5947000000001</v>
      </c>
      <c r="EX427" s="33">
        <v>2207.3302520000002</v>
      </c>
      <c r="EY427" s="33">
        <v>2049.6638050000001</v>
      </c>
      <c r="EZ427" s="33">
        <v>1826.3030060000001</v>
      </c>
      <c r="FA427" s="33">
        <v>1806.5947000000001</v>
      </c>
      <c r="FB427" s="33">
        <v>2207.3302520000002</v>
      </c>
      <c r="FC427" s="33">
        <v>2049.6638050000001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91.933923120000003</v>
      </c>
      <c r="DA437" s="33">
        <v>90.941830420000002</v>
      </c>
      <c r="DB437" s="33">
        <v>111.1143819</v>
      </c>
      <c r="DC437" s="33">
        <v>103.17764029999999</v>
      </c>
      <c r="DD437" s="33">
        <v>651.75442989999999</v>
      </c>
      <c r="DE437" s="33">
        <v>644.72110869999995</v>
      </c>
      <c r="DF437" s="33">
        <v>787.73197279999999</v>
      </c>
      <c r="DG437" s="33">
        <v>731.46540330000005</v>
      </c>
      <c r="DH437" s="33">
        <v>1826.3030060000001</v>
      </c>
      <c r="DI437" s="33">
        <v>1806.5947000000001</v>
      </c>
      <c r="DJ437" s="33">
        <v>2207.3302520000002</v>
      </c>
      <c r="DK437" s="33">
        <v>2049.6638050000001</v>
      </c>
      <c r="DL437" s="33">
        <v>1826.3030060000001</v>
      </c>
      <c r="DM437" s="33">
        <v>1806.5947000000001</v>
      </c>
      <c r="DN437" s="33">
        <v>2207.3302520000002</v>
      </c>
      <c r="DO437" s="33">
        <v>2049.6638050000001</v>
      </c>
      <c r="DP437" s="33">
        <v>1826.3030060000001</v>
      </c>
      <c r="DQ437" s="33">
        <v>1806.5947000000001</v>
      </c>
      <c r="DR437" s="33">
        <v>2207.3302520000002</v>
      </c>
      <c r="DS437" s="33">
        <v>2049.6638050000001</v>
      </c>
      <c r="DT437" s="33">
        <v>1826.3030060000001</v>
      </c>
      <c r="DU437" s="33">
        <v>1806.5947000000001</v>
      </c>
      <c r="DV437" s="33">
        <v>2207.3302520000002</v>
      </c>
      <c r="DW437" s="33">
        <v>2049.6638050000001</v>
      </c>
      <c r="DX437" s="33">
        <v>1826.3030060000001</v>
      </c>
      <c r="DY437" s="33">
        <v>1806.5947000000001</v>
      </c>
      <c r="DZ437" s="33">
        <v>2207.3302520000002</v>
      </c>
      <c r="EA437" s="33">
        <v>2049.6638050000001</v>
      </c>
      <c r="EB437" s="33">
        <v>1826.3030060000001</v>
      </c>
      <c r="EC437" s="33">
        <v>1806.5947000000001</v>
      </c>
      <c r="ED437" s="33">
        <v>2207.3302520000002</v>
      </c>
      <c r="EE437" s="33">
        <v>2049.6638050000001</v>
      </c>
      <c r="EF437" s="33">
        <v>1826.3030060000001</v>
      </c>
      <c r="EG437" s="33">
        <v>1806.5947000000001</v>
      </c>
      <c r="EH437" s="33">
        <v>2207.3302520000002</v>
      </c>
      <c r="EI437" s="33">
        <v>2049.6638050000001</v>
      </c>
      <c r="EJ437" s="33">
        <v>1826.3030060000001</v>
      </c>
      <c r="EK437" s="33">
        <v>1806.5947000000001</v>
      </c>
      <c r="EL437" s="33">
        <v>2207.3302520000002</v>
      </c>
      <c r="EM437" s="33">
        <v>2049.6638050000001</v>
      </c>
      <c r="EN437" s="33">
        <v>1826.3030060000001</v>
      </c>
      <c r="EO437" s="33">
        <v>1806.5947000000001</v>
      </c>
      <c r="EP437" s="33">
        <v>2207.3302520000002</v>
      </c>
      <c r="EQ437" s="33">
        <v>2049.6638050000001</v>
      </c>
      <c r="ER437" s="33">
        <v>1826.3030060000001</v>
      </c>
      <c r="ES437" s="33">
        <v>1806.5947000000001</v>
      </c>
      <c r="ET437" s="33">
        <v>2207.3302520000002</v>
      </c>
      <c r="EU437" s="33">
        <v>2049.6638050000001</v>
      </c>
      <c r="EV437" s="33">
        <v>1826.3030060000001</v>
      </c>
      <c r="EW437" s="33">
        <v>1806.5947000000001</v>
      </c>
      <c r="EX437" s="33">
        <v>2207.3302520000002</v>
      </c>
      <c r="EY437" s="33">
        <v>2049.6638050000001</v>
      </c>
      <c r="EZ437" s="33">
        <v>1826.3030060000001</v>
      </c>
      <c r="FA437" s="33">
        <v>1806.5947000000001</v>
      </c>
      <c r="FB437" s="33">
        <v>2207.3302520000002</v>
      </c>
      <c r="FC437" s="33">
        <v>2049.6638050000001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3452.2928830000001</v>
      </c>
      <c r="BY440" s="33">
        <v>4193.1282650000003</v>
      </c>
      <c r="BZ440" s="33">
        <v>5571.082077</v>
      </c>
      <c r="CA440" s="33">
        <v>4578.3626640000002</v>
      </c>
      <c r="CB440" s="33">
        <v>5086.3006750000004</v>
      </c>
      <c r="CC440" s="33">
        <v>6177.7815060000003</v>
      </c>
      <c r="CD440" s="33">
        <v>8207.9358530000009</v>
      </c>
      <c r="CE440" s="33">
        <v>6745.3515379999999</v>
      </c>
      <c r="CF440" s="33">
        <v>6962.2156580000001</v>
      </c>
      <c r="CG440" s="33">
        <v>8456.2533530000001</v>
      </c>
      <c r="CH440" s="33">
        <v>11235.16346</v>
      </c>
      <c r="CI440" s="33">
        <v>9233.1529539999992</v>
      </c>
      <c r="CJ440" s="33">
        <v>9333.1986400000005</v>
      </c>
      <c r="CK440" s="33">
        <v>11336.03097</v>
      </c>
      <c r="CL440" s="33">
        <v>15061.29909</v>
      </c>
      <c r="CM440" s="33">
        <v>12377.503779999999</v>
      </c>
      <c r="CN440" s="33">
        <v>11751.74885</v>
      </c>
      <c r="CO440" s="33">
        <v>14273.58337</v>
      </c>
      <c r="CP440" s="33">
        <v>18964.19557</v>
      </c>
      <c r="CQ440" s="33">
        <v>15584.937320000001</v>
      </c>
      <c r="CR440" s="33">
        <v>14037.26341</v>
      </c>
      <c r="CS440" s="33">
        <v>17049.55169</v>
      </c>
      <c r="CT440" s="33">
        <v>22652.407899999998</v>
      </c>
      <c r="CU440" s="33">
        <v>18615.941599999998</v>
      </c>
      <c r="CV440" s="33">
        <v>16168.82048</v>
      </c>
      <c r="CW440" s="33">
        <v>19638.524450000001</v>
      </c>
      <c r="CX440" s="33">
        <v>26092.17383</v>
      </c>
      <c r="CY440" s="33">
        <v>21442.770509999998</v>
      </c>
      <c r="CZ440" s="33">
        <v>19699.482619999999</v>
      </c>
      <c r="DA440" s="33">
        <v>23926.839400000001</v>
      </c>
      <c r="DB440" s="33">
        <v>31789.723020000001</v>
      </c>
      <c r="DC440" s="33">
        <v>26125.06493</v>
      </c>
      <c r="DD440" s="33">
        <v>20255.383419999998</v>
      </c>
      <c r="DE440" s="33">
        <v>24602.032230000001</v>
      </c>
      <c r="DF440" s="33">
        <v>32686.798999999999</v>
      </c>
      <c r="DG440" s="33">
        <v>26862.2896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3452.2928830000001</v>
      </c>
      <c r="BY449" s="33">
        <v>4193.1282650000003</v>
      </c>
      <c r="BZ449" s="33">
        <v>5571.082077</v>
      </c>
      <c r="CA449" s="33">
        <v>4578.3626640000002</v>
      </c>
      <c r="CB449" s="33">
        <v>5086.3006750000004</v>
      </c>
      <c r="CC449" s="33">
        <v>6177.7815060000003</v>
      </c>
      <c r="CD449" s="33">
        <v>8207.9358530000009</v>
      </c>
      <c r="CE449" s="33">
        <v>6745.3515379999999</v>
      </c>
      <c r="CF449" s="33">
        <v>6962.2156580000001</v>
      </c>
      <c r="CG449" s="33">
        <v>8456.2533530000001</v>
      </c>
      <c r="CH449" s="33">
        <v>11235.16346</v>
      </c>
      <c r="CI449" s="33">
        <v>9233.1529539999992</v>
      </c>
      <c r="CJ449" s="33">
        <v>9333.1986400000005</v>
      </c>
      <c r="CK449" s="33">
        <v>11336.03097</v>
      </c>
      <c r="CL449" s="33">
        <v>15061.29909</v>
      </c>
      <c r="CM449" s="33">
        <v>12377.503779999999</v>
      </c>
      <c r="CN449" s="33">
        <v>11751.74885</v>
      </c>
      <c r="CO449" s="33">
        <v>14273.58337</v>
      </c>
      <c r="CP449" s="33">
        <v>18964.19557</v>
      </c>
      <c r="CQ449" s="33">
        <v>15584.937320000001</v>
      </c>
      <c r="CR449" s="33">
        <v>14037.26341</v>
      </c>
      <c r="CS449" s="33">
        <v>17049.55169</v>
      </c>
      <c r="CT449" s="33">
        <v>22652.407899999998</v>
      </c>
      <c r="CU449" s="33">
        <v>18615.941599999998</v>
      </c>
      <c r="CV449" s="33">
        <v>16168.82048</v>
      </c>
      <c r="CW449" s="33">
        <v>19638.524450000001</v>
      </c>
      <c r="CX449" s="33">
        <v>26092.17383</v>
      </c>
      <c r="CY449" s="33">
        <v>21442.770509999998</v>
      </c>
      <c r="CZ449" s="33">
        <v>19699.482619999999</v>
      </c>
      <c r="DA449" s="33">
        <v>23926.839400000001</v>
      </c>
      <c r="DB449" s="33">
        <v>31789.723020000001</v>
      </c>
      <c r="DC449" s="33">
        <v>26125.06493</v>
      </c>
      <c r="DD449" s="33">
        <v>20255.383419999998</v>
      </c>
      <c r="DE449" s="33">
        <v>24602.032230000001</v>
      </c>
      <c r="DF449" s="33">
        <v>32686.798999999999</v>
      </c>
      <c r="DG449" s="33">
        <v>26862.2896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6555.1714229999998</v>
      </c>
      <c r="DM464" s="33">
        <v>7961.8605690000004</v>
      </c>
      <c r="DN464" s="33">
        <v>10578.302379999999</v>
      </c>
      <c r="DO464" s="33">
        <v>8693.338925</v>
      </c>
      <c r="DP464" s="33">
        <v>8921.3298799999993</v>
      </c>
      <c r="DQ464" s="33">
        <v>10835.778350000001</v>
      </c>
      <c r="DR464" s="33">
        <v>14396.65251</v>
      </c>
      <c r="DS464" s="33">
        <v>11831.29156</v>
      </c>
      <c r="DT464" s="33">
        <v>10179.116679999999</v>
      </c>
      <c r="DU464" s="33">
        <v>12363.476479999999</v>
      </c>
      <c r="DV464" s="33">
        <v>16426.385709999999</v>
      </c>
      <c r="DW464" s="33">
        <v>13499.343570000001</v>
      </c>
      <c r="DX464" s="33">
        <v>11432.650079999999</v>
      </c>
      <c r="DY464" s="33">
        <v>13886.008470000001</v>
      </c>
      <c r="DZ464" s="33">
        <v>18449.255069999999</v>
      </c>
      <c r="EA464" s="33">
        <v>15161.75483</v>
      </c>
      <c r="EB464" s="33">
        <v>12712.45696</v>
      </c>
      <c r="EC464" s="33">
        <v>15440.452020000001</v>
      </c>
      <c r="ED464" s="33">
        <v>20514.522819999998</v>
      </c>
      <c r="EE464" s="33">
        <v>16859.009450000001</v>
      </c>
      <c r="EF464" s="33">
        <v>14320.264499999999</v>
      </c>
      <c r="EG464" s="33">
        <v>17393.282630000002</v>
      </c>
      <c r="EH464" s="33">
        <v>23109.09635</v>
      </c>
      <c r="EI464" s="33">
        <v>18991.252059999999</v>
      </c>
      <c r="EJ464" s="33">
        <v>15875.208549999999</v>
      </c>
      <c r="EK464" s="33">
        <v>19281.90567</v>
      </c>
      <c r="EL464" s="33">
        <v>25618.362300000001</v>
      </c>
      <c r="EM464" s="33">
        <v>21053.388169999998</v>
      </c>
      <c r="EN464" s="33">
        <v>16263.38211</v>
      </c>
      <c r="EO464" s="33">
        <v>19753.378270000001</v>
      </c>
      <c r="EP464" s="33">
        <v>26244.771140000001</v>
      </c>
      <c r="EQ464" s="33">
        <v>21568.17628</v>
      </c>
      <c r="ER464" s="33">
        <v>17815.4238</v>
      </c>
      <c r="ES464" s="33">
        <v>21638.47611</v>
      </c>
      <c r="ET464" s="33">
        <v>28749.353419999999</v>
      </c>
      <c r="EU464" s="33">
        <v>23626.463319999999</v>
      </c>
      <c r="EV464" s="33">
        <v>19646.76598</v>
      </c>
      <c r="EW464" s="33">
        <v>23862.81018</v>
      </c>
      <c r="EX464" s="33">
        <v>31704.652389999999</v>
      </c>
      <c r="EY464" s="33">
        <v>26055.153160000002</v>
      </c>
      <c r="EZ464" s="33">
        <v>21163.832480000001</v>
      </c>
      <c r="FA464" s="33">
        <v>25705.427439999999</v>
      </c>
      <c r="FB464" s="33">
        <v>34152.794049999997</v>
      </c>
      <c r="FC464" s="33">
        <v>28067.056809999998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6555.1714229999998</v>
      </c>
      <c r="DM473" s="33">
        <v>7961.8605690000004</v>
      </c>
      <c r="DN473" s="33">
        <v>10578.302379999999</v>
      </c>
      <c r="DO473" s="33">
        <v>8693.338925</v>
      </c>
      <c r="DP473" s="33">
        <v>8921.3298799999993</v>
      </c>
      <c r="DQ473" s="33">
        <v>10835.778350000001</v>
      </c>
      <c r="DR473" s="33">
        <v>14396.65251</v>
      </c>
      <c r="DS473" s="33">
        <v>11831.29156</v>
      </c>
      <c r="DT473" s="33">
        <v>10179.116679999999</v>
      </c>
      <c r="DU473" s="33">
        <v>12363.476479999999</v>
      </c>
      <c r="DV473" s="33">
        <v>16426.385709999999</v>
      </c>
      <c r="DW473" s="33">
        <v>13499.343570000001</v>
      </c>
      <c r="DX473" s="33">
        <v>11432.650079999999</v>
      </c>
      <c r="DY473" s="33">
        <v>13886.008470000001</v>
      </c>
      <c r="DZ473" s="33">
        <v>18449.255069999999</v>
      </c>
      <c r="EA473" s="33">
        <v>15161.75483</v>
      </c>
      <c r="EB473" s="33">
        <v>12712.45696</v>
      </c>
      <c r="EC473" s="33">
        <v>15440.452020000001</v>
      </c>
      <c r="ED473" s="33">
        <v>20514.522819999998</v>
      </c>
      <c r="EE473" s="33">
        <v>16859.009450000001</v>
      </c>
      <c r="EF473" s="33">
        <v>14320.264499999999</v>
      </c>
      <c r="EG473" s="33">
        <v>17393.282630000002</v>
      </c>
      <c r="EH473" s="33">
        <v>23109.09635</v>
      </c>
      <c r="EI473" s="33">
        <v>18991.252059999999</v>
      </c>
      <c r="EJ473" s="33">
        <v>15875.208549999999</v>
      </c>
      <c r="EK473" s="33">
        <v>19281.90567</v>
      </c>
      <c r="EL473" s="33">
        <v>25618.362300000001</v>
      </c>
      <c r="EM473" s="33">
        <v>21053.388169999998</v>
      </c>
      <c r="EN473" s="33">
        <v>16263.38211</v>
      </c>
      <c r="EO473" s="33">
        <v>19753.378270000001</v>
      </c>
      <c r="EP473" s="33">
        <v>26244.771140000001</v>
      </c>
      <c r="EQ473" s="33">
        <v>21568.17628</v>
      </c>
      <c r="ER473" s="33">
        <v>17815.4238</v>
      </c>
      <c r="ES473" s="33">
        <v>21638.47611</v>
      </c>
      <c r="ET473" s="33">
        <v>28749.353419999999</v>
      </c>
      <c r="EU473" s="33">
        <v>23626.463319999999</v>
      </c>
      <c r="EV473" s="33">
        <v>19646.76598</v>
      </c>
      <c r="EW473" s="33">
        <v>23862.81018</v>
      </c>
      <c r="EX473" s="33">
        <v>31704.652389999999</v>
      </c>
      <c r="EY473" s="33">
        <v>26055.153160000002</v>
      </c>
      <c r="EZ473" s="33">
        <v>21163.832480000001</v>
      </c>
      <c r="FA473" s="33">
        <v>25705.427439999999</v>
      </c>
      <c r="FB473" s="33">
        <v>34152.794049999997</v>
      </c>
      <c r="FC473" s="33">
        <v>28067.056809999998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1359.6216890000001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1359.6216890000001</v>
      </c>
      <c r="CU654" s="33">
        <v>1861.7816150000001</v>
      </c>
      <c r="CX654" s="33">
        <v>502.15992679999999</v>
      </c>
      <c r="CY654" s="33">
        <v>1861.7816150000001</v>
      </c>
      <c r="CZ654" s="33">
        <v>161.6154592</v>
      </c>
      <c r="DB654" s="33">
        <v>1586.066853</v>
      </c>
      <c r="DC654" s="33">
        <v>1861.7816150000001</v>
      </c>
      <c r="DD654" s="33">
        <v>1359.6216890000001</v>
      </c>
      <c r="DF654" s="33">
        <v>1560.2674609999999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502.15992679999999</v>
      </c>
      <c r="DO654" s="33">
        <v>1861.7816150000001</v>
      </c>
      <c r="DP654" s="33">
        <v>1054.66633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B654" s="33">
        <v>435.32451400000002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J656" s="33">
        <v>26.529203679999998</v>
      </c>
      <c r="DK656" s="33">
        <v>26.529203679999998</v>
      </c>
      <c r="DO656" s="33">
        <v>26.529203679999998</v>
      </c>
      <c r="DP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I656" s="33">
        <v>1171.074848</v>
      </c>
      <c r="EJ656" s="33">
        <v>791.34366990000001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1359.6216890000001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1359.6216890000001</v>
      </c>
      <c r="CU665" s="33">
        <v>1861.7816150000001</v>
      </c>
      <c r="CV665" s="33">
        <v>0</v>
      </c>
      <c r="CW665" s="33">
        <v>0</v>
      </c>
      <c r="CX665" s="33">
        <v>502.15992679999999</v>
      </c>
      <c r="CY665" s="33">
        <v>1861.7816150000001</v>
      </c>
      <c r="CZ665" s="33">
        <v>161.6154592</v>
      </c>
      <c r="DA665" s="33">
        <v>0</v>
      </c>
      <c r="DB665" s="33">
        <v>1586.066853</v>
      </c>
      <c r="DC665" s="33">
        <v>1861.7816150000001</v>
      </c>
      <c r="DD665" s="33">
        <v>1359.6216890000001</v>
      </c>
      <c r="DE665" s="33">
        <v>0</v>
      </c>
      <c r="DF665" s="33">
        <v>1560.2674609999999</v>
      </c>
      <c r="DG665" s="33">
        <v>1861.7816150000001</v>
      </c>
      <c r="DH665" s="33">
        <v>1861.7816150000001</v>
      </c>
      <c r="DI665" s="33">
        <v>0</v>
      </c>
      <c r="DJ665" s="33">
        <v>1888.310819</v>
      </c>
      <c r="DK665" s="33">
        <v>1888.310819</v>
      </c>
      <c r="DL665" s="33">
        <v>502.15992679999999</v>
      </c>
      <c r="DM665" s="33">
        <v>0</v>
      </c>
      <c r="DN665" s="33">
        <v>0</v>
      </c>
      <c r="DO665" s="33">
        <v>1888.310819</v>
      </c>
      <c r="DP665" s="33">
        <v>1081.195534</v>
      </c>
      <c r="DQ665" s="33">
        <v>0</v>
      </c>
      <c r="DR665" s="33">
        <v>0</v>
      </c>
      <c r="DS665" s="33">
        <v>3032.856464</v>
      </c>
      <c r="DT665" s="33">
        <v>1861.7816150000001</v>
      </c>
      <c r="DU665" s="33">
        <v>0</v>
      </c>
      <c r="DV665" s="33">
        <v>0</v>
      </c>
      <c r="DW665" s="33">
        <v>3032.856464</v>
      </c>
      <c r="DX665" s="33">
        <v>1861.7816150000001</v>
      </c>
      <c r="DY665" s="33">
        <v>0</v>
      </c>
      <c r="DZ665" s="33">
        <v>0</v>
      </c>
      <c r="EA665" s="33">
        <v>3032.856464</v>
      </c>
      <c r="EB665" s="33">
        <v>1861.7816150000001</v>
      </c>
      <c r="EC665" s="33">
        <v>0</v>
      </c>
      <c r="ED665" s="33">
        <v>0</v>
      </c>
      <c r="EE665" s="33">
        <v>3032.856464</v>
      </c>
      <c r="EF665" s="33">
        <v>1861.7816150000001</v>
      </c>
      <c r="EG665" s="33">
        <v>0</v>
      </c>
      <c r="EH665" s="33">
        <v>0</v>
      </c>
      <c r="EI665" s="33">
        <v>3032.856464</v>
      </c>
      <c r="EJ665" s="33">
        <v>2653.1252850000001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435.32451400000002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2529.3371529999999</v>
      </c>
      <c r="CE666" s="33">
        <v>2318.8912489999998</v>
      </c>
      <c r="CI666" s="33">
        <v>2576.0468380000002</v>
      </c>
      <c r="CM666" s="33">
        <v>2714.5060189999999</v>
      </c>
      <c r="CQ666" s="33">
        <v>2714.5060189999999</v>
      </c>
      <c r="CU666" s="33">
        <v>1787.0974880000001</v>
      </c>
      <c r="CY666" s="33">
        <v>831.29608059999998</v>
      </c>
      <c r="DC666" s="33">
        <v>56.188358719999997</v>
      </c>
      <c r="DG666" s="33">
        <v>1984.556327</v>
      </c>
      <c r="DK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794.00543579999999</v>
      </c>
      <c r="BG668" s="33">
        <v>1374.408831</v>
      </c>
      <c r="BK668" s="33">
        <v>1470.4758609999999</v>
      </c>
      <c r="BO668" s="33">
        <v>1470.4758609999999</v>
      </c>
      <c r="BS668" s="33">
        <v>1168.11419</v>
      </c>
      <c r="BW668" s="33">
        <v>1045.613128</v>
      </c>
      <c r="CM668" s="33">
        <v>112.6479434</v>
      </c>
      <c r="CQ668" s="33">
        <v>179.24445019999999</v>
      </c>
      <c r="DK668" s="33">
        <v>913.67499610000004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1443.970926</v>
      </c>
      <c r="BD677" s="33">
        <v>0</v>
      </c>
      <c r="BE677" s="33">
        <v>0</v>
      </c>
      <c r="BF677" s="33">
        <v>0</v>
      </c>
      <c r="BG677" s="33">
        <v>4131.5510700000004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4287.1905660000002</v>
      </c>
      <c r="BT677" s="33">
        <v>0</v>
      </c>
      <c r="BU677" s="33">
        <v>0</v>
      </c>
      <c r="BV677" s="33">
        <v>0</v>
      </c>
      <c r="BW677" s="33">
        <v>4164.6895029999996</v>
      </c>
      <c r="BX677" s="33">
        <v>0</v>
      </c>
      <c r="BY677" s="33">
        <v>0</v>
      </c>
      <c r="BZ677" s="33">
        <v>0</v>
      </c>
      <c r="CA677" s="33">
        <v>2933.9075090000001</v>
      </c>
      <c r="CB677" s="33">
        <v>0</v>
      </c>
      <c r="CC677" s="33">
        <v>0</v>
      </c>
      <c r="CD677" s="33">
        <v>0</v>
      </c>
      <c r="CE677" s="33">
        <v>2723.461605</v>
      </c>
      <c r="CF677" s="33">
        <v>0</v>
      </c>
      <c r="CG677" s="33">
        <v>0</v>
      </c>
      <c r="CH677" s="33">
        <v>0</v>
      </c>
      <c r="CI677" s="33">
        <v>2980.6171939999999</v>
      </c>
      <c r="CJ677" s="33">
        <v>0</v>
      </c>
      <c r="CK677" s="33">
        <v>0</v>
      </c>
      <c r="CL677" s="33">
        <v>0</v>
      </c>
      <c r="CM677" s="33">
        <v>3231.7243189999999</v>
      </c>
      <c r="CN677" s="33">
        <v>0</v>
      </c>
      <c r="CO677" s="33">
        <v>0</v>
      </c>
      <c r="CP677" s="33">
        <v>0</v>
      </c>
      <c r="CQ677" s="33">
        <v>3298.3208260000001</v>
      </c>
      <c r="CR677" s="33">
        <v>0</v>
      </c>
      <c r="CS677" s="33">
        <v>0</v>
      </c>
      <c r="CT677" s="33">
        <v>0</v>
      </c>
      <c r="CU677" s="33">
        <v>2191.6678440000001</v>
      </c>
      <c r="CV677" s="33">
        <v>0</v>
      </c>
      <c r="CW677" s="33">
        <v>0</v>
      </c>
      <c r="CX677" s="33">
        <v>0</v>
      </c>
      <c r="CY677" s="33">
        <v>1235.8664369999999</v>
      </c>
      <c r="CZ677" s="33">
        <v>0</v>
      </c>
      <c r="DA677" s="33">
        <v>0</v>
      </c>
      <c r="DB677" s="33">
        <v>0</v>
      </c>
      <c r="DC677" s="33">
        <v>460.75871480000001</v>
      </c>
      <c r="DD677" s="33">
        <v>0</v>
      </c>
      <c r="DE677" s="33">
        <v>0</v>
      </c>
      <c r="DF677" s="33">
        <v>0</v>
      </c>
      <c r="DG677" s="33">
        <v>2389.1266839999998</v>
      </c>
      <c r="DH677" s="33">
        <v>0</v>
      </c>
      <c r="DI677" s="33">
        <v>0</v>
      </c>
      <c r="DJ677" s="33">
        <v>0</v>
      </c>
      <c r="DK677" s="33">
        <v>4032.7513720000002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214.12857260000001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7994.4030780000003</v>
      </c>
      <c r="EK702" s="33">
        <v>7994.4030780000003</v>
      </c>
      <c r="EL702" s="33">
        <v>6540.8752450000002</v>
      </c>
      <c r="EM702" s="33">
        <v>8600.039675</v>
      </c>
      <c r="EN702" s="33">
        <v>7994.4030780000003</v>
      </c>
      <c r="EO702" s="33">
        <v>7994.4030780000003</v>
      </c>
      <c r="EP702" s="33">
        <v>6540.8752450000002</v>
      </c>
      <c r="EQ702" s="33">
        <v>8600.039675</v>
      </c>
      <c r="ER702" s="33">
        <v>7994.4030780000003</v>
      </c>
      <c r="ES702" s="33">
        <v>7994.4030780000003</v>
      </c>
      <c r="ET702" s="33">
        <v>6540.8752450000002</v>
      </c>
      <c r="EU702" s="33">
        <v>8600.039675</v>
      </c>
      <c r="EV702" s="33">
        <v>7994.4030780000003</v>
      </c>
      <c r="EW702" s="33">
        <v>7994.4030780000003</v>
      </c>
      <c r="EX702" s="33">
        <v>6540.8752450000002</v>
      </c>
      <c r="EY702" s="33">
        <v>8600.039675</v>
      </c>
      <c r="EZ702" s="33">
        <v>7994.4030780000003</v>
      </c>
      <c r="FA702" s="33">
        <v>7994.4030780000003</v>
      </c>
      <c r="FB702" s="33">
        <v>6540.8752450000002</v>
      </c>
      <c r="FC702" s="33">
        <v>8600.039675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7994.4030780000003</v>
      </c>
      <c r="EK713" s="33">
        <v>7994.4030780000003</v>
      </c>
      <c r="EL713" s="33">
        <v>6540.8752450000002</v>
      </c>
      <c r="EM713" s="33">
        <v>8600.039675</v>
      </c>
      <c r="EN713" s="33">
        <v>7994.4030780000003</v>
      </c>
      <c r="EO713" s="33">
        <v>7994.4030780000003</v>
      </c>
      <c r="EP713" s="33">
        <v>6540.8752450000002</v>
      </c>
      <c r="EQ713" s="33">
        <v>8600.039675</v>
      </c>
      <c r="ER713" s="33">
        <v>7994.4030780000003</v>
      </c>
      <c r="ES713" s="33">
        <v>7994.4030780000003</v>
      </c>
      <c r="ET713" s="33">
        <v>6540.8752450000002</v>
      </c>
      <c r="EU713" s="33">
        <v>8600.039675</v>
      </c>
      <c r="EV713" s="33">
        <v>7994.4030780000003</v>
      </c>
      <c r="EW713" s="33">
        <v>7994.4030780000003</v>
      </c>
      <c r="EX713" s="33">
        <v>6540.8752450000002</v>
      </c>
      <c r="EY713" s="33">
        <v>8600.039675</v>
      </c>
      <c r="EZ713" s="33">
        <v>7994.4030780000003</v>
      </c>
      <c r="FA713" s="33">
        <v>7994.4030780000003</v>
      </c>
      <c r="FB713" s="33">
        <v>6540.8752450000002</v>
      </c>
      <c r="FC713" s="33">
        <v>8600.039675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641.33951439999998</v>
      </c>
      <c r="DS751" s="33">
        <v>568.482936</v>
      </c>
      <c r="DW751" s="33">
        <v>947.47155999999995</v>
      </c>
      <c r="EA751" s="33">
        <v>757.97724800000003</v>
      </c>
      <c r="EE751" s="33">
        <v>1039.5654930000001</v>
      </c>
      <c r="EI751" s="33">
        <v>1601.991659</v>
      </c>
      <c r="EM751" s="33">
        <v>2469.3491140000001</v>
      </c>
      <c r="EQ751" s="33">
        <v>2290.6374310000001</v>
      </c>
      <c r="ER751" s="33">
        <v>122.8790898</v>
      </c>
      <c r="EU751" s="33">
        <v>1838.298239</v>
      </c>
      <c r="EV751" s="33">
        <v>312.37340180000001</v>
      </c>
      <c r="EY751" s="33">
        <v>1812.3241969999999</v>
      </c>
      <c r="EZ751" s="33">
        <v>592.48071400000003</v>
      </c>
      <c r="FC751" s="33">
        <v>1722.4983340000001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306.31014140000002</v>
      </c>
      <c r="DW753" s="33">
        <v>375.85518860000002</v>
      </c>
      <c r="EA753" s="33">
        <v>1013.313507</v>
      </c>
      <c r="EE753" s="33">
        <v>1190.971751</v>
      </c>
      <c r="EI753" s="33">
        <v>1185.286922</v>
      </c>
      <c r="EM753" s="33">
        <v>862.0115303</v>
      </c>
      <c r="EQ753" s="33">
        <v>1190.971751</v>
      </c>
      <c r="EU753" s="33">
        <v>1190.971751</v>
      </c>
      <c r="EY753" s="33">
        <v>693.54918190000001</v>
      </c>
      <c r="FC753" s="33">
        <v>491.7377396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185.9452168</v>
      </c>
      <c r="DC756" s="33">
        <v>926.62718570000004</v>
      </c>
      <c r="DF756" s="33">
        <v>117.6198443</v>
      </c>
      <c r="DG756" s="33">
        <v>926.62718570000004</v>
      </c>
      <c r="DJ756" s="33">
        <v>48.747591499999999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185.9452168</v>
      </c>
      <c r="DC761" s="33">
        <v>3438.3742910000001</v>
      </c>
      <c r="DD761" s="33">
        <v>0</v>
      </c>
      <c r="DE761" s="33">
        <v>0</v>
      </c>
      <c r="DF761" s="33">
        <v>117.6198443</v>
      </c>
      <c r="DG761" s="33">
        <v>3627.8686029999999</v>
      </c>
      <c r="DH761" s="33">
        <v>0</v>
      </c>
      <c r="DI761" s="33">
        <v>0</v>
      </c>
      <c r="DJ761" s="33">
        <v>48.747591499999999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2753.2536220000002</v>
      </c>
      <c r="DP761" s="33">
        <v>0</v>
      </c>
      <c r="DQ761" s="33">
        <v>0</v>
      </c>
      <c r="DR761" s="33">
        <v>0</v>
      </c>
      <c r="DS761" s="33">
        <v>1801.420263</v>
      </c>
      <c r="DT761" s="33">
        <v>0</v>
      </c>
      <c r="DU761" s="33">
        <v>0</v>
      </c>
      <c r="DV761" s="33">
        <v>0</v>
      </c>
      <c r="DW761" s="33">
        <v>2249.9539340000001</v>
      </c>
      <c r="DX761" s="33">
        <v>0</v>
      </c>
      <c r="DY761" s="33">
        <v>0</v>
      </c>
      <c r="DZ761" s="33">
        <v>0</v>
      </c>
      <c r="EA761" s="33">
        <v>2697.9179410000002</v>
      </c>
      <c r="EB761" s="33">
        <v>0</v>
      </c>
      <c r="EC761" s="33">
        <v>0</v>
      </c>
      <c r="ED761" s="33">
        <v>0</v>
      </c>
      <c r="EE761" s="33">
        <v>3157.1644299999998</v>
      </c>
      <c r="EF761" s="33">
        <v>0</v>
      </c>
      <c r="EG761" s="33">
        <v>0</v>
      </c>
      <c r="EH761" s="33">
        <v>0</v>
      </c>
      <c r="EI761" s="33">
        <v>3713.9057659999999</v>
      </c>
      <c r="EJ761" s="33">
        <v>0</v>
      </c>
      <c r="EK761" s="33">
        <v>0</v>
      </c>
      <c r="EL761" s="33">
        <v>0</v>
      </c>
      <c r="EM761" s="33">
        <v>4257.98783</v>
      </c>
      <c r="EN761" s="33">
        <v>0</v>
      </c>
      <c r="EO761" s="33">
        <v>0</v>
      </c>
      <c r="EP761" s="33">
        <v>0</v>
      </c>
      <c r="EQ761" s="33">
        <v>4408.2363679999999</v>
      </c>
      <c r="ER761" s="33">
        <v>122.8790898</v>
      </c>
      <c r="ES761" s="33">
        <v>0</v>
      </c>
      <c r="ET761" s="33">
        <v>0</v>
      </c>
      <c r="EU761" s="33">
        <v>3955.8971750000001</v>
      </c>
      <c r="EV761" s="33">
        <v>312.37340180000001</v>
      </c>
      <c r="EW761" s="33">
        <v>0</v>
      </c>
      <c r="EX761" s="33">
        <v>0</v>
      </c>
      <c r="EY761" s="33">
        <v>3432.5005649999998</v>
      </c>
      <c r="EZ761" s="33">
        <v>592.48071400000003</v>
      </c>
      <c r="FA761" s="33">
        <v>0</v>
      </c>
      <c r="FB761" s="33">
        <v>0</v>
      </c>
      <c r="FC761" s="33">
        <v>3140.8632590000002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60206.238039999997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62802.950709999997</v>
      </c>
      <c r="K762" s="33">
        <v>64761.400430000002</v>
      </c>
      <c r="L762" s="33">
        <v>65641.422869999995</v>
      </c>
      <c r="M762" s="33">
        <v>61707.588430000003</v>
      </c>
      <c r="N762" s="33">
        <v>61949.430119999997</v>
      </c>
      <c r="O762" s="33">
        <v>63865.230450000003</v>
      </c>
      <c r="P762" s="33">
        <v>68278.414000000004</v>
      </c>
      <c r="Q762" s="33">
        <v>64194.103069999997</v>
      </c>
      <c r="R762" s="33">
        <v>64437.88147</v>
      </c>
      <c r="S762" s="33">
        <v>66440.042549999998</v>
      </c>
      <c r="T762" s="33">
        <v>68315.521729999993</v>
      </c>
      <c r="U762" s="33">
        <v>64242.5645</v>
      </c>
      <c r="V762" s="33">
        <v>64484.469210000003</v>
      </c>
      <c r="W762" s="33">
        <v>66486.229420000003</v>
      </c>
      <c r="X762" s="33">
        <v>69555.957819999996</v>
      </c>
      <c r="Y762" s="33">
        <v>65414.30773</v>
      </c>
      <c r="Z762" s="33">
        <v>65659.019979999997</v>
      </c>
      <c r="AA762" s="33">
        <v>67692.905960000004</v>
      </c>
      <c r="AB762" s="33">
        <v>70679.120129999996</v>
      </c>
      <c r="AC762" s="33">
        <v>66462.654890000005</v>
      </c>
      <c r="AD762" s="33">
        <v>66706.321830000001</v>
      </c>
      <c r="AE762" s="33">
        <v>68778.388170000006</v>
      </c>
      <c r="AF762" s="33">
        <v>75854.273509999999</v>
      </c>
      <c r="AG762" s="33">
        <v>71336.474300000002</v>
      </c>
      <c r="AH762" s="33">
        <v>71606.353650000005</v>
      </c>
      <c r="AI762" s="33">
        <v>73824.958490000005</v>
      </c>
      <c r="AJ762" s="33">
        <v>79651.376560000004</v>
      </c>
      <c r="AK762" s="33">
        <v>74922.007450000005</v>
      </c>
      <c r="AL762" s="33">
        <v>75213.341549999997</v>
      </c>
      <c r="AM762" s="33">
        <v>77536.344989999998</v>
      </c>
      <c r="AN762" s="33">
        <v>83543.607560000004</v>
      </c>
      <c r="AO762" s="33">
        <v>78603.985100000005</v>
      </c>
      <c r="AP762" s="33">
        <v>78918.588390000004</v>
      </c>
      <c r="AQ762" s="33">
        <v>81343.340070000006</v>
      </c>
      <c r="AR762" s="33">
        <v>86965.180829999998</v>
      </c>
      <c r="AS762" s="33">
        <v>81817.158760000006</v>
      </c>
      <c r="AT762" s="33">
        <v>82142.179080000002</v>
      </c>
      <c r="AU762" s="33">
        <v>84670.780199999994</v>
      </c>
      <c r="AV762" s="33">
        <v>90531.593460000004</v>
      </c>
      <c r="AW762" s="33">
        <v>85161.370009999999</v>
      </c>
      <c r="AX762" s="33">
        <v>85496.804399999994</v>
      </c>
      <c r="AY762" s="33">
        <v>88136.414780000006</v>
      </c>
      <c r="AZ762" s="33">
        <v>94135.438450000001</v>
      </c>
      <c r="BA762" s="33">
        <v>88541.140079999997</v>
      </c>
      <c r="BB762" s="33">
        <v>88888.800270000007</v>
      </c>
      <c r="BC762" s="33">
        <v>91640.138779999994</v>
      </c>
      <c r="BD762" s="33">
        <v>97866.63768</v>
      </c>
      <c r="BE762" s="33">
        <v>92036.316489999997</v>
      </c>
      <c r="BF762" s="33">
        <v>92394.934099999999</v>
      </c>
      <c r="BG762" s="33">
        <v>95265.372130000003</v>
      </c>
      <c r="BH762" s="33">
        <v>101071.23299999999</v>
      </c>
      <c r="BI762" s="33">
        <v>95046.357369999998</v>
      </c>
      <c r="BJ762" s="33">
        <v>95413.520350000006</v>
      </c>
      <c r="BK762" s="33">
        <v>98386.887090000004</v>
      </c>
      <c r="BL762" s="33">
        <v>104084.4148</v>
      </c>
      <c r="BM762" s="33">
        <v>97865.265960000004</v>
      </c>
      <c r="BN762" s="33">
        <v>98242.436220000003</v>
      </c>
      <c r="BO762" s="33">
        <v>101312.64810000001</v>
      </c>
      <c r="BP762" s="33">
        <v>107212.76459999999</v>
      </c>
      <c r="BQ762" s="33">
        <v>100791.18670000001</v>
      </c>
      <c r="BR762" s="33">
        <v>101179.21890000001</v>
      </c>
      <c r="BS762" s="33">
        <v>104349.3315</v>
      </c>
      <c r="BT762" s="33">
        <v>110429.5151</v>
      </c>
      <c r="BU762" s="33">
        <v>103802.40640000001</v>
      </c>
      <c r="BV762" s="33">
        <v>104202.8202</v>
      </c>
      <c r="BW762" s="33">
        <v>107473.7637</v>
      </c>
      <c r="BX762" s="33">
        <v>113747.9403</v>
      </c>
      <c r="BY762" s="33">
        <v>106913.5463</v>
      </c>
      <c r="BZ762" s="33">
        <v>107328.1979</v>
      </c>
      <c r="CA762" s="33">
        <v>110700.7651</v>
      </c>
      <c r="CB762" s="33">
        <v>117231.2548</v>
      </c>
      <c r="CC762" s="33">
        <v>110175.33719999999</v>
      </c>
      <c r="CD762" s="33">
        <v>110601.6826</v>
      </c>
      <c r="CE762" s="33">
        <v>114084.1633</v>
      </c>
      <c r="CF762" s="33">
        <v>120773.4366</v>
      </c>
      <c r="CG762" s="33">
        <v>113496.1156</v>
      </c>
      <c r="CH762" s="33">
        <v>113934.5148</v>
      </c>
      <c r="CI762" s="33">
        <v>117526.6148</v>
      </c>
      <c r="CJ762" s="33">
        <v>124312.0187</v>
      </c>
      <c r="CK762" s="33">
        <v>116817.80839999999</v>
      </c>
      <c r="CL762" s="33">
        <v>117268.8357</v>
      </c>
      <c r="CM762" s="33">
        <v>120968.5876</v>
      </c>
      <c r="CN762" s="33">
        <v>127965.1407</v>
      </c>
      <c r="CO762" s="33">
        <v>120238.9583</v>
      </c>
      <c r="CP762" s="33">
        <v>120702.52009999999</v>
      </c>
      <c r="CQ762" s="33">
        <v>124514.82279999999</v>
      </c>
      <c r="CR762" s="33">
        <v>131740.51759999999</v>
      </c>
      <c r="CS762" s="33">
        <v>123779.836</v>
      </c>
      <c r="CT762" s="33">
        <v>124256.3214</v>
      </c>
      <c r="CU762" s="33">
        <v>128184.16800000001</v>
      </c>
      <c r="CV762" s="33">
        <v>135761.73910000001</v>
      </c>
      <c r="CW762" s="33">
        <v>127557.51979999999</v>
      </c>
      <c r="CX762" s="33">
        <v>128050.23540000001</v>
      </c>
      <c r="CY762" s="33">
        <v>132096.7616</v>
      </c>
      <c r="CZ762" s="33">
        <v>139735.08590000001</v>
      </c>
      <c r="DA762" s="33">
        <v>131282.6318</v>
      </c>
      <c r="DB762" s="33">
        <v>131788.46419999999</v>
      </c>
      <c r="DC762" s="33">
        <v>135958.0393</v>
      </c>
      <c r="DD762" s="33">
        <v>143746.78539999999</v>
      </c>
      <c r="DE762" s="33">
        <v>135029.40719999999</v>
      </c>
      <c r="DF762" s="33">
        <v>135549.65919999999</v>
      </c>
      <c r="DG762" s="33">
        <v>139850.77470000001</v>
      </c>
      <c r="DH762" s="33">
        <v>147605.6887</v>
      </c>
      <c r="DI762" s="33">
        <v>138630.99489999999</v>
      </c>
      <c r="DJ762" s="33">
        <v>139165.00539999999</v>
      </c>
      <c r="DK762" s="33">
        <v>143594.1673</v>
      </c>
      <c r="DL762" s="33">
        <v>151431.61170000001</v>
      </c>
      <c r="DM762" s="33">
        <v>142203.27280000001</v>
      </c>
      <c r="DN762" s="33">
        <v>142751.74479999999</v>
      </c>
      <c r="DO762" s="33">
        <v>147307.15119999999</v>
      </c>
      <c r="DP762" s="33">
        <v>154810.867</v>
      </c>
      <c r="DQ762" s="33">
        <v>145355.65460000001</v>
      </c>
      <c r="DR762" s="33">
        <v>145917.07399999999</v>
      </c>
      <c r="DS762" s="33">
        <v>150585.0674</v>
      </c>
      <c r="DT762" s="33">
        <v>158201.00260000001</v>
      </c>
      <c r="DU762" s="33">
        <v>148516.4748</v>
      </c>
      <c r="DV762" s="33">
        <v>149090.02549999999</v>
      </c>
      <c r="DW762" s="33">
        <v>153872.07180000001</v>
      </c>
      <c r="DX762" s="33">
        <v>161604.4227</v>
      </c>
      <c r="DY762" s="33">
        <v>151688.26800000001</v>
      </c>
      <c r="DZ762" s="33">
        <v>152274.43669999999</v>
      </c>
      <c r="EA762" s="33">
        <v>157171.62520000001</v>
      </c>
      <c r="EB762" s="33">
        <v>165074.97330000001</v>
      </c>
      <c r="EC762" s="33">
        <v>154919.52720000001</v>
      </c>
      <c r="ED762" s="33">
        <v>155518.13039999999</v>
      </c>
      <c r="EE762" s="33">
        <v>160534.59020000001</v>
      </c>
      <c r="EF762" s="33">
        <v>168614.63449999999</v>
      </c>
      <c r="EG762" s="33">
        <v>158214.8015</v>
      </c>
      <c r="EH762" s="33">
        <v>158825.5147</v>
      </c>
      <c r="EI762" s="33">
        <v>163964.47159999999</v>
      </c>
      <c r="EJ762" s="33">
        <v>172178.07939999999</v>
      </c>
      <c r="EK762" s="33">
        <v>161531.18719999999</v>
      </c>
      <c r="EL762" s="33">
        <v>162153.3885</v>
      </c>
      <c r="EM762" s="33">
        <v>167417.0533</v>
      </c>
      <c r="EN762" s="33">
        <v>175710.15210000001</v>
      </c>
      <c r="EO762" s="33">
        <v>164814.70850000001</v>
      </c>
      <c r="EP762" s="33">
        <v>165449.1937</v>
      </c>
      <c r="EQ762" s="33">
        <v>170837.30309999999</v>
      </c>
      <c r="ER762" s="33">
        <v>179590.8204</v>
      </c>
      <c r="ES762" s="33">
        <v>168413.66829999999</v>
      </c>
      <c r="ET762" s="33">
        <v>169062.0816</v>
      </c>
      <c r="EU762" s="33">
        <v>174587.9957</v>
      </c>
      <c r="EV762" s="33">
        <v>183320.0552</v>
      </c>
      <c r="EW762" s="33">
        <v>171871.41880000001</v>
      </c>
      <c r="EX762" s="33">
        <v>172532.8308</v>
      </c>
      <c r="EY762" s="33">
        <v>178193.35630000001</v>
      </c>
      <c r="EZ762" s="33">
        <v>187005.19500000001</v>
      </c>
      <c r="FA762" s="33">
        <v>175289.53210000001</v>
      </c>
      <c r="FB762" s="33">
        <v>175963.84770000001</v>
      </c>
      <c r="FC762" s="33">
        <v>181757.71419999999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45075.402280000002</v>
      </c>
      <c r="F4" s="1">
        <f>PLANEL_GerMED_Trim_Resultado!S245</f>
        <v>44400.424729999999</v>
      </c>
      <c r="G4" s="1">
        <f>PLANEL_GerMED_Trim_Resultado!T245</f>
        <v>53830.009039999997</v>
      </c>
      <c r="H4" s="1">
        <f>PLANEL_GerMED_Trim_Resultado!U245</f>
        <v>45167.726699999999</v>
      </c>
      <c r="I4" s="1">
        <f>PLANEL_GerMED_Trim_Resultado!V245</f>
        <v>42862.315719999999</v>
      </c>
      <c r="J4" s="1">
        <f>PLANEL_GerMED_Trim_Resultado!W245</f>
        <v>45172.438040000001</v>
      </c>
      <c r="K4" s="1">
        <f>PLANEL_GerMED_Trim_Resultado!X245</f>
        <v>54641.578350000003</v>
      </c>
      <c r="L4" s="1">
        <f>PLANEL_GerMED_Trim_Resultado!Y245</f>
        <v>45926.003389999998</v>
      </c>
      <c r="M4" s="1">
        <f>PLANEL_GerMED_Trim_Resultado!Z245</f>
        <v>43632.930439999996</v>
      </c>
      <c r="N4" s="1">
        <f>PLANEL_GerMED_Trim_Resultado!AA245</f>
        <v>45172.438040000001</v>
      </c>
      <c r="O4" s="1">
        <f>PLANEL_GerMED_Trim_Resultado!AB245</f>
        <v>53501.867429999998</v>
      </c>
      <c r="P4" s="1">
        <f>PLANEL_GerMED_Trim_Resultado!AC245</f>
        <v>44408.505420000001</v>
      </c>
      <c r="Q4" s="1">
        <f>PLANEL_GerMED_Trim_Resultado!AD245</f>
        <v>41233.372940000001</v>
      </c>
      <c r="R4" s="1">
        <f>PLANEL_GerMED_Trim_Resultado!AE245</f>
        <v>46722.13897</v>
      </c>
      <c r="S4" s="1">
        <f>PLANEL_GerMED_Trim_Resultado!AF245</f>
        <v>58032.784180000002</v>
      </c>
      <c r="T4" s="1">
        <f>PLANEL_GerMED_Trim_Resultado!AG245</f>
        <v>48411.877589999996</v>
      </c>
      <c r="U4" s="1">
        <f>PLANEL_GerMED_Trim_Resultado!AH245</f>
        <v>45037.065179999998</v>
      </c>
      <c r="V4" s="1">
        <f>PLANEL_GerMED_Trim_Resultado!AI245</f>
        <v>48426.768210000002</v>
      </c>
      <c r="W4" s="1">
        <f>PLANEL_GerMED_Trim_Resultado!AJ245</f>
        <v>61781.715459999999</v>
      </c>
      <c r="X4" s="1">
        <f>PLANEL_GerMED_Trim_Resultado!AK245</f>
        <v>51751.43778</v>
      </c>
      <c r="Y4" s="1">
        <f>PLANEL_GerMED_Trim_Resultado!AL245</f>
        <v>47736.56452</v>
      </c>
      <c r="Z4" s="1">
        <f>PLANEL_GerMED_Trim_Resultado!AM245</f>
        <v>50290.599589999998</v>
      </c>
      <c r="AA4" s="1">
        <f>PLANEL_GerMED_Trim_Resultado!AN245</f>
        <v>65069.572240000001</v>
      </c>
      <c r="AB4" s="1">
        <f>PLANEL_GerMED_Trim_Resultado!AO245</f>
        <v>54286.831660000003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67739.370649999997</v>
      </c>
      <c r="AF4" s="1">
        <f>PLANEL_GerMED_Trim_Resultado!AS245</f>
        <v>55024.080710000002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68553.533450000003</v>
      </c>
      <c r="AJ4" s="1">
        <f>PLANEL_GerMED_Trim_Resultado!AW245</f>
        <v>57555.25172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64228.227780000001</v>
      </c>
      <c r="AN4" s="1">
        <f>PLANEL_GerMED_Trim_Resultado!BA245</f>
        <v>55554.418409999998</v>
      </c>
      <c r="AO4" s="1">
        <f>PLANEL_GerMED_Trim_Resultado!BB245</f>
        <v>50637.012089999997</v>
      </c>
      <c r="AP4" s="1">
        <f>PLANEL_GerMED_Trim_Resultado!BC245</f>
        <v>50459.613660000003</v>
      </c>
      <c r="AQ4" s="1">
        <f>PLANEL_GerMED_Trim_Resultado!BD245</f>
        <v>68803.826300000001</v>
      </c>
      <c r="AR4" s="1">
        <f>PLANEL_GerMED_Trim_Resultado!BE245</f>
        <v>60771.605920000002</v>
      </c>
      <c r="AS4" s="1">
        <f>PLANEL_GerMED_Trim_Resultado!BF245</f>
        <v>50865.792690000002</v>
      </c>
      <c r="AT4" s="1">
        <f>PLANEL_GerMED_Trim_Resultado!BG245</f>
        <v>50721.174559999999</v>
      </c>
      <c r="AU4" s="1">
        <f>PLANEL_GerMED_Trim_Resultado!BH245</f>
        <v>69877.561090000003</v>
      </c>
      <c r="AV4" s="1">
        <f>PLANEL_GerMED_Trim_Resultado!BI245</f>
        <v>60177.147799999999</v>
      </c>
      <c r="AW4" s="1">
        <f>PLANEL_GerMED_Trim_Resultado!BJ245</f>
        <v>50960.427940000001</v>
      </c>
      <c r="AX4" s="1">
        <f>PLANEL_GerMED_Trim_Resultado!BK245</f>
        <v>50833.071519999998</v>
      </c>
      <c r="AY4" s="1">
        <f>PLANEL_GerMED_Trim_Resultado!BL245</f>
        <v>68776.636350000001</v>
      </c>
      <c r="AZ4" s="1">
        <f>PLANEL_GerMED_Trim_Resultado!BM245</f>
        <v>58274.389000000003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73046.805900000007</v>
      </c>
      <c r="BD4" s="1">
        <f>PLANEL_GerMED_Trim_Resultado!BQ245</f>
        <v>62427.201139999997</v>
      </c>
      <c r="BE4" s="1">
        <f>PLANEL_GerMED_Trim_Resultado!BR245</f>
        <v>53073.994559999999</v>
      </c>
      <c r="BF4" s="1">
        <f>PLANEL_GerMED_Trim_Resultado!BS245</f>
        <v>53007.724540000003</v>
      </c>
      <c r="BG4" s="1">
        <f>PLANEL_GerMED_Trim_Resultado!BT245</f>
        <v>75324.987309999997</v>
      </c>
      <c r="BH4" s="1">
        <f>PLANEL_GerMED_Trim_Resultado!BU245</f>
        <v>63221.493040000001</v>
      </c>
      <c r="BI4" s="1">
        <f>PLANEL_GerMED_Trim_Resultado!BV245</f>
        <v>53815.816899999998</v>
      </c>
      <c r="BJ4" s="1">
        <f>PLANEL_GerMED_Trim_Resultado!BW245</f>
        <v>54059.33769</v>
      </c>
      <c r="BK4" s="1">
        <f>PLANEL_GerMED_Trim_Resultado!BX245</f>
        <v>71701.819099999993</v>
      </c>
      <c r="BL4" s="1">
        <f>PLANEL_GerMED_Trim_Resultado!BY245</f>
        <v>63212.265030000002</v>
      </c>
      <c r="BM4" s="1">
        <f>PLANEL_GerMED_Trim_Resultado!BZ245</f>
        <v>53815.816899999998</v>
      </c>
      <c r="BN4" s="1">
        <f>PLANEL_GerMED_Trim_Resultado!CA245</f>
        <v>54059.33769</v>
      </c>
      <c r="BO4" s="1">
        <f>PLANEL_GerMED_Trim_Resultado!CB245</f>
        <v>74781.631330000004</v>
      </c>
      <c r="BP4" s="1">
        <f>PLANEL_GerMED_Trim_Resultado!CC245</f>
        <v>61183.229650000001</v>
      </c>
      <c r="BQ4" s="1">
        <f>PLANEL_GerMED_Trim_Resultado!CD245</f>
        <v>53815.816899999998</v>
      </c>
      <c r="BR4" s="1">
        <f>PLANEL_GerMED_Trim_Resultado!CE245</f>
        <v>54059.33769</v>
      </c>
      <c r="BS4" s="1">
        <f>PLANEL_GerMED_Trim_Resultado!CF245</f>
        <v>75266.122109999997</v>
      </c>
      <c r="BT4" s="1">
        <f>PLANEL_GerMED_Trim_Resultado!CG245</f>
        <v>66026.037609999999</v>
      </c>
      <c r="BU4" s="1">
        <f>PLANEL_GerMED_Trim_Resultado!CH245</f>
        <v>53815.816899999998</v>
      </c>
      <c r="BV4" s="1">
        <f>PLANEL_GerMED_Trim_Resultado!CI245</f>
        <v>54059.33769</v>
      </c>
      <c r="BW4" s="1">
        <f>PLANEL_GerMED_Trim_Resultado!CJ245</f>
        <v>75482.0723</v>
      </c>
      <c r="BX4" s="1">
        <f>PLANEL_GerMED_Trim_Resultado!CK245</f>
        <v>63317.237050000003</v>
      </c>
      <c r="BY4" s="1">
        <f>PLANEL_GerMED_Trim_Resultado!CL245</f>
        <v>53815.816899999998</v>
      </c>
      <c r="BZ4" s="1">
        <f>PLANEL_GerMED_Trim_Resultado!CM245</f>
        <v>54059.33769</v>
      </c>
      <c r="CA4" s="1">
        <f>PLANEL_GerMED_Trim_Resultado!CN245</f>
        <v>76986.847810000007</v>
      </c>
      <c r="CB4" s="1">
        <f>PLANEL_GerMED_Trim_Resultado!CO245</f>
        <v>64883.916420000001</v>
      </c>
      <c r="CC4" s="1">
        <f>PLANEL_GerMED_Trim_Resultado!CP245</f>
        <v>53859.846870000001</v>
      </c>
      <c r="CD4" s="1">
        <f>PLANEL_GerMED_Trim_Resultado!CQ245</f>
        <v>54100.500419999997</v>
      </c>
      <c r="CE4" s="1">
        <f>PLANEL_GerMED_Trim_Resultado!CR245</f>
        <v>77191.054459999999</v>
      </c>
      <c r="CF4" s="1">
        <f>PLANEL_GerMED_Trim_Resultado!CS245</f>
        <v>65485.083350000001</v>
      </c>
      <c r="CG4" s="1">
        <f>PLANEL_GerMED_Trim_Resultado!CT245</f>
        <v>53930.434150000001</v>
      </c>
      <c r="CH4" s="1">
        <f>PLANEL_GerMED_Trim_Resultado!CU245</f>
        <v>54178.415639999999</v>
      </c>
      <c r="CI4" s="1">
        <f>PLANEL_GerMED_Trim_Resultado!CV245</f>
        <v>77823.846449999997</v>
      </c>
      <c r="CJ4" s="1">
        <f>PLANEL_GerMED_Trim_Resultado!CW245</f>
        <v>66066.998749999999</v>
      </c>
      <c r="CK4" s="1">
        <f>PLANEL_GerMED_Trim_Resultado!CX245</f>
        <v>54128.836799999997</v>
      </c>
      <c r="CL4" s="1">
        <f>PLANEL_GerMED_Trim_Resultado!CY245</f>
        <v>54451.552029999999</v>
      </c>
      <c r="CM4" s="1">
        <f>PLANEL_GerMED_Trim_Resultado!CZ245</f>
        <v>78986.002619999999</v>
      </c>
      <c r="CN4" s="1">
        <f>PLANEL_GerMED_Trim_Resultado!DA245</f>
        <v>67546.339330000003</v>
      </c>
      <c r="CO4" s="1">
        <f>PLANEL_GerMED_Trim_Resultado!DB245</f>
        <v>54500.862280000001</v>
      </c>
      <c r="CP4" s="1">
        <f>PLANEL_GerMED_Trim_Resultado!DC245</f>
        <v>54974.567130000003</v>
      </c>
      <c r="CQ4" s="1">
        <f>PLANEL_GerMED_Trim_Resultado!DD245</f>
        <v>79044.070739999996</v>
      </c>
      <c r="CR4" s="1">
        <f>PLANEL_GerMED_Trim_Resultado!DE245</f>
        <v>69008.469029999993</v>
      </c>
      <c r="CS4" s="1">
        <f>PLANEL_GerMED_Trim_Resultado!DF245</f>
        <v>54518.8655</v>
      </c>
      <c r="CT4" s="1">
        <f>PLANEL_GerMED_Trim_Resultado!DG245</f>
        <v>54999.948210000002</v>
      </c>
      <c r="CU4" s="1">
        <f>PLANEL_GerMED_Trim_Resultado!DH245</f>
        <v>79445.121530000004</v>
      </c>
      <c r="CV4" s="1">
        <f>PLANEL_GerMED_Trim_Resultado!DI245</f>
        <v>70307.352119999996</v>
      </c>
      <c r="CW4" s="1">
        <f>PLANEL_GerMED_Trim_Resultado!DJ245</f>
        <v>54734.363579999997</v>
      </c>
      <c r="CX4" s="1">
        <f>PLANEL_GerMED_Trim_Resultado!DK245</f>
        <v>55284.881479999996</v>
      </c>
      <c r="CY4" s="68">
        <f>PLANEL_GerMED_Trim_Resultado!DL245</f>
        <v>79445.121530000004</v>
      </c>
      <c r="CZ4" s="68">
        <f>PLANEL_GerMED_Trim_Resultado!DM245</f>
        <v>68734.637489999994</v>
      </c>
      <c r="DA4" s="68">
        <f>PLANEL_GerMED_Trim_Resultado!DN245</f>
        <v>54734.363579999997</v>
      </c>
      <c r="DB4" s="68">
        <f>PLANEL_GerMED_Trim_Resultado!DO245</f>
        <v>55284.881479999996</v>
      </c>
      <c r="DC4" s="1">
        <f>PLANEL_GerMED_Trim_Resultado!DP245</f>
        <v>79445.121530000004</v>
      </c>
      <c r="DD4" s="1">
        <f>PLANEL_GerMED_Trim_Resultado!DQ245</f>
        <v>66274.657380000004</v>
      </c>
      <c r="DE4" s="1">
        <f>PLANEL_GerMED_Trim_Resultado!DR245</f>
        <v>54734.363579999997</v>
      </c>
      <c r="DF4" s="1">
        <f>PLANEL_GerMED_Trim_Resultado!DS245</f>
        <v>55284.881479999996</v>
      </c>
      <c r="DG4" s="1">
        <f>PLANEL_GerMED_Trim_Resultado!DT245</f>
        <v>79445.121530000004</v>
      </c>
      <c r="DH4" s="1">
        <f>PLANEL_GerMED_Trim_Resultado!DU245</f>
        <v>66960.457819999996</v>
      </c>
      <c r="DI4" s="1">
        <f>PLANEL_GerMED_Trim_Resultado!DV245</f>
        <v>54734.363579999997</v>
      </c>
      <c r="DJ4" s="1">
        <f>PLANEL_GerMED_Trim_Resultado!DW245</f>
        <v>55284.881479999996</v>
      </c>
      <c r="DK4" s="1">
        <f>PLANEL_GerMED_Trim_Resultado!DX245</f>
        <v>79445.121530000004</v>
      </c>
      <c r="DL4" s="1">
        <f>PLANEL_GerMED_Trim_Resultado!DY245</f>
        <v>67269.332060000001</v>
      </c>
      <c r="DM4" s="1">
        <f>PLANEL_GerMED_Trim_Resultado!DZ245</f>
        <v>54734.363579999997</v>
      </c>
      <c r="DN4" s="1">
        <f>PLANEL_GerMED_Trim_Resultado!EA245</f>
        <v>55284.881479999996</v>
      </c>
      <c r="DO4" s="1">
        <f>PLANEL_GerMED_Trim_Resultado!EB245</f>
        <v>79445.121530000004</v>
      </c>
      <c r="DP4" s="1">
        <f>PLANEL_GerMED_Trim_Resultado!EC245</f>
        <v>67650.51672</v>
      </c>
      <c r="DQ4" s="1">
        <f>PLANEL_GerMED_Trim_Resultado!ED245</f>
        <v>54734.363579999997</v>
      </c>
      <c r="DR4" s="1">
        <f>PLANEL_GerMED_Trim_Resultado!EE245</f>
        <v>55284.881479999996</v>
      </c>
      <c r="DS4" s="1">
        <f>PLANEL_GerMED_Trim_Resultado!EF245</f>
        <v>79445.121530000004</v>
      </c>
      <c r="DT4" s="1">
        <f>PLANEL_GerMED_Trim_Resultado!EG245</f>
        <v>68337.56637</v>
      </c>
      <c r="DU4" s="1">
        <f>PLANEL_GerMED_Trim_Resultado!EH245</f>
        <v>54734.363579999997</v>
      </c>
      <c r="DV4" s="1">
        <f>PLANEL_GerMED_Trim_Resultado!EI245</f>
        <v>55284.881479999996</v>
      </c>
      <c r="DW4" s="1">
        <f>PLANEL_GerMED_Trim_Resultado!EJ245</f>
        <v>79445.121530000004</v>
      </c>
      <c r="DX4" s="1">
        <f>PLANEL_GerMED_Trim_Resultado!EK245</f>
        <v>68679.655889999995</v>
      </c>
      <c r="DY4" s="1">
        <f>PLANEL_GerMED_Trim_Resultado!EL245</f>
        <v>54734.363579999997</v>
      </c>
      <c r="DZ4" s="1">
        <f>PLANEL_GerMED_Trim_Resultado!EM245</f>
        <v>55284.881479999996</v>
      </c>
      <c r="EA4" s="1">
        <f>PLANEL_GerMED_Trim_Resultado!EN245</f>
        <v>79445.121530000004</v>
      </c>
      <c r="EB4" s="1">
        <f>PLANEL_GerMED_Trim_Resultado!EO245</f>
        <v>70119.094299999997</v>
      </c>
      <c r="EC4" s="1">
        <f>PLANEL_GerMED_Trim_Resultado!EP245</f>
        <v>54734.363579999997</v>
      </c>
      <c r="ED4" s="1">
        <f>PLANEL_GerMED_Trim_Resultado!EQ245</f>
        <v>55284.881479999996</v>
      </c>
      <c r="EE4" s="1">
        <f>PLANEL_GerMED_Trim_Resultado!ER245</f>
        <v>79538.318830000004</v>
      </c>
      <c r="EF4" s="1">
        <f>PLANEL_GerMED_Trim_Resultado!ES245</f>
        <v>70388.287859999997</v>
      </c>
      <c r="EG4" s="1">
        <f>PLANEL_GerMED_Trim_Resultado!ET245</f>
        <v>52904.669130000002</v>
      </c>
      <c r="EH4" s="1">
        <f>PLANEL_GerMED_Trim_Resultado!EU245</f>
        <v>55325.617230000003</v>
      </c>
      <c r="EI4" s="1">
        <f>PLANEL_GerMED_Trim_Resultado!EV245</f>
        <v>79538.318830000004</v>
      </c>
      <c r="EJ4" s="1">
        <f>PLANEL_GerMED_Trim_Resultado!EW245</f>
        <v>70388.287859999997</v>
      </c>
      <c r="EK4" s="1">
        <f>PLANEL_GerMED_Trim_Resultado!EX245</f>
        <v>50592.034189999998</v>
      </c>
      <c r="EL4" s="1">
        <f>PLANEL_GerMED_Trim_Resultado!EY245</f>
        <v>55325.617230000003</v>
      </c>
      <c r="EM4" s="1">
        <f>PLANEL_GerMED_Trim_Resultado!EZ245</f>
        <v>79626.712809999997</v>
      </c>
      <c r="EN4" s="1">
        <f>PLANEL_GerMED_Trim_Resultado!FA245</f>
        <v>70450.964829999997</v>
      </c>
      <c r="EO4" s="1">
        <f>PLANEL_GerMED_Trim_Resultado!FB245</f>
        <v>48930.539219999999</v>
      </c>
      <c r="EP4" s="1">
        <f>PLANEL_GerMED_Trim_Resultado!FC245</f>
        <v>55380.814010000002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3050.4554499999999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3508.7098900000001</v>
      </c>
      <c r="P5" s="1">
        <f>PLANEL_GerMED_Trim_Resultado!AC257</f>
        <v>3192.936494</v>
      </c>
      <c r="Q5" s="1">
        <f>PLANEL_GerMED_Trim_Resultado!AD257</f>
        <v>2749.1085880000001</v>
      </c>
      <c r="R5" s="1">
        <f>PLANEL_GerMED_Trim_Resultado!AE257</f>
        <v>3042.7798769999999</v>
      </c>
      <c r="S5" s="1">
        <f>PLANEL_GerMED_Trim_Resultado!AF257</f>
        <v>3365.2460860000001</v>
      </c>
      <c r="T5" s="1">
        <f>PLANEL_GerMED_Trim_Resultado!AG257</f>
        <v>3167.956267</v>
      </c>
      <c r="U5" s="1">
        <f>PLANEL_GerMED_Trim_Resultado!AH257</f>
        <v>2801.2473960000002</v>
      </c>
      <c r="V5" s="1">
        <f>PLANEL_GerMED_Trim_Resultado!AI257</f>
        <v>3184.5163849999999</v>
      </c>
      <c r="W5" s="1">
        <f>PLANEL_GerMED_Trim_Resultado!AJ257</f>
        <v>2713.4837210000001</v>
      </c>
      <c r="X5" s="1">
        <f>PLANEL_GerMED_Trim_Resultado!AK257</f>
        <v>2706.005502</v>
      </c>
      <c r="Y5" s="1">
        <f>PLANEL_GerMED_Trim_Resultado!AL257</f>
        <v>2989.9784119999999</v>
      </c>
      <c r="Z5" s="1">
        <f>PLANEL_GerMED_Trim_Resultado!AM257</f>
        <v>3314.0706719999998</v>
      </c>
      <c r="AA5" s="1">
        <f>PLANEL_GerMED_Trim_Resultado!AN257</f>
        <v>3345.6005270000001</v>
      </c>
      <c r="AB5" s="1">
        <f>PLANEL_GerMED_Trim_Resultado!AO257</f>
        <v>3854.38132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3532.3865249999999</v>
      </c>
      <c r="AF5" s="1">
        <f>PLANEL_GerMED_Trim_Resultado!AS257</f>
        <v>5629.3186560000004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3786.2753809999999</v>
      </c>
      <c r="AJ5" s="1">
        <f>PLANEL_GerMED_Trim_Resultado!AW257</f>
        <v>3399.7558009999998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6170.9688399999995</v>
      </c>
      <c r="AN5" s="1">
        <f>PLANEL_GerMED_Trim_Resultado!BA257</f>
        <v>5631.258992</v>
      </c>
      <c r="AO5" s="1">
        <f>PLANEL_GerMED_Trim_Resultado!BB257</f>
        <v>4693.1903609999999</v>
      </c>
      <c r="AP5" s="1">
        <f>PLANEL_GerMED_Trim_Resultado!BC257</f>
        <v>5363.7694110000002</v>
      </c>
      <c r="AQ5" s="1">
        <f>PLANEL_GerMED_Trim_Resultado!BD257</f>
        <v>5148.5860009999997</v>
      </c>
      <c r="AR5" s="1">
        <f>PLANEL_GerMED_Trim_Resultado!BE257</f>
        <v>3367.403828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4936.9555330000003</v>
      </c>
      <c r="AV5" s="1">
        <f>PLANEL_GerMED_Trim_Resultado!BI257</f>
        <v>4413.3435989999998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7331.0805710000004</v>
      </c>
      <c r="AZ5" s="1">
        <f>PLANEL_GerMED_Trim_Resultado!BM257</f>
        <v>7226.9550369999997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4802.4203020000004</v>
      </c>
      <c r="BD5" s="1">
        <f>PLANEL_GerMED_Trim_Resultado!BQ257</f>
        <v>4672.6167420000002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3597.279669</v>
      </c>
      <c r="BH5" s="1">
        <f>PLANEL_GerMED_Trim_Resultado!BU257</f>
        <v>4662.4016320000001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7279.336378</v>
      </c>
      <c r="BL5" s="1">
        <f>PLANEL_GerMED_Trim_Resultado!BY257</f>
        <v>3700.0747059999999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4971.4479499999998</v>
      </c>
      <c r="BP5" s="1">
        <f>PLANEL_GerMED_Trim_Resultado!CC257</f>
        <v>7351.6559040000002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6185.363781</v>
      </c>
      <c r="BT5" s="1">
        <f>PLANEL_GerMED_Trim_Resultado!CG257</f>
        <v>3576.660946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7773.6890119999998</v>
      </c>
      <c r="BX5" s="1">
        <f>PLANEL_GerMED_Trim_Resultado!CK257</f>
        <v>7484.703305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7938.1136029999998</v>
      </c>
      <c r="CB5" s="1">
        <f>PLANEL_GerMED_Trim_Resultado!CO257</f>
        <v>7488.207144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6813.2822379999998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6724.8614219999999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6309.675714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7486.6745069999997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6412.7054699999999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8629.627665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8391.0493889999998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8542.2583200000008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8631.4252720000004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8392.1156140000003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8631.4252720000004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7184.1114100000004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7182.0075909999996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3949.0905870000001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4965.1894329999996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6250.5317420000001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4575.7850060000001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8668.0580750000008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9501.4203797000009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4138.6275880000003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4522.6031480000001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9514.0817729999999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5292.2940779999999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9132.4328084000008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3817.0363659999998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8691.7868820000003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3589.2217660000001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8882.6872790000016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2346.5347339999998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3718.5855339999998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9220.087329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2264.2122159999999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3743.0994930000002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9062.7655899999991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2231.7550959999999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4436.708928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8940.2645269999994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7709.4825330000003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4463.8022025999999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8024.6378230000009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4970.6994869999999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8968.7102930000001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5477.5967720000008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9906.7342989999997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1397.555149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5741.6075710000005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10173.267917000001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4888.7644890000001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9753.5318160000006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4643.0388418000002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9484.6472900000008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1998.3143497999999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3929.6630279999999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8874.0212368000011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5130.0979010000001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6438.3500590000003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11489.306087000001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7283.1134480000001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1531.437148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9198.0804370000005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13820.303260000001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3887.8167797999995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1878.037957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9387.3275539999995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3759.5326142999998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9358.9590502999999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4713.5572082999997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9358.9590502999999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5666.2336052999999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9358.9590502999999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6642.3643043000002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9358.9590502999999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7681.3067940000001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9215.1083930000004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8835.3772140000001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9215.1083930000004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10644.553954999999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1374.4394374000001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10644.553954999999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11484.038733000001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3077.3026030000001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11484.038733000001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11950.689631000001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4702.7395587999999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11950.689631000001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12158.807989000001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5913.5105339999991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12158.807989000001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323.8062352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587.76868960000002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900.503289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900.503289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1020.442991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2984.7068479999998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321.40603190000002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326.21507659999997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5008.5406460999993</v>
      </c>
      <c r="AN14" s="24">
        <f>PLANEL_GerMED_Trim_Resultado!BA17+PLANEL_GerMED_Trim_Resultado!BA29+PLANEL_GerMED_Trim_Resultado!BA629+PLANEL_GerMED_Trim_Resultado!BA713</f>
        <v>6677.3288869999997</v>
      </c>
      <c r="AO14" s="24">
        <f>PLANEL_GerMED_Trim_Resultado!BB17+PLANEL_GerMED_Trim_Resultado!BB29+PLANEL_GerMED_Trim_Resultado!BB629+PLANEL_GerMED_Trim_Resultado!BB713</f>
        <v>6480.9483540000001</v>
      </c>
      <c r="AP14" s="24">
        <f>PLANEL_GerMED_Trim_Resultado!BC17+PLANEL_GerMED_Trim_Resultado!BC29+PLANEL_GerMED_Trim_Resultado!BC629+PLANEL_GerMED_Trim_Resultado!BC713</f>
        <v>6806.3538740000004</v>
      </c>
      <c r="AQ14" s="24">
        <f>PLANEL_GerMED_Trim_Resultado!BD17+PLANEL_GerMED_Trim_Resultado!BD29+PLANEL_GerMED_Trim_Resultado!BD629+PLANEL_GerMED_Trim_Resultado!BD713</f>
        <v>5008.5406460999993</v>
      </c>
      <c r="AR14" s="24">
        <f>PLANEL_GerMED_Trim_Resultado!BE17+PLANEL_GerMED_Trim_Resultado!BE29+PLANEL_GerMED_Trim_Resultado!BE629+PLANEL_GerMED_Trim_Resultado!BE713</f>
        <v>6677.3288869999997</v>
      </c>
      <c r="AS14" s="24">
        <f>PLANEL_GerMED_Trim_Resultado!BF17+PLANEL_GerMED_Trim_Resultado!BF29+PLANEL_GerMED_Trim_Resultado!BF629+PLANEL_GerMED_Trim_Resultado!BF713</f>
        <v>6480.9483540000001</v>
      </c>
      <c r="AT14" s="24">
        <f>PLANEL_GerMED_Trim_Resultado!BG17+PLANEL_GerMED_Trim_Resultado!BG29+PLANEL_GerMED_Trim_Resultado!BG629+PLANEL_GerMED_Trim_Resultado!BG713</f>
        <v>6806.3538740000004</v>
      </c>
      <c r="AU14" s="24">
        <f>PLANEL_GerMED_Trim_Resultado!BH17+PLANEL_GerMED_Trim_Resultado!BH29+PLANEL_GerMED_Trim_Resultado!BH629+PLANEL_GerMED_Trim_Resultado!BH713</f>
        <v>5008.5406460999993</v>
      </c>
      <c r="AV14" s="24">
        <f>PLANEL_GerMED_Trim_Resultado!BI17+PLANEL_GerMED_Trim_Resultado!BI29+PLANEL_GerMED_Trim_Resultado!BI629+PLANEL_GerMED_Trim_Resultado!BI713</f>
        <v>6677.3288869999997</v>
      </c>
      <c r="AW14" s="24">
        <f>PLANEL_GerMED_Trim_Resultado!BJ17+PLANEL_GerMED_Trim_Resultado!BJ29+PLANEL_GerMED_Trim_Resultado!BJ629+PLANEL_GerMED_Trim_Resultado!BJ713</f>
        <v>6480.9483540000001</v>
      </c>
      <c r="AX14" s="24">
        <f>PLANEL_GerMED_Trim_Resultado!BK17+PLANEL_GerMED_Trim_Resultado!BK29+PLANEL_GerMED_Trim_Resultado!BK629+PLANEL_GerMED_Trim_Resultado!BK713</f>
        <v>6806.3538740000004</v>
      </c>
      <c r="AY14" s="24">
        <f>PLANEL_GerMED_Trim_Resultado!BL17+PLANEL_GerMED_Trim_Resultado!BL29+PLANEL_GerMED_Trim_Resultado!BL629+PLANEL_GerMED_Trim_Resultado!BL713</f>
        <v>6063.2652909999997</v>
      </c>
      <c r="AZ14" s="24">
        <f>PLANEL_GerMED_Trim_Resultado!BM17+PLANEL_GerMED_Trim_Resultado!BM29+PLANEL_GerMED_Trim_Resultado!BM629+PLANEL_GerMED_Trim_Resultado!BM713</f>
        <v>7732.0535319999999</v>
      </c>
      <c r="BA14" s="24">
        <f>PLANEL_GerMED_Trim_Resultado!BN17+PLANEL_GerMED_Trim_Resultado!BN29+PLANEL_GerMED_Trim_Resultado!BN629+PLANEL_GerMED_Trim_Resultado!BN713</f>
        <v>7343.9048819999998</v>
      </c>
      <c r="BB14" s="24">
        <f>PLANEL_GerMED_Trim_Resultado!BO17+PLANEL_GerMED_Trim_Resultado!BO29+PLANEL_GerMED_Trim_Resultado!BO629+PLANEL_GerMED_Trim_Resultado!BO713</f>
        <v>7940.9819010000001</v>
      </c>
      <c r="BC14" s="24">
        <f>PLANEL_GerMED_Trim_Resultado!BP17+PLANEL_GerMED_Trim_Resultado!BP29+PLANEL_GerMED_Trim_Resultado!BP629+PLANEL_GerMED_Trim_Resultado!BP713</f>
        <v>7538.328775</v>
      </c>
      <c r="BD14" s="24">
        <f>PLANEL_GerMED_Trim_Resultado!BQ17+PLANEL_GerMED_Trim_Resultado!BQ29+PLANEL_GerMED_Trim_Resultado!BQ629+PLANEL_GerMED_Trim_Resultado!BQ713</f>
        <v>9207.1170160000001</v>
      </c>
      <c r="BE14" s="24">
        <f>PLANEL_GerMED_Trim_Resultado!BR17+PLANEL_GerMED_Trim_Resultado!BR29+PLANEL_GerMED_Trim_Resultado!BR629+PLANEL_GerMED_Trim_Resultado!BR713</f>
        <v>8550.7750059999998</v>
      </c>
      <c r="BF14" s="24">
        <f>PLANEL_GerMED_Trim_Resultado!BS17+PLANEL_GerMED_Trim_Resultado!BS29+PLANEL_GerMED_Trim_Resultado!BS629+PLANEL_GerMED_Trim_Resultado!BS713</f>
        <v>9527.7926189999998</v>
      </c>
      <c r="BG14" s="24">
        <f>PLANEL_GerMED_Trim_Resultado!BT17+PLANEL_GerMED_Trim_Resultado!BT29+PLANEL_GerMED_Trim_Resultado!BT629+PLANEL_GerMED_Trim_Resultado!BT713</f>
        <v>10467.520592999999</v>
      </c>
      <c r="BH14" s="24">
        <f>PLANEL_GerMED_Trim_Resultado!BU17+PLANEL_GerMED_Trim_Resultado!BU29+PLANEL_GerMED_Trim_Resultado!BU629+PLANEL_GerMED_Trim_Resultado!BU713</f>
        <v>12136.308833999999</v>
      </c>
      <c r="BI14" s="24">
        <f>PLANEL_GerMED_Trim_Resultado!BV17+PLANEL_GerMED_Trim_Resultado!BV29+PLANEL_GerMED_Trim_Resultado!BV629+PLANEL_GerMED_Trim_Resultado!BV713</f>
        <v>10947.386493</v>
      </c>
      <c r="BJ14" s="24">
        <f>PLANEL_GerMED_Trim_Resultado!BW17+PLANEL_GerMED_Trim_Resultado!BW29+PLANEL_GerMED_Trim_Resultado!BW629+PLANEL_GerMED_Trim_Resultado!BW713</f>
        <v>12678.892908</v>
      </c>
      <c r="BK14" s="24">
        <f>PLANEL_GerMED_Trim_Resultado!BX17+PLANEL_GerMED_Trim_Resultado!BX29+PLANEL_GerMED_Trim_Resultado!BX629+PLANEL_GerMED_Trim_Resultado!BX713</f>
        <v>10467.520592999999</v>
      </c>
      <c r="BL14" s="24">
        <f>PLANEL_GerMED_Trim_Resultado!BY17+PLANEL_GerMED_Trim_Resultado!BY29+PLANEL_GerMED_Trim_Resultado!BY629+PLANEL_GerMED_Trim_Resultado!BY713</f>
        <v>12136.308833999999</v>
      </c>
      <c r="BM14" s="24">
        <f>PLANEL_GerMED_Trim_Resultado!BZ17+PLANEL_GerMED_Trim_Resultado!BZ29+PLANEL_GerMED_Trim_Resultado!BZ629+PLANEL_GerMED_Trim_Resultado!BZ713</f>
        <v>10947.386493</v>
      </c>
      <c r="BN14" s="24">
        <f>PLANEL_GerMED_Trim_Resultado!CA17+PLANEL_GerMED_Trim_Resultado!CA29+PLANEL_GerMED_Trim_Resultado!CA629+PLANEL_GerMED_Trim_Resultado!CA713</f>
        <v>12678.892908</v>
      </c>
      <c r="BO14" s="24">
        <f>PLANEL_GerMED_Trim_Resultado!CB17+PLANEL_GerMED_Trim_Resultado!CB29+PLANEL_GerMED_Trim_Resultado!CB629+PLANEL_GerMED_Trim_Resultado!CB713</f>
        <v>12750.614967</v>
      </c>
      <c r="BP14" s="24">
        <f>PLANEL_GerMED_Trim_Resultado!CC17+PLANEL_GerMED_Trim_Resultado!CC29+PLANEL_GerMED_Trim_Resultado!CC629+PLANEL_GerMED_Trim_Resultado!CC713</f>
        <v>13167.003349999999</v>
      </c>
      <c r="BQ14" s="24">
        <f>PLANEL_GerMED_Trim_Resultado!CD17+PLANEL_GerMED_Trim_Resultado!CD29+PLANEL_GerMED_Trim_Resultado!CD629+PLANEL_GerMED_Trim_Resultado!CD713</f>
        <v>11026.929401000001</v>
      </c>
      <c r="BR14" s="24">
        <f>PLANEL_GerMED_Trim_Resultado!CE17+PLANEL_GerMED_Trim_Resultado!CE29+PLANEL_GerMED_Trim_Resultado!CE629+PLANEL_GerMED_Trim_Resultado!CE713</f>
        <v>14070.477897999999</v>
      </c>
      <c r="BS14" s="24">
        <f>PLANEL_GerMED_Trim_Resultado!CF17+PLANEL_GerMED_Trim_Resultado!CF29+PLANEL_GerMED_Trim_Resultado!CF629+PLANEL_GerMED_Trim_Resultado!CF713</f>
        <v>12750.614967</v>
      </c>
      <c r="BT14" s="24">
        <f>PLANEL_GerMED_Trim_Resultado!CG17+PLANEL_GerMED_Trim_Resultado!CG29+PLANEL_GerMED_Trim_Resultado!CG629+PLANEL_GerMED_Trim_Resultado!CG713</f>
        <v>13167.003349999999</v>
      </c>
      <c r="BU14" s="24">
        <f>PLANEL_GerMED_Trim_Resultado!CH17+PLANEL_GerMED_Trim_Resultado!CH29+PLANEL_GerMED_Trim_Resultado!CH629+PLANEL_GerMED_Trim_Resultado!CH713</f>
        <v>11026.929401000001</v>
      </c>
      <c r="BV14" s="24">
        <f>PLANEL_GerMED_Trim_Resultado!CI17+PLANEL_GerMED_Trim_Resultado!CI29+PLANEL_GerMED_Trim_Resultado!CI629+PLANEL_GerMED_Trim_Resultado!CI713</f>
        <v>14070.477897999999</v>
      </c>
      <c r="BW14" s="24">
        <f>PLANEL_GerMED_Trim_Resultado!CJ17+PLANEL_GerMED_Trim_Resultado!CJ29+PLANEL_GerMED_Trim_Resultado!CJ629+PLANEL_GerMED_Trim_Resultado!CJ713</f>
        <v>12750.614967</v>
      </c>
      <c r="BX14" s="24">
        <f>PLANEL_GerMED_Trim_Resultado!CK17+PLANEL_GerMED_Trim_Resultado!CK29+PLANEL_GerMED_Trim_Resultado!CK629+PLANEL_GerMED_Trim_Resultado!CK713</f>
        <v>13167.003349999999</v>
      </c>
      <c r="BY14" s="24">
        <f>PLANEL_GerMED_Trim_Resultado!CL17+PLANEL_GerMED_Trim_Resultado!CL29+PLANEL_GerMED_Trim_Resultado!CL629+PLANEL_GerMED_Trim_Resultado!CL713</f>
        <v>11026.929401000001</v>
      </c>
      <c r="BZ14" s="24">
        <f>PLANEL_GerMED_Trim_Resultado!CM17+PLANEL_GerMED_Trim_Resultado!CM29+PLANEL_GerMED_Trim_Resultado!CM629+PLANEL_GerMED_Trim_Resultado!CM713</f>
        <v>14070.477897999999</v>
      </c>
      <c r="CA14" s="24">
        <f>PLANEL_GerMED_Trim_Resultado!CN17+PLANEL_GerMED_Trim_Resultado!CN29+PLANEL_GerMED_Trim_Resultado!CN629+PLANEL_GerMED_Trim_Resultado!CN713</f>
        <v>12750.614967</v>
      </c>
      <c r="CB14" s="24">
        <f>PLANEL_GerMED_Trim_Resultado!CO17+PLANEL_GerMED_Trim_Resultado!CO29+PLANEL_GerMED_Trim_Resultado!CO629+PLANEL_GerMED_Trim_Resultado!CO713</f>
        <v>13167.003349999999</v>
      </c>
      <c r="CC14" s="24">
        <f>PLANEL_GerMED_Trim_Resultado!CP17+PLANEL_GerMED_Trim_Resultado!CP29+PLANEL_GerMED_Trim_Resultado!CP629+PLANEL_GerMED_Trim_Resultado!CP713</f>
        <v>11026.929401000001</v>
      </c>
      <c r="CD14" s="24">
        <f>PLANEL_GerMED_Trim_Resultado!CQ17+PLANEL_GerMED_Trim_Resultado!CQ29+PLANEL_GerMED_Trim_Resultado!CQ629+PLANEL_GerMED_Trim_Resultado!CQ713</f>
        <v>14070.477897999999</v>
      </c>
      <c r="CE14" s="24">
        <f>PLANEL_GerMED_Trim_Resultado!CR17+PLANEL_GerMED_Trim_Resultado!CR29+PLANEL_GerMED_Trim_Resultado!CR629+PLANEL_GerMED_Trim_Resultado!CR713</f>
        <v>12750.614967</v>
      </c>
      <c r="CF14" s="24">
        <f>PLANEL_GerMED_Trim_Resultado!CS17+PLANEL_GerMED_Trim_Resultado!CS29+PLANEL_GerMED_Trim_Resultado!CS629+PLANEL_GerMED_Trim_Resultado!CS713</f>
        <v>13167.003349999999</v>
      </c>
      <c r="CG14" s="24">
        <f>PLANEL_GerMED_Trim_Resultado!CT17+PLANEL_GerMED_Trim_Resultado!CT29+PLANEL_GerMED_Trim_Resultado!CT629+PLANEL_GerMED_Trim_Resultado!CT713</f>
        <v>11026.929401000001</v>
      </c>
      <c r="CH14" s="24">
        <f>PLANEL_GerMED_Trim_Resultado!CU17+PLANEL_GerMED_Trim_Resultado!CU29+PLANEL_GerMED_Trim_Resultado!CU629+PLANEL_GerMED_Trim_Resultado!CU713</f>
        <v>14070.477897999999</v>
      </c>
      <c r="CI14" s="24">
        <f>PLANEL_GerMED_Trim_Resultado!CV17+PLANEL_GerMED_Trim_Resultado!CV29+PLANEL_GerMED_Trim_Resultado!CV629+PLANEL_GerMED_Trim_Resultado!CV713</f>
        <v>13453.383024999999</v>
      </c>
      <c r="CJ14" s="24">
        <f>PLANEL_GerMED_Trim_Resultado!CW17+PLANEL_GerMED_Trim_Resultado!CW29+PLANEL_GerMED_Trim_Resultado!CW629+PLANEL_GerMED_Trim_Resultado!CW713</f>
        <v>13453.383024999999</v>
      </c>
      <c r="CK14" s="24">
        <f>PLANEL_GerMED_Trim_Resultado!CX17+PLANEL_GerMED_Trim_Resultado!CX29+PLANEL_GerMED_Trim_Resultado!CX629+PLANEL_GerMED_Trim_Resultado!CX713</f>
        <v>11007.313384000001</v>
      </c>
      <c r="CL14" s="24">
        <f>PLANEL_GerMED_Trim_Resultado!CY17+PLANEL_GerMED_Trim_Resultado!CY29+PLANEL_GerMED_Trim_Resultado!CY629+PLANEL_GerMED_Trim_Resultado!CY713</f>
        <v>14472.578709000001</v>
      </c>
      <c r="CM14" s="24">
        <f>PLANEL_GerMED_Trim_Resultado!CZ17+PLANEL_GerMED_Trim_Resultado!CZ29+PLANEL_GerMED_Trim_Resultado!CZ629+PLANEL_GerMED_Trim_Resultado!CZ713</f>
        <v>13453.383024999999</v>
      </c>
      <c r="CN14" s="24">
        <f>PLANEL_GerMED_Trim_Resultado!DA17+PLANEL_GerMED_Trim_Resultado!DA29+PLANEL_GerMED_Trim_Resultado!DA629+PLANEL_GerMED_Trim_Resultado!DA713</f>
        <v>13453.383024999999</v>
      </c>
      <c r="CO14" s="24">
        <f>PLANEL_GerMED_Trim_Resultado!DB17+PLANEL_GerMED_Trim_Resultado!DB29+PLANEL_GerMED_Trim_Resultado!DB629+PLANEL_GerMED_Trim_Resultado!DB713</f>
        <v>11007.313384000001</v>
      </c>
      <c r="CP14" s="24">
        <f>PLANEL_GerMED_Trim_Resultado!DC17+PLANEL_GerMED_Trim_Resultado!DC29+PLANEL_GerMED_Trim_Resultado!DC629+PLANEL_GerMED_Trim_Resultado!DC713</f>
        <v>14472.578709000001</v>
      </c>
      <c r="CQ14" s="24">
        <f>PLANEL_GerMED_Trim_Resultado!DD17+PLANEL_GerMED_Trim_Resultado!DD29+PLANEL_GerMED_Trim_Resultado!DD629+PLANEL_GerMED_Trim_Resultado!DD713</f>
        <v>13453.383024999999</v>
      </c>
      <c r="CR14" s="24">
        <f>PLANEL_GerMED_Trim_Resultado!DE17+PLANEL_GerMED_Trim_Resultado!DE29+PLANEL_GerMED_Trim_Resultado!DE629+PLANEL_GerMED_Trim_Resultado!DE713</f>
        <v>13453.383024999999</v>
      </c>
      <c r="CS14" s="24">
        <f>PLANEL_GerMED_Trim_Resultado!DF17+PLANEL_GerMED_Trim_Resultado!DF29+PLANEL_GerMED_Trim_Resultado!DF629+PLANEL_GerMED_Trim_Resultado!DF713</f>
        <v>11007.313384000001</v>
      </c>
      <c r="CT14" s="24">
        <f>PLANEL_GerMED_Trim_Resultado!DG17+PLANEL_GerMED_Trim_Resultado!DG29+PLANEL_GerMED_Trim_Resultado!DG629+PLANEL_GerMED_Trim_Resultado!DG713</f>
        <v>14472.578709000001</v>
      </c>
      <c r="CU14" s="24">
        <f>PLANEL_GerMED_Trim_Resultado!DH17+PLANEL_GerMED_Trim_Resultado!DH29+PLANEL_GerMED_Trim_Resultado!DH629+PLANEL_GerMED_Trim_Resultado!DH713</f>
        <v>13453.383024999999</v>
      </c>
      <c r="CV14" s="24">
        <f>PLANEL_GerMED_Trim_Resultado!DI17+PLANEL_GerMED_Trim_Resultado!DI29+PLANEL_GerMED_Trim_Resultado!DI629+PLANEL_GerMED_Trim_Resultado!DI713</f>
        <v>13453.383024999999</v>
      </c>
      <c r="CW14" s="24">
        <f>PLANEL_GerMED_Trim_Resultado!DJ17+PLANEL_GerMED_Trim_Resultado!DJ29+PLANEL_GerMED_Trim_Resultado!DJ629+PLANEL_GerMED_Trim_Resultado!DJ713</f>
        <v>11007.313384000001</v>
      </c>
      <c r="CX14" s="24">
        <f>PLANEL_GerMED_Trim_Resultado!DK17+PLANEL_GerMED_Trim_Resultado!DK29+PLANEL_GerMED_Trim_Resultado!DK629+PLANEL_GerMED_Trim_Resultado!DK713</f>
        <v>14472.578709000001</v>
      </c>
      <c r="CY14" s="24">
        <f>PLANEL_GerMED_Trim_Resultado!DL17+PLANEL_GerMED_Trim_Resultado!DL29+PLANEL_GerMED_Trim_Resultado!DL629+PLANEL_GerMED_Trim_Resultado!DL713</f>
        <v>13453.383024999999</v>
      </c>
      <c r="CZ14" s="24">
        <f>PLANEL_GerMED_Trim_Resultado!DM17+PLANEL_GerMED_Trim_Resultado!DM29+PLANEL_GerMED_Trim_Resultado!DM629+PLANEL_GerMED_Trim_Resultado!DM713</f>
        <v>13453.383024999999</v>
      </c>
      <c r="DA14" s="24">
        <f>PLANEL_GerMED_Trim_Resultado!DN17+PLANEL_GerMED_Trim_Resultado!DN29+PLANEL_GerMED_Trim_Resultado!DN629+PLANEL_GerMED_Trim_Resultado!DN713</f>
        <v>11007.313384000001</v>
      </c>
      <c r="DB14" s="24">
        <f>PLANEL_GerMED_Trim_Resultado!DO17+PLANEL_GerMED_Trim_Resultado!DO29+PLANEL_GerMED_Trim_Resultado!DO629+PLANEL_GerMED_Trim_Resultado!DO713</f>
        <v>14472.578709000001</v>
      </c>
      <c r="DC14" s="24">
        <f>PLANEL_GerMED_Trim_Resultado!DP17+PLANEL_GerMED_Trim_Resultado!DP29+PLANEL_GerMED_Trim_Resultado!DP629+PLANEL_GerMED_Trim_Resultado!DP713</f>
        <v>13453.383024999999</v>
      </c>
      <c r="DD14" s="24">
        <f>PLANEL_GerMED_Trim_Resultado!DQ17+PLANEL_GerMED_Trim_Resultado!DQ29+PLANEL_GerMED_Trim_Resultado!DQ629+PLANEL_GerMED_Trim_Resultado!DQ713</f>
        <v>13453.383024999999</v>
      </c>
      <c r="DE14" s="24">
        <f>PLANEL_GerMED_Trim_Resultado!DR17+PLANEL_GerMED_Trim_Resultado!DR29+PLANEL_GerMED_Trim_Resultado!DR629+PLANEL_GerMED_Trim_Resultado!DR713</f>
        <v>11007.313384000001</v>
      </c>
      <c r="DF14" s="24">
        <f>PLANEL_GerMED_Trim_Resultado!DS17+PLANEL_GerMED_Trim_Resultado!DS29+PLANEL_GerMED_Trim_Resultado!DS629+PLANEL_GerMED_Trim_Resultado!DS713</f>
        <v>14472.578709000001</v>
      </c>
      <c r="DG14" s="24">
        <f>PLANEL_GerMED_Trim_Resultado!DT17+PLANEL_GerMED_Trim_Resultado!DT29+PLANEL_GerMED_Trim_Resultado!DT629+PLANEL_GerMED_Trim_Resultado!DT713</f>
        <v>13453.383024999999</v>
      </c>
      <c r="DH14" s="24">
        <f>PLANEL_GerMED_Trim_Resultado!DU17+PLANEL_GerMED_Trim_Resultado!DU29+PLANEL_GerMED_Trim_Resultado!DU629+PLANEL_GerMED_Trim_Resultado!DU713</f>
        <v>13453.383024999999</v>
      </c>
      <c r="DI14" s="24">
        <f>PLANEL_GerMED_Trim_Resultado!DV17+PLANEL_GerMED_Trim_Resultado!DV29+PLANEL_GerMED_Trim_Resultado!DV629+PLANEL_GerMED_Trim_Resultado!DV713</f>
        <v>11007.313384000001</v>
      </c>
      <c r="DJ14" s="24">
        <f>PLANEL_GerMED_Trim_Resultado!DW17+PLANEL_GerMED_Trim_Resultado!DW29+PLANEL_GerMED_Trim_Resultado!DW629+PLANEL_GerMED_Trim_Resultado!DW713</f>
        <v>14472.578709000001</v>
      </c>
      <c r="DK14" s="24">
        <f>PLANEL_GerMED_Trim_Resultado!DX17+PLANEL_GerMED_Trim_Resultado!DX29+PLANEL_GerMED_Trim_Resultado!DX629+PLANEL_GerMED_Trim_Resultado!DX713</f>
        <v>13453.383024999999</v>
      </c>
      <c r="DL14" s="24">
        <f>PLANEL_GerMED_Trim_Resultado!DY17+PLANEL_GerMED_Trim_Resultado!DY29+PLANEL_GerMED_Trim_Resultado!DY629+PLANEL_GerMED_Trim_Resultado!DY713</f>
        <v>13453.383024999999</v>
      </c>
      <c r="DM14" s="24">
        <f>PLANEL_GerMED_Trim_Resultado!DZ17+PLANEL_GerMED_Trim_Resultado!DZ29+PLANEL_GerMED_Trim_Resultado!DZ629+PLANEL_GerMED_Trim_Resultado!DZ713</f>
        <v>11007.313384000001</v>
      </c>
      <c r="DN14" s="24">
        <f>PLANEL_GerMED_Trim_Resultado!EA17+PLANEL_GerMED_Trim_Resultado!EA29+PLANEL_GerMED_Trim_Resultado!EA629+PLANEL_GerMED_Trim_Resultado!EA713</f>
        <v>14472.578709000001</v>
      </c>
      <c r="DO14" s="24">
        <f>PLANEL_GerMED_Trim_Resultado!EB17+PLANEL_GerMED_Trim_Resultado!EB29+PLANEL_GerMED_Trim_Resultado!EB629+PLANEL_GerMED_Trim_Resultado!EB713</f>
        <v>13453.383024999999</v>
      </c>
      <c r="DP14" s="24">
        <f>PLANEL_GerMED_Trim_Resultado!EC17+PLANEL_GerMED_Trim_Resultado!EC29+PLANEL_GerMED_Trim_Resultado!EC629+PLANEL_GerMED_Trim_Resultado!EC713</f>
        <v>13453.383024999999</v>
      </c>
      <c r="DQ14" s="24">
        <f>PLANEL_GerMED_Trim_Resultado!ED17+PLANEL_GerMED_Trim_Resultado!ED29+PLANEL_GerMED_Trim_Resultado!ED629+PLANEL_GerMED_Trim_Resultado!ED713</f>
        <v>11007.313384000001</v>
      </c>
      <c r="DR14" s="24">
        <f>PLANEL_GerMED_Trim_Resultado!EE17+PLANEL_GerMED_Trim_Resultado!EE29+PLANEL_GerMED_Trim_Resultado!EE629+PLANEL_GerMED_Trim_Resultado!EE713</f>
        <v>14472.578709000001</v>
      </c>
      <c r="DS14" s="24">
        <f>PLANEL_GerMED_Trim_Resultado!EF17+PLANEL_GerMED_Trim_Resultado!EF29+PLANEL_GerMED_Trim_Resultado!EF629+PLANEL_GerMED_Trim_Resultado!EF713</f>
        <v>13453.383024999999</v>
      </c>
      <c r="DT14" s="24">
        <f>PLANEL_GerMED_Trim_Resultado!EG17+PLANEL_GerMED_Trim_Resultado!EG29+PLANEL_GerMED_Trim_Resultado!EG629+PLANEL_GerMED_Trim_Resultado!EG713</f>
        <v>13453.383024999999</v>
      </c>
      <c r="DU14" s="24">
        <f>PLANEL_GerMED_Trim_Resultado!EH17+PLANEL_GerMED_Trim_Resultado!EH29+PLANEL_GerMED_Trim_Resultado!EH629+PLANEL_GerMED_Trim_Resultado!EH713</f>
        <v>11007.313384000001</v>
      </c>
      <c r="DV14" s="24">
        <f>PLANEL_GerMED_Trim_Resultado!EI17+PLANEL_GerMED_Trim_Resultado!EI29+PLANEL_GerMED_Trim_Resultado!EI629+PLANEL_GerMED_Trim_Resultado!EI713</f>
        <v>14472.578709000001</v>
      </c>
      <c r="DW14" s="24">
        <f>PLANEL_GerMED_Trim_Resultado!EJ17+PLANEL_GerMED_Trim_Resultado!EJ29+PLANEL_GerMED_Trim_Resultado!EJ629+PLANEL_GerMED_Trim_Resultado!EJ713</f>
        <v>13453.383024999999</v>
      </c>
      <c r="DX14" s="24">
        <f>PLANEL_GerMED_Trim_Resultado!EK17+PLANEL_GerMED_Trim_Resultado!EK29+PLANEL_GerMED_Trim_Resultado!EK629+PLANEL_GerMED_Trim_Resultado!EK713</f>
        <v>13453.383024999999</v>
      </c>
      <c r="DY14" s="24">
        <f>PLANEL_GerMED_Trim_Resultado!EL17+PLANEL_GerMED_Trim_Resultado!EL29+PLANEL_GerMED_Trim_Resultado!EL629+PLANEL_GerMED_Trim_Resultado!EL713</f>
        <v>11007.313384000001</v>
      </c>
      <c r="DZ14" s="24">
        <f>PLANEL_GerMED_Trim_Resultado!EM17+PLANEL_GerMED_Trim_Resultado!EM29+PLANEL_GerMED_Trim_Resultado!EM629+PLANEL_GerMED_Trim_Resultado!EM713</f>
        <v>14472.578709000001</v>
      </c>
      <c r="EA14" s="24">
        <f>PLANEL_GerMED_Trim_Resultado!EN17+PLANEL_GerMED_Trim_Resultado!EN29+PLANEL_GerMED_Trim_Resultado!EN629+PLANEL_GerMED_Trim_Resultado!EN713</f>
        <v>13453.383024999999</v>
      </c>
      <c r="EB14" s="24">
        <f>PLANEL_GerMED_Trim_Resultado!EO17+PLANEL_GerMED_Trim_Resultado!EO29+PLANEL_GerMED_Trim_Resultado!EO629+PLANEL_GerMED_Trim_Resultado!EO713</f>
        <v>13453.383024999999</v>
      </c>
      <c r="EC14" s="24">
        <f>PLANEL_GerMED_Trim_Resultado!EP17+PLANEL_GerMED_Trim_Resultado!EP29+PLANEL_GerMED_Trim_Resultado!EP629+PLANEL_GerMED_Trim_Resultado!EP713</f>
        <v>11007.313384000001</v>
      </c>
      <c r="ED14" s="24">
        <f>PLANEL_GerMED_Trim_Resultado!EQ17+PLANEL_GerMED_Trim_Resultado!EQ29+PLANEL_GerMED_Trim_Resultado!EQ629+PLANEL_GerMED_Trim_Resultado!EQ713</f>
        <v>14472.578709000001</v>
      </c>
      <c r="EE14" s="24">
        <f>PLANEL_GerMED_Trim_Resultado!ER17+PLANEL_GerMED_Trim_Resultado!ER29+PLANEL_GerMED_Trim_Resultado!ER629+PLANEL_GerMED_Trim_Resultado!ER713</f>
        <v>13453.383024999999</v>
      </c>
      <c r="EF14" s="24">
        <f>PLANEL_GerMED_Trim_Resultado!ES17+PLANEL_GerMED_Trim_Resultado!ES29+PLANEL_GerMED_Trim_Resultado!ES629+PLANEL_GerMED_Trim_Resultado!ES713</f>
        <v>13453.383024999999</v>
      </c>
      <c r="EG14" s="24">
        <f>PLANEL_GerMED_Trim_Resultado!ET17+PLANEL_GerMED_Trim_Resultado!ET29+PLANEL_GerMED_Trim_Resultado!ET629+PLANEL_GerMED_Trim_Resultado!ET713</f>
        <v>11007.313384000001</v>
      </c>
      <c r="EH14" s="24">
        <f>PLANEL_GerMED_Trim_Resultado!EU17+PLANEL_GerMED_Trim_Resultado!EU29+PLANEL_GerMED_Trim_Resultado!EU629+PLANEL_GerMED_Trim_Resultado!EU713</f>
        <v>14472.578709000001</v>
      </c>
      <c r="EI14" s="24">
        <f>PLANEL_GerMED_Trim_Resultado!EV17+PLANEL_GerMED_Trim_Resultado!EV29+PLANEL_GerMED_Trim_Resultado!EV629+PLANEL_GerMED_Trim_Resultado!EV713</f>
        <v>13453.383024999999</v>
      </c>
      <c r="EJ14" s="24">
        <f>PLANEL_GerMED_Trim_Resultado!EW17+PLANEL_GerMED_Trim_Resultado!EW29+PLANEL_GerMED_Trim_Resultado!EW629+PLANEL_GerMED_Trim_Resultado!EW713</f>
        <v>13453.383024999999</v>
      </c>
      <c r="EK14" s="24">
        <f>PLANEL_GerMED_Trim_Resultado!EX17+PLANEL_GerMED_Trim_Resultado!EX29+PLANEL_GerMED_Trim_Resultado!EX629+PLANEL_GerMED_Trim_Resultado!EX713</f>
        <v>11007.313384000001</v>
      </c>
      <c r="EL14" s="24">
        <f>PLANEL_GerMED_Trim_Resultado!EY17+PLANEL_GerMED_Trim_Resultado!EY29+PLANEL_GerMED_Trim_Resultado!EY629+PLANEL_GerMED_Trim_Resultado!EY713</f>
        <v>14472.578709000001</v>
      </c>
      <c r="EM14" s="24">
        <f>PLANEL_GerMED_Trim_Resultado!EZ17+PLANEL_GerMED_Trim_Resultado!EZ29+PLANEL_GerMED_Trim_Resultado!EZ629+PLANEL_GerMED_Trim_Resultado!EZ713</f>
        <v>13453.383024999999</v>
      </c>
      <c r="EN14" s="24">
        <f>PLANEL_GerMED_Trim_Resultado!FA17+PLANEL_GerMED_Trim_Resultado!FA29+PLANEL_GerMED_Trim_Resultado!FA629+PLANEL_GerMED_Trim_Resultado!FA713</f>
        <v>13453.383024999999</v>
      </c>
      <c r="EO14" s="24">
        <f>PLANEL_GerMED_Trim_Resultado!FB17+PLANEL_GerMED_Trim_Resultado!FB29+PLANEL_GerMED_Trim_Resultado!FB629+PLANEL_GerMED_Trim_Resultado!FB713</f>
        <v>11007.313384000001</v>
      </c>
      <c r="EP14" s="24">
        <f>PLANEL_GerMED_Trim_Resultado!FC17+PLANEL_GerMED_Trim_Resultado!FC29+PLANEL_GerMED_Trim_Resultado!FC629+PLANEL_GerMED_Trim_Resultado!FC713</f>
        <v>14472.578709000001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641.53950989999998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644.79506990000004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644.79506990000004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644.79506990000004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586.46340750000002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510.50511990000001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235.9787307</v>
      </c>
      <c r="BP15" s="24">
        <f>PLANEL_GerMED_Trim_Resultado!CC377</f>
        <v>220.4975307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339.31628069999999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229.13441069999999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229.13441069999999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332.47196070000001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9296.3543419000016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11120.483276200001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14694.8547072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12174.1417155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10544.101731900002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12635.9876172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16708.386976199999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13828.879671499999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12237.832136000001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14693.5685342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19442.3164321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16075.423425199999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13396.043885999999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16100.323578199999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21311.362002100002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17611.4209782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14061.3008228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16921.226882200001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22408.0732207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18505.329290400001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14055.4284338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16914.264453899999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22398.902536200003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18497.695340300001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14020.650379800001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16872.023296899999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22342.7800102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18451.573371300001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17382.020961800001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20954.718038899999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27767.1376882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22909.356675299998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18906.211268200001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22808.943799100001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30232.088310300001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24933.3817036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20631.447335000001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24927.826413100003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33058.262535899994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27242.544850799997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22365.754027300001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27050.277404100001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35885.686106699999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29556.999287999999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24280.528722200001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29395.8139591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39011.329781799999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32114.306124700001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26041.772246699999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31581.010183600003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41936.1940111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34491.646427499996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27982.345689200003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33941.509074600006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45074.042109300004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37068.356662599996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30394.411370419999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36871.853987420007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48967.675962299996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40267.795328399996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31478.965590200001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38062.970792699998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50491.074149200002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41591.9745864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31838.305950300004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38257.482673899998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50636.094685600001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41849.669862299997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37954.934684100001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45688.151628099993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60509.328147200002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49962.741869299993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40280.365276999997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48512.60166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64261.954341999997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53046.682014999999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41538.152076999999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50040.299789999997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66291.687542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54714.734024999998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42791.685476999999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51562.83178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68314.556901999997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56377.145284999999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44071.492356999996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53117.275330000004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70379.824651999996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58074.399904999998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45679.299896999997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55070.105940000001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72974.398182000004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60206.642515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47234.243946999995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56958.72898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75483.664132000005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62268.778624999999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47622.417506999998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57430.201580000001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76110.072971999994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62783.566735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49174.459197000004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59315.299419999996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78614.655251999997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64841.853774999996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51005.801376999996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61539.63349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81569.954222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67270.543615000002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52522.867876999997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63382.250749999999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84018.095881999994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69282.447264999995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2060.5507779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1910.0768017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1916.0327075999999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2048.2543218000001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2812.4831458999997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2657.5692877000001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2645.8819866000003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2795.1349678000001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2812.4831458999997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2657.5692877000001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2645.8819866000003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2795.1349678000001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2549.7766885999999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2455.2806490000003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2425.3139248000002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2533.5308398000002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2282.9391889999997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2251.086859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2204.3092500000002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2267.8058350000001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3387.530092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3364.8027460000003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3286.6052690000001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3364.8027460000003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4569.6389769999996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4538.9807220000002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4433.4955370000007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4538.9807220000002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5747.963178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5709.3994039999998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5576.7138759999998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5709.3994039999998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6945.1735069999995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6898.5775050000002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6738.2556690000001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6898.5775050000002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8159.7864490000002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8105.0414639999999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7916.6815989999996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8105.0414639999999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9376.503897999999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9313.5958090000004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9097.1493350000001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9313.5958090000004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10578.887522000001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10507.912498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10263.710295000001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10507.912498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11913.609877999999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11833.680041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11558.667213000001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11833.680041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13186.675303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13098.204315000001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12793.804148000001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13098.204315000001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14428.422742999999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14331.620725000001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13998.556158000001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14331.620725000001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16019.876382999999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15912.397115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15542.595548000001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15912.397115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65366.522786184003</v>
      </c>
      <c r="F24" s="28">
        <f t="shared" si="0"/>
        <v>65191.122388900003</v>
      </c>
      <c r="G24" s="28">
        <f t="shared" si="0"/>
        <v>68315.521725651997</v>
      </c>
      <c r="H24" s="28">
        <f t="shared" si="0"/>
        <v>64242.564505748</v>
      </c>
      <c r="I24" s="28">
        <f t="shared" si="0"/>
        <v>65725.845120084006</v>
      </c>
      <c r="J24" s="28">
        <f t="shared" si="0"/>
        <v>65244.853510200002</v>
      </c>
      <c r="K24" s="28">
        <f t="shared" si="0"/>
        <v>69555.957815700021</v>
      </c>
      <c r="L24" s="28">
        <f t="shared" si="0"/>
        <v>65414.307730500004</v>
      </c>
      <c r="M24" s="28">
        <f t="shared" si="0"/>
        <v>66900.395894799993</v>
      </c>
      <c r="N24" s="28">
        <f t="shared" si="0"/>
        <v>66451.530048399989</v>
      </c>
      <c r="O24" s="28">
        <f t="shared" si="0"/>
        <v>70679.120128099996</v>
      </c>
      <c r="P24" s="28">
        <f t="shared" si="0"/>
        <v>66462.654886400007</v>
      </c>
      <c r="Q24" s="28">
        <f t="shared" si="0"/>
        <v>66706.321832300004</v>
      </c>
      <c r="R24" s="28">
        <f t="shared" si="0"/>
        <v>68778.388165600001</v>
      </c>
      <c r="S24" s="28">
        <f t="shared" si="0"/>
        <v>75854.273512499989</v>
      </c>
      <c r="T24" s="28">
        <f t="shared" si="0"/>
        <v>71336.474296400003</v>
      </c>
      <c r="U24" s="28">
        <f t="shared" si="0"/>
        <v>72506.856937100005</v>
      </c>
      <c r="V24" s="28">
        <f t="shared" si="0"/>
        <v>72924.455202800003</v>
      </c>
      <c r="W24" s="28">
        <f t="shared" si="0"/>
        <v>79651.376557199997</v>
      </c>
      <c r="X24" s="28">
        <f t="shared" si="0"/>
        <v>74922.007448100005</v>
      </c>
      <c r="Y24" s="28">
        <f t="shared" si="0"/>
        <v>76454.717463800014</v>
      </c>
      <c r="Z24" s="28">
        <f t="shared" si="0"/>
        <v>76294.969078500013</v>
      </c>
      <c r="AA24" s="28">
        <f t="shared" si="0"/>
        <v>83543.60755819999</v>
      </c>
      <c r="AB24" s="28">
        <f t="shared" si="0"/>
        <v>78603.985105100001</v>
      </c>
      <c r="AC24" s="28">
        <f t="shared" si="0"/>
        <v>80159.964305800007</v>
      </c>
      <c r="AD24" s="28">
        <f t="shared" si="0"/>
        <v>80101.964160499992</v>
      </c>
      <c r="AE24" s="28">
        <f t="shared" si="0"/>
        <v>86965.180831499994</v>
      </c>
      <c r="AF24" s="28">
        <f t="shared" si="0"/>
        <v>81817.158762100007</v>
      </c>
      <c r="AG24" s="28">
        <f t="shared" si="0"/>
        <v>83383.554996400009</v>
      </c>
      <c r="AH24" s="28">
        <f t="shared" si="0"/>
        <v>83429.404290100007</v>
      </c>
      <c r="AI24" s="28">
        <f t="shared" ref="AI24:BN24" si="1">SUM(AI4:AI23)</f>
        <v>90531.593454200003</v>
      </c>
      <c r="AJ24" s="28">
        <f t="shared" si="1"/>
        <v>85161.370011100007</v>
      </c>
      <c r="AK24" s="28">
        <f t="shared" si="1"/>
        <v>86738.180313799996</v>
      </c>
      <c r="AL24" s="28">
        <f t="shared" si="1"/>
        <v>86895.038859099994</v>
      </c>
      <c r="AM24" s="28">
        <f t="shared" si="1"/>
        <v>94135.438443899984</v>
      </c>
      <c r="AN24" s="28">
        <f t="shared" si="1"/>
        <v>89128.908764699998</v>
      </c>
      <c r="AO24" s="28">
        <f t="shared" si="1"/>
        <v>89542.407489399993</v>
      </c>
      <c r="AP24" s="28">
        <f t="shared" si="1"/>
        <v>90398.762858900023</v>
      </c>
      <c r="AQ24" s="28">
        <f t="shared" si="1"/>
        <v>97866.637675999998</v>
      </c>
      <c r="AR24" s="28">
        <f t="shared" si="1"/>
        <v>92936.819774100004</v>
      </c>
      <c r="AS24" s="28">
        <f t="shared" si="1"/>
        <v>92735.806714300008</v>
      </c>
      <c r="AT24" s="28">
        <f t="shared" si="1"/>
        <v>94023.996221199981</v>
      </c>
      <c r="AU24" s="28">
        <f t="shared" si="1"/>
        <v>101071.23295499998</v>
      </c>
      <c r="AV24" s="28">
        <f t="shared" si="1"/>
        <v>95946.860666099994</v>
      </c>
      <c r="AW24" s="28">
        <f t="shared" si="1"/>
        <v>95754.392974300019</v>
      </c>
      <c r="AX24" s="28">
        <f t="shared" si="1"/>
        <v>97145.511171199993</v>
      </c>
      <c r="AY24" s="28">
        <f t="shared" si="1"/>
        <v>104084.41483469999</v>
      </c>
      <c r="AZ24" s="28">
        <f t="shared" si="1"/>
        <v>98885.708952100016</v>
      </c>
      <c r="BA24" s="28">
        <f t="shared" si="1"/>
        <v>98463.369139900009</v>
      </c>
      <c r="BB24" s="28">
        <f t="shared" si="1"/>
        <v>100071.27218039999</v>
      </c>
      <c r="BC24" s="28">
        <f t="shared" si="1"/>
        <v>107212.76462469999</v>
      </c>
      <c r="BD24" s="28">
        <f t="shared" si="1"/>
        <v>102032.56259440001</v>
      </c>
      <c r="BE24" s="28">
        <f t="shared" si="1"/>
        <v>101179.21887840002</v>
      </c>
      <c r="BF24" s="28">
        <f t="shared" si="1"/>
        <v>103107.95560929998</v>
      </c>
      <c r="BG24" s="28">
        <f t="shared" si="1"/>
        <v>110429.51506939999</v>
      </c>
      <c r="BH24" s="28">
        <f t="shared" si="1"/>
        <v>105043.78236069999</v>
      </c>
      <c r="BI24" s="28">
        <f t="shared" si="1"/>
        <v>104202.8201861</v>
      </c>
      <c r="BJ24" s="28">
        <f t="shared" si="1"/>
        <v>106232.38783750001</v>
      </c>
      <c r="BK24" s="28">
        <f t="shared" si="1"/>
        <v>113747.94026539999</v>
      </c>
      <c r="BL24" s="28">
        <f t="shared" si="1"/>
        <v>106913.5462537</v>
      </c>
      <c r="BM24" s="28">
        <f t="shared" si="1"/>
        <v>108569.5737981</v>
      </c>
      <c r="BN24" s="28">
        <f t="shared" si="1"/>
        <v>109459.3891475</v>
      </c>
      <c r="BO24" s="28">
        <f t="shared" ref="BO24:CT24" si="2">SUM(BO4:BO23)</f>
        <v>117231.25477580001</v>
      </c>
      <c r="BP24" s="28">
        <f t="shared" si="2"/>
        <v>110175.33722590002</v>
      </c>
      <c r="BQ24" s="28">
        <f t="shared" si="2"/>
        <v>110601.6826098</v>
      </c>
      <c r="BR24" s="28">
        <f t="shared" si="2"/>
        <v>112834.44830979999</v>
      </c>
      <c r="BS24" s="28">
        <f t="shared" si="2"/>
        <v>120773.4366196</v>
      </c>
      <c r="BT24" s="28">
        <f t="shared" si="2"/>
        <v>113496.11557590001</v>
      </c>
      <c r="BU24" s="28">
        <f t="shared" si="2"/>
        <v>113934.51479179999</v>
      </c>
      <c r="BV24" s="28">
        <f t="shared" si="2"/>
        <v>116087.405527</v>
      </c>
      <c r="BW24" s="28">
        <f t="shared" si="2"/>
        <v>124312.01873290002</v>
      </c>
      <c r="BX24" s="28">
        <f t="shared" si="2"/>
        <v>116817.8083659</v>
      </c>
      <c r="BY24" s="28">
        <f t="shared" si="2"/>
        <v>117268.83564759999</v>
      </c>
      <c r="BZ24" s="28">
        <f t="shared" si="2"/>
        <v>119339.8839702</v>
      </c>
      <c r="CA24" s="28">
        <f t="shared" si="2"/>
        <v>127965.14067580002</v>
      </c>
      <c r="CB24" s="28">
        <f t="shared" si="2"/>
        <v>120238.95828190002</v>
      </c>
      <c r="CC24" s="28">
        <f t="shared" si="2"/>
        <v>120702.5200917</v>
      </c>
      <c r="CD24" s="28">
        <f t="shared" si="2"/>
        <v>122204.88715489999</v>
      </c>
      <c r="CE24" s="28">
        <f t="shared" si="2"/>
        <v>131740.51756159999</v>
      </c>
      <c r="CF24" s="28">
        <f t="shared" si="2"/>
        <v>123779.8360221</v>
      </c>
      <c r="CG24" s="28">
        <f t="shared" si="2"/>
        <v>124256.3213807</v>
      </c>
      <c r="CH24" s="28">
        <f t="shared" si="2"/>
        <v>125684.73807929999</v>
      </c>
      <c r="CI24" s="28">
        <f t="shared" si="2"/>
        <v>135761.73910010001</v>
      </c>
      <c r="CJ24" s="28">
        <f t="shared" si="2"/>
        <v>127557.51978810002</v>
      </c>
      <c r="CK24" s="28">
        <f t="shared" si="2"/>
        <v>128050.2354237</v>
      </c>
      <c r="CL24" s="28">
        <f t="shared" si="2"/>
        <v>129407.83731539999</v>
      </c>
      <c r="CM24" s="28">
        <f t="shared" si="2"/>
        <v>139735.08594011999</v>
      </c>
      <c r="CN24" s="28">
        <f t="shared" si="2"/>
        <v>131282.63181772002</v>
      </c>
      <c r="CO24" s="28">
        <f t="shared" si="2"/>
        <v>131602.5189429</v>
      </c>
      <c r="CP24" s="28">
        <f t="shared" si="2"/>
        <v>132519.66502799999</v>
      </c>
      <c r="CQ24" s="28">
        <f t="shared" si="2"/>
        <v>143746.78537379997</v>
      </c>
      <c r="CR24" s="28">
        <f t="shared" si="2"/>
        <v>135029.40722729999</v>
      </c>
      <c r="CS24" s="28">
        <f t="shared" si="2"/>
        <v>135432.039319</v>
      </c>
      <c r="CT24" s="28">
        <f t="shared" si="2"/>
        <v>136222.90608819996</v>
      </c>
      <c r="CU24" s="28">
        <f t="shared" ref="CU24:DZ24" si="3">SUM(CU4:CU23)</f>
        <v>147605.68873230001</v>
      </c>
      <c r="CV24" s="28">
        <f t="shared" si="3"/>
        <v>138630.99488389998</v>
      </c>
      <c r="CW24" s="28">
        <f t="shared" si="3"/>
        <v>139116.25780659998</v>
      </c>
      <c r="CX24" s="28">
        <f t="shared" si="3"/>
        <v>139776.80434829998</v>
      </c>
      <c r="CY24" s="76">
        <f t="shared" si="3"/>
        <v>151431.61170090002</v>
      </c>
      <c r="CZ24" s="76">
        <f t="shared" si="3"/>
        <v>142203.27278269999</v>
      </c>
      <c r="DA24" s="76">
        <f t="shared" si="3"/>
        <v>142751.74480719998</v>
      </c>
      <c r="DB24" s="76">
        <f t="shared" si="3"/>
        <v>144553.89756029996</v>
      </c>
      <c r="DC24" s="28">
        <f t="shared" si="3"/>
        <v>154810.86701329998</v>
      </c>
      <c r="DD24" s="28">
        <f t="shared" si="3"/>
        <v>145355.65460110002</v>
      </c>
      <c r="DE24" s="28">
        <f t="shared" si="3"/>
        <v>145917.0739703</v>
      </c>
      <c r="DF24" s="28">
        <f t="shared" si="3"/>
        <v>148783.64717830002</v>
      </c>
      <c r="DG24" s="28">
        <f t="shared" si="3"/>
        <v>158201.00260830001</v>
      </c>
      <c r="DH24" s="28">
        <f t="shared" si="3"/>
        <v>148516.4747771</v>
      </c>
      <c r="DI24" s="28">
        <f t="shared" si="3"/>
        <v>149090.02550929997</v>
      </c>
      <c r="DJ24" s="28">
        <f t="shared" si="3"/>
        <v>151622.11787029999</v>
      </c>
      <c r="DK24" s="28">
        <f t="shared" si="3"/>
        <v>161604.42273429999</v>
      </c>
      <c r="DL24" s="28">
        <f t="shared" si="3"/>
        <v>151688.26803910002</v>
      </c>
      <c r="DM24" s="28">
        <f t="shared" si="3"/>
        <v>152274.4366623</v>
      </c>
      <c r="DN24" s="28">
        <f t="shared" si="3"/>
        <v>154473.70723129998</v>
      </c>
      <c r="DO24" s="28">
        <f t="shared" si="3"/>
        <v>165074.97325530002</v>
      </c>
      <c r="DP24" s="28">
        <f t="shared" si="3"/>
        <v>154919.52716010003</v>
      </c>
      <c r="DQ24" s="28">
        <f t="shared" si="3"/>
        <v>155518.13034229999</v>
      </c>
      <c r="DR24" s="28">
        <f t="shared" si="3"/>
        <v>157377.42581029999</v>
      </c>
      <c r="DS24" s="28">
        <f t="shared" si="3"/>
        <v>168614.63449880001</v>
      </c>
      <c r="DT24" s="28">
        <f t="shared" si="3"/>
        <v>158214.8014498</v>
      </c>
      <c r="DU24" s="28">
        <f t="shared" si="3"/>
        <v>158825.51471579997</v>
      </c>
      <c r="DV24" s="28">
        <f t="shared" si="3"/>
        <v>160250.56587279998</v>
      </c>
      <c r="DW24" s="28">
        <f t="shared" si="3"/>
        <v>172178.0794321</v>
      </c>
      <c r="DX24" s="28">
        <f t="shared" si="3"/>
        <v>161531.18719609999</v>
      </c>
      <c r="DY24" s="28">
        <f t="shared" si="3"/>
        <v>162153.3884651</v>
      </c>
      <c r="DZ24" s="28">
        <f t="shared" si="3"/>
        <v>163159.06551109999</v>
      </c>
      <c r="EA24" s="28">
        <f t="shared" ref="EA24:EP24" si="4">SUM(EA4:EA23)</f>
        <v>175710.15208909998</v>
      </c>
      <c r="EB24" s="28">
        <f t="shared" si="4"/>
        <v>164814.70847509999</v>
      </c>
      <c r="EC24" s="28">
        <f t="shared" si="4"/>
        <v>165449.19366049999</v>
      </c>
      <c r="ED24" s="28">
        <f t="shared" si="4"/>
        <v>166429.06672609999</v>
      </c>
      <c r="EE24" s="28">
        <f t="shared" si="4"/>
        <v>179467.94128210002</v>
      </c>
      <c r="EF24" s="28">
        <f t="shared" si="4"/>
        <v>168413.6682821</v>
      </c>
      <c r="EG24" s="28">
        <f t="shared" si="4"/>
        <v>169062.0815911</v>
      </c>
      <c r="EH24" s="28">
        <f t="shared" si="4"/>
        <v>170632.09856810002</v>
      </c>
      <c r="EI24" s="28">
        <f t="shared" si="4"/>
        <v>183007.68180009999</v>
      </c>
      <c r="EJ24" s="28">
        <f t="shared" si="4"/>
        <v>171871.41876209999</v>
      </c>
      <c r="EK24" s="28">
        <f t="shared" si="4"/>
        <v>172532.83076789998</v>
      </c>
      <c r="EL24" s="28">
        <f t="shared" si="4"/>
        <v>174760.85571610002</v>
      </c>
      <c r="EM24" s="28">
        <f t="shared" si="4"/>
        <v>186412.7142781</v>
      </c>
      <c r="EN24" s="28">
        <f t="shared" si="4"/>
        <v>175289.5320571</v>
      </c>
      <c r="EO24" s="28">
        <f t="shared" si="4"/>
        <v>175963.84768210002</v>
      </c>
      <c r="EP24" s="28">
        <f t="shared" si="4"/>
        <v>178616.8508941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0.50230849541120914</v>
      </c>
      <c r="F29" s="47">
        <f>IF(PLANEL_Pot_Trim!F4&lt;&gt;0,F4/PLANEL_Pot_Trim!F4,0)</f>
        <v>0.49478672210631991</v>
      </c>
      <c r="G29" s="47">
        <f>IF(PLANEL_Pot_Trim!G4&lt;&gt;0,G4/PLANEL_Pot_Trim!G4,0)</f>
        <v>0.59986754374129092</v>
      </c>
      <c r="H29" s="47">
        <f>IF(PLANEL_Pot_Trim!H4&lt;&gt;0,H4/PLANEL_Pot_Trim!H4,0)</f>
        <v>0.50333733460407615</v>
      </c>
      <c r="I29" s="47">
        <f>IF(PLANEL_Pot_Trim!I4&lt;&gt;0,I4/PLANEL_Pot_Trim!I4,0)</f>
        <v>0.47764643752733282</v>
      </c>
      <c r="J29" s="47">
        <f>IF(PLANEL_Pot_Trim!J4&lt;&gt;0,J4/PLANEL_Pot_Trim!J4,0)</f>
        <v>0.50338983654498104</v>
      </c>
      <c r="K29" s="47">
        <f>IF(PLANEL_Pot_Trim!K4&lt;&gt;0,K4/PLANEL_Pot_Trim!K4,0)</f>
        <v>0.60891145989972517</v>
      </c>
      <c r="L29" s="47">
        <f>IF(PLANEL_Pot_Trim!L4&lt;&gt;0,L4/PLANEL_Pot_Trim!L4,0)</f>
        <v>0.51178737174169897</v>
      </c>
      <c r="M29" s="47">
        <f>IF(PLANEL_Pot_Trim!M4&lt;&gt;0,M4/PLANEL_Pot_Trim!M4,0)</f>
        <v>0.48623396644477695</v>
      </c>
      <c r="N29" s="47">
        <f>IF(PLANEL_Pot_Trim!N4&lt;&gt;0,N4/PLANEL_Pot_Trim!N4,0)</f>
        <v>0.50338983654498104</v>
      </c>
      <c r="O29" s="47">
        <f>IF(PLANEL_Pot_Trim!O4&lt;&gt;0,O4/PLANEL_Pot_Trim!O4,0)</f>
        <v>0.53381568755152997</v>
      </c>
      <c r="P29" s="47">
        <f>IF(PLANEL_Pot_Trim!P4&lt;&gt;0,P4/PLANEL_Pot_Trim!P4,0)</f>
        <v>0.44308653123050717</v>
      </c>
      <c r="Q29" s="47">
        <f>IF(PLANEL_Pot_Trim!Q4&lt;&gt;0,Q4/PLANEL_Pot_Trim!Q4,0)</f>
        <v>0.41140659912167021</v>
      </c>
      <c r="R29" s="47">
        <f>IF(PLANEL_Pot_Trim!R4&lt;&gt;0,R4/PLANEL_Pot_Trim!R4,0)</f>
        <v>0.46617084479865389</v>
      </c>
      <c r="S29" s="47">
        <f>IF(PLANEL_Pot_Trim!S4&lt;&gt;0,S4/PLANEL_Pot_Trim!S4,0)</f>
        <v>0.55122882073026414</v>
      </c>
      <c r="T29" s="47">
        <f>IF(PLANEL_Pot_Trim!T4&lt;&gt;0,T4/PLANEL_Pot_Trim!T4,0)</f>
        <v>0.45984390668732511</v>
      </c>
      <c r="U29" s="47">
        <f>IF(PLANEL_Pot_Trim!U4&lt;&gt;0,U4/PLANEL_Pot_Trim!U4,0)</f>
        <v>0.42778799396082046</v>
      </c>
      <c r="V29" s="47">
        <f>IF(PLANEL_Pot_Trim!V4&lt;&gt;0,V4/PLANEL_Pot_Trim!V4,0)</f>
        <v>0.45998534637557248</v>
      </c>
      <c r="W29" s="47">
        <f>IF(PLANEL_Pot_Trim!W4&lt;&gt;0,W4/PLANEL_Pot_Trim!W4,0)</f>
        <v>0.56619245677914665</v>
      </c>
      <c r="X29" s="47">
        <f>IF(PLANEL_Pot_Trim!X4&lt;&gt;0,X4/PLANEL_Pot_Trim!X4,0)</f>
        <v>0.47427096318622275</v>
      </c>
      <c r="Y29" s="47">
        <f>IF(PLANEL_Pot_Trim!Y4&lt;&gt;0,Y4/PLANEL_Pot_Trim!Y4,0)</f>
        <v>0.43747705194871334</v>
      </c>
      <c r="Z29" s="47">
        <f>IF(PLANEL_Pot_Trim!Z4&lt;&gt;0,Z4/PLANEL_Pot_Trim!Z4,0)</f>
        <v>0.46088325522773438</v>
      </c>
      <c r="AA29" s="47">
        <f>IF(PLANEL_Pot_Trim!AA4&lt;&gt;0,AA4/PLANEL_Pot_Trim!AA4,0)</f>
        <v>0.59632369696802467</v>
      </c>
      <c r="AB29" s="47">
        <f>IF(PLANEL_Pot_Trim!AB4&lt;&gt;0,AB4/PLANEL_Pot_Trim!AB4,0)</f>
        <v>0.49750633111234366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0.61998455634691019</v>
      </c>
      <c r="AF29" s="47">
        <f>IF(PLANEL_Pot_Trim!AF4&lt;&gt;0,AF4/PLANEL_Pot_Trim!AF4,0)</f>
        <v>0.50360787146442043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0.62675928411450266</v>
      </c>
      <c r="AJ29" s="47">
        <f>IF(PLANEL_Pot_Trim!AJ4&lt;&gt;0,AJ4/PLANEL_Pot_Trim!AJ4,0)</f>
        <v>0.52620611294044384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0.5872146341325607</v>
      </c>
      <c r="AN29" s="47">
        <f>IF(PLANEL_Pot_Trim!AN4&lt;&gt;0,AN4/PLANEL_Pot_Trim!AN4,0)</f>
        <v>0.50791324326768372</v>
      </c>
      <c r="AO29" s="47">
        <f>IF(PLANEL_Pot_Trim!AO4&lt;&gt;0,AO4/PLANEL_Pot_Trim!AO4,0)</f>
        <v>0.46295523877516209</v>
      </c>
      <c r="AP29" s="47">
        <f>IF(PLANEL_Pot_Trim!AP4&lt;&gt;0,AP4/PLANEL_Pot_Trim!AP4,0)</f>
        <v>0.4613333513625909</v>
      </c>
      <c r="AQ29" s="47">
        <f>IF(PLANEL_Pot_Trim!AQ4&lt;&gt;0,AQ4/PLANEL_Pot_Trim!AQ4,0)</f>
        <v>0.62659345545453016</v>
      </c>
      <c r="AR29" s="47">
        <f>IF(PLANEL_Pot_Trim!AR4&lt;&gt;0,AR4/PLANEL_Pot_Trim!AR4,0)</f>
        <v>0.55344437358615017</v>
      </c>
      <c r="AS29" s="47">
        <f>IF(PLANEL_Pot_Trim!AS4&lt;&gt;0,AS4/PLANEL_Pot_Trim!AS4,0)</f>
        <v>0.46323256307129074</v>
      </c>
      <c r="AT29" s="47">
        <f>IF(PLANEL_Pot_Trim!AT4&lt;&gt;0,AT4/PLANEL_Pot_Trim!AT4,0)</f>
        <v>0.46191553204742059</v>
      </c>
      <c r="AU29" s="47">
        <f>IF(PLANEL_Pot_Trim!AU4&lt;&gt;0,AU4/PLANEL_Pot_Trim!AU4,0)</f>
        <v>0.63521165442445426</v>
      </c>
      <c r="AV29" s="47">
        <f>IF(PLANEL_Pot_Trim!AV4&lt;&gt;0,AV4/PLANEL_Pot_Trim!AV4,0)</f>
        <v>0.54703147929490659</v>
      </c>
      <c r="AW29" s="47">
        <f>IF(PLANEL_Pot_Trim!AW4&lt;&gt;0,AW4/PLANEL_Pot_Trim!AW4,0)</f>
        <v>0.46324824789252794</v>
      </c>
      <c r="AX29" s="47">
        <f>IF(PLANEL_Pot_Trim!AX4&lt;&gt;0,AX4/PLANEL_Pot_Trim!AX4,0)</f>
        <v>0.46209053315566723</v>
      </c>
      <c r="AY29" s="47">
        <f>IF(PLANEL_Pot_Trim!AY4&lt;&gt;0,AY4/PLANEL_Pot_Trim!AY4,0)</f>
        <v>0.61945268192581682</v>
      </c>
      <c r="AZ29" s="47">
        <f>IF(PLANEL_Pot_Trim!AZ4&lt;&gt;0,AZ4/PLANEL_Pot_Trim!AZ4,0)</f>
        <v>0.52486176221146819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0.64359853357437369</v>
      </c>
      <c r="BD29" s="47">
        <f>IF(PLANEL_Pot_Trim!BD4&lt;&gt;0,BD4/PLANEL_Pot_Trim!BD4,0)</f>
        <v>0.55003164907524671</v>
      </c>
      <c r="BE29" s="47">
        <f>IF(PLANEL_Pot_Trim!BE4&lt;&gt;0,BE4/PLANEL_Pot_Trim!BE4,0)</f>
        <v>0.46762270641255077</v>
      </c>
      <c r="BF29" s="47">
        <f>IF(PLANEL_Pot_Trim!BF4&lt;&gt;0,BF4/PLANEL_Pot_Trim!BF4,0)</f>
        <v>0.46703881657415963</v>
      </c>
      <c r="BG29" s="47">
        <f>IF(PLANEL_Pot_Trim!BG4&lt;&gt;0,BG4/PLANEL_Pot_Trim!BG4,0)</f>
        <v>0.65254678414490563</v>
      </c>
      <c r="BH29" s="47">
        <f>IF(PLANEL_Pot_Trim!BH4&lt;&gt;0,BH4/PLANEL_Pot_Trim!BH4,0)</f>
        <v>0.54769318184292082</v>
      </c>
      <c r="BI29" s="47">
        <f>IF(PLANEL_Pot_Trim!BI4&lt;&gt;0,BI4/PLANEL_Pot_Trim!BI4,0)</f>
        <v>0.46621100790499509</v>
      </c>
      <c r="BJ29" s="47">
        <f>IF(PLANEL_Pot_Trim!BJ4&lt;&gt;0,BJ4/PLANEL_Pot_Trim!BJ4,0)</f>
        <v>0.46832064926122841</v>
      </c>
      <c r="BK29" s="47">
        <f>IF(PLANEL_Pot_Trim!BK4&lt;&gt;0,BK4/PLANEL_Pot_Trim!BK4,0)</f>
        <v>0.62115896918091051</v>
      </c>
      <c r="BL29" s="47">
        <f>IF(PLANEL_Pot_Trim!BL4&lt;&gt;0,BL4/PLANEL_Pot_Trim!BL4,0)</f>
        <v>0.54761323880589419</v>
      </c>
      <c r="BM29" s="47">
        <f>IF(PLANEL_Pot_Trim!BM4&lt;&gt;0,BM4/PLANEL_Pot_Trim!BM4,0)</f>
        <v>0.46621100790499509</v>
      </c>
      <c r="BN29" s="47">
        <f>IF(PLANEL_Pot_Trim!BN4&lt;&gt;0,BN4/PLANEL_Pot_Trim!BN4,0)</f>
        <v>0.46832064926122841</v>
      </c>
      <c r="BO29" s="47">
        <f>IF(PLANEL_Pot_Trim!BO4&lt;&gt;0,BO4/PLANEL_Pot_Trim!BO4,0)</f>
        <v>0.64783964498621338</v>
      </c>
      <c r="BP29" s="47">
        <f>IF(PLANEL_Pot_Trim!BP4&lt;&gt;0,BP4/PLANEL_Pot_Trim!BP4,0)</f>
        <v>0.53003553239771184</v>
      </c>
      <c r="BQ29" s="47">
        <f>IF(PLANEL_Pot_Trim!BQ4&lt;&gt;0,BQ4/PLANEL_Pot_Trim!BQ4,0)</f>
        <v>0.46621100790499509</v>
      </c>
      <c r="BR29" s="47">
        <f>IF(PLANEL_Pot_Trim!BR4&lt;&gt;0,BR4/PLANEL_Pot_Trim!BR4,0)</f>
        <v>0.46832064926122841</v>
      </c>
      <c r="BS29" s="47">
        <f>IF(PLANEL_Pot_Trim!BS4&lt;&gt;0,BS4/PLANEL_Pot_Trim!BS4,0)</f>
        <v>0.65203682990090472</v>
      </c>
      <c r="BT29" s="47">
        <f>IF(PLANEL_Pot_Trim!BT4&lt;&gt;0,BT4/PLANEL_Pot_Trim!BT4,0)</f>
        <v>0.57198919045176122</v>
      </c>
      <c r="BU29" s="47">
        <f>IF(PLANEL_Pot_Trim!BU4&lt;&gt;0,BU4/PLANEL_Pot_Trim!BU4,0)</f>
        <v>0.46621100790499509</v>
      </c>
      <c r="BV29" s="47">
        <f>IF(PLANEL_Pot_Trim!BV4&lt;&gt;0,BV4/PLANEL_Pot_Trim!BV4,0)</f>
        <v>0.46832064926122841</v>
      </c>
      <c r="BW29" s="47">
        <f>IF(PLANEL_Pot_Trim!BW4&lt;&gt;0,BW4/PLANEL_Pot_Trim!BW4,0)</f>
        <v>0.65390762479981435</v>
      </c>
      <c r="BX29" s="47">
        <f>IF(PLANEL_Pot_Trim!BX4&lt;&gt;0,BX4/PLANEL_Pot_Trim!BX4,0)</f>
        <v>0.54852262036070665</v>
      </c>
      <c r="BY29" s="47">
        <f>IF(PLANEL_Pot_Trim!BY4&lt;&gt;0,BY4/PLANEL_Pot_Trim!BY4,0)</f>
        <v>0.46621100790499509</v>
      </c>
      <c r="BZ29" s="47">
        <f>IF(PLANEL_Pot_Trim!BZ4&lt;&gt;0,BZ4/PLANEL_Pot_Trim!BZ4,0)</f>
        <v>0.46832064926122841</v>
      </c>
      <c r="CA29" s="47">
        <f>IF(PLANEL_Pot_Trim!CA4&lt;&gt;0,CA4/PLANEL_Pot_Trim!CA4,0)</f>
        <v>0.66598957125935421</v>
      </c>
      <c r="CB29" s="47">
        <f>IF(PLANEL_Pot_Trim!CB4&lt;&gt;0,CB4/PLANEL_Pot_Trim!CB4,0)</f>
        <v>0.56129082963402821</v>
      </c>
      <c r="CC29" s="47">
        <f>IF(PLANEL_Pot_Trim!CC4&lt;&gt;0,CC4/PLANEL_Pot_Trim!CC4,0)</f>
        <v>0.46592499037720719</v>
      </c>
      <c r="CD29" s="47">
        <f>IF(PLANEL_Pot_Trim!CD4&lt;&gt;0,CD4/PLANEL_Pot_Trim!CD4,0)</f>
        <v>0.46800681031328362</v>
      </c>
      <c r="CE29" s="47">
        <f>IF(PLANEL_Pot_Trim!CE4&lt;&gt;0,CE4/PLANEL_Pot_Trim!CE4,0)</f>
        <v>0.66620670056402143</v>
      </c>
      <c r="CF29" s="47">
        <f>IF(PLANEL_Pot_Trim!CF4&lt;&gt;0,CF4/PLANEL_Pot_Trim!CF4,0)</f>
        <v>0.56517690579509461</v>
      </c>
      <c r="CG29" s="47">
        <f>IF(PLANEL_Pot_Trim!CG4&lt;&gt;0,CG4/PLANEL_Pot_Trim!CG4,0)</f>
        <v>0.46545311301162301</v>
      </c>
      <c r="CH29" s="47">
        <f>IF(PLANEL_Pot_Trim!CH4&lt;&gt;0,CH4/PLANEL_Pot_Trim!CH4,0)</f>
        <v>0.46759334715416162</v>
      </c>
      <c r="CI29" s="47">
        <f>IF(PLANEL_Pot_Trim!CI4&lt;&gt;0,CI4/PLANEL_Pot_Trim!CI4,0)</f>
        <v>0.66721870055223675</v>
      </c>
      <c r="CJ29" s="47">
        <f>IF(PLANEL_Pot_Trim!CJ4&lt;&gt;0,CJ4/PLANEL_Pot_Trim!CJ4,0)</f>
        <v>0.56642197817454776</v>
      </c>
      <c r="CK29" s="47">
        <f>IF(PLANEL_Pot_Trim!CK4&lt;&gt;0,CK4/PLANEL_Pot_Trim!CK4,0)</f>
        <v>0.46407076750316667</v>
      </c>
      <c r="CL29" s="47">
        <f>IF(PLANEL_Pot_Trim!CL4&lt;&gt;0,CL4/PLANEL_Pot_Trim!CL4,0)</f>
        <v>0.46683754974577091</v>
      </c>
      <c r="CM29" s="47">
        <f>IF(PLANEL_Pot_Trim!CM4&lt;&gt;0,CM4/PLANEL_Pot_Trim!CM4,0)</f>
        <v>0.66913284648003002</v>
      </c>
      <c r="CN29" s="47">
        <f>IF(PLANEL_Pot_Trim!CN4&lt;&gt;0,CN4/PLANEL_Pot_Trim!CN4,0)</f>
        <v>0.57222131524534803</v>
      </c>
      <c r="CO29" s="47">
        <f>IF(PLANEL_Pot_Trim!CO4&lt;&gt;0,CO4/PLANEL_Pot_Trim!CO4,0)</f>
        <v>0.46170607327073898</v>
      </c>
      <c r="CP29" s="47">
        <f>IF(PLANEL_Pot_Trim!CP4&lt;&gt;0,CP4/PLANEL_Pot_Trim!CP4,0)</f>
        <v>0.46571908145140156</v>
      </c>
      <c r="CQ29" s="47">
        <f>IF(PLANEL_Pot_Trim!CQ4&lt;&gt;0,CQ4/PLANEL_Pot_Trim!CQ4,0)</f>
        <v>0.66922621906940827</v>
      </c>
      <c r="CR29" s="47">
        <f>IF(PLANEL_Pot_Trim!CR4&lt;&gt;0,CR4/PLANEL_Pot_Trim!CR4,0)</f>
        <v>0.58425984871936587</v>
      </c>
      <c r="CS29" s="47">
        <f>IF(PLANEL_Pot_Trim!CS4&lt;&gt;0,CS4/PLANEL_Pot_Trim!CS4,0)</f>
        <v>0.46158369482931066</v>
      </c>
      <c r="CT29" s="47">
        <f>IF(PLANEL_Pot_Trim!CT4&lt;&gt;0,CT4/PLANEL_Pot_Trim!CT4,0)</f>
        <v>0.46565677912341247</v>
      </c>
      <c r="CU29" s="47">
        <f>IF(PLANEL_Pot_Trim!CU4&lt;&gt;0,CU4/PLANEL_Pot_Trim!CU4,0)</f>
        <v>0.6697050376112037</v>
      </c>
      <c r="CV29" s="47">
        <f>IF(PLANEL_Pot_Trim!CV4&lt;&gt;0,CV4/PLANEL_Pot_Trim!CV4,0)</f>
        <v>0.59267563557176339</v>
      </c>
      <c r="CW29" s="47">
        <f>IF(PLANEL_Pot_Trim!CW4&lt;&gt;0,CW4/PLANEL_Pot_Trim!CW4,0)</f>
        <v>0.46139874059009695</v>
      </c>
      <c r="CX29" s="47">
        <f>IF(PLANEL_Pot_Trim!CX4&lt;&gt;0,CX4/PLANEL_Pot_Trim!CX4,0)</f>
        <v>0.46603948635050108</v>
      </c>
      <c r="CY29" s="77">
        <f>IF(PLANEL_Pot_Trim!CY4&lt;&gt;0,CY4/PLANEL_Pot_Trim!CY4,0)</f>
        <v>0.6697050376112037</v>
      </c>
      <c r="CZ29" s="77">
        <f>IF(PLANEL_Pot_Trim!CZ4&lt;&gt;0,CZ4/PLANEL_Pot_Trim!CZ4,0)</f>
        <v>0.5794179944460196</v>
      </c>
      <c r="DA29" s="77">
        <f>IF(PLANEL_Pot_Trim!DA4&lt;&gt;0,DA4/PLANEL_Pot_Trim!DA4,0)</f>
        <v>0.46139874059009695</v>
      </c>
      <c r="DB29" s="77">
        <f>IF(PLANEL_Pot_Trim!DB4&lt;&gt;0,DB4/PLANEL_Pot_Trim!DB4,0)</f>
        <v>0.46603948635050108</v>
      </c>
      <c r="DC29" s="47">
        <f>IF(PLANEL_Pot_Trim!DC4&lt;&gt;0,DC4/PLANEL_Pot_Trim!DC4,0)</f>
        <v>0.6697050376112037</v>
      </c>
      <c r="DD29" s="47">
        <f>IF(PLANEL_Pot_Trim!DD4&lt;&gt;0,DD4/PLANEL_Pot_Trim!DD4,0)</f>
        <v>0.55868089894710671</v>
      </c>
      <c r="DE29" s="47">
        <f>IF(PLANEL_Pot_Trim!DE4&lt;&gt;0,DE4/PLANEL_Pot_Trim!DE4,0)</f>
        <v>0.46139874059009695</v>
      </c>
      <c r="DF29" s="47">
        <f>IF(PLANEL_Pot_Trim!DF4&lt;&gt;0,DF4/PLANEL_Pot_Trim!DF4,0)</f>
        <v>0.46603948635050108</v>
      </c>
      <c r="DG29" s="47">
        <f>IF(PLANEL_Pot_Trim!DG4&lt;&gt;0,DG4/PLANEL_Pot_Trim!DG4,0)</f>
        <v>0.6697050376112037</v>
      </c>
      <c r="DH29" s="47">
        <f>IF(PLANEL_Pot_Trim!DH4&lt;&gt;0,DH4/PLANEL_Pot_Trim!DH4,0)</f>
        <v>0.56446204699772096</v>
      </c>
      <c r="DI29" s="47">
        <f>IF(PLANEL_Pot_Trim!DI4&lt;&gt;0,DI4/PLANEL_Pot_Trim!DI4,0)</f>
        <v>0.46139874059009695</v>
      </c>
      <c r="DJ29" s="47">
        <f>IF(PLANEL_Pot_Trim!DJ4&lt;&gt;0,DJ4/PLANEL_Pot_Trim!DJ4,0)</f>
        <v>0.46603948635050108</v>
      </c>
      <c r="DK29" s="47">
        <f>IF(PLANEL_Pot_Trim!DK4&lt;&gt;0,DK4/PLANEL_Pot_Trim!DK4,0)</f>
        <v>0.6697050376112037</v>
      </c>
      <c r="DL29" s="47">
        <f>IF(PLANEL_Pot_Trim!DL4&lt;&gt;0,DL4/PLANEL_Pot_Trim!DL4,0)</f>
        <v>0.56706578943693697</v>
      </c>
      <c r="DM29" s="47">
        <f>IF(PLANEL_Pot_Trim!DM4&lt;&gt;0,DM4/PLANEL_Pot_Trim!DM4,0)</f>
        <v>0.46139874059009695</v>
      </c>
      <c r="DN29" s="47">
        <f>IF(PLANEL_Pot_Trim!DN4&lt;&gt;0,DN4/PLANEL_Pot_Trim!DN4,0)</f>
        <v>0.46603948635050108</v>
      </c>
      <c r="DO29" s="47">
        <f>IF(PLANEL_Pot_Trim!DO4&lt;&gt;0,DO4/PLANEL_Pot_Trim!DO4,0)</f>
        <v>0.6697050376112037</v>
      </c>
      <c r="DP29" s="47">
        <f>IF(PLANEL_Pot_Trim!DP4&lt;&gt;0,DP4/PLANEL_Pot_Trim!DP4,0)</f>
        <v>0.57027909293683432</v>
      </c>
      <c r="DQ29" s="47">
        <f>IF(PLANEL_Pot_Trim!DQ4&lt;&gt;0,DQ4/PLANEL_Pot_Trim!DQ4,0)</f>
        <v>0.46139874059009695</v>
      </c>
      <c r="DR29" s="47">
        <f>IF(PLANEL_Pot_Trim!DR4&lt;&gt;0,DR4/PLANEL_Pot_Trim!DR4,0)</f>
        <v>0.46603948635050108</v>
      </c>
      <c r="DS29" s="47">
        <f>IF(PLANEL_Pot_Trim!DS4&lt;&gt;0,DS4/PLANEL_Pot_Trim!DS4,0)</f>
        <v>0.6697050376112037</v>
      </c>
      <c r="DT29" s="47">
        <f>IF(PLANEL_Pot_Trim!DT4&lt;&gt;0,DT4/PLANEL_Pot_Trim!DT4,0)</f>
        <v>0.57607077155514019</v>
      </c>
      <c r="DU29" s="47">
        <f>IF(PLANEL_Pot_Trim!DU4&lt;&gt;0,DU4/PLANEL_Pot_Trim!DU4,0)</f>
        <v>0.46139874059009695</v>
      </c>
      <c r="DV29" s="47">
        <f>IF(PLANEL_Pot_Trim!DV4&lt;&gt;0,DV4/PLANEL_Pot_Trim!DV4,0)</f>
        <v>0.46603948635050108</v>
      </c>
      <c r="DW29" s="47">
        <f>IF(PLANEL_Pot_Trim!DW4&lt;&gt;0,DW4/PLANEL_Pot_Trim!DW4,0)</f>
        <v>0.6697050376112037</v>
      </c>
      <c r="DX29" s="47">
        <f>IF(PLANEL_Pot_Trim!DX4&lt;&gt;0,DX4/PLANEL_Pot_Trim!DX4,0)</f>
        <v>0.57895451155636202</v>
      </c>
      <c r="DY29" s="47">
        <f>IF(PLANEL_Pot_Trim!DY4&lt;&gt;0,DY4/PLANEL_Pot_Trim!DY4,0)</f>
        <v>0.46139874059009695</v>
      </c>
      <c r="DZ29" s="47">
        <f>IF(PLANEL_Pot_Trim!DZ4&lt;&gt;0,DZ4/PLANEL_Pot_Trim!DZ4,0)</f>
        <v>0.46603948635050108</v>
      </c>
      <c r="EA29" s="47">
        <f>IF(PLANEL_Pot_Trim!EA4&lt;&gt;0,EA4/PLANEL_Pot_Trim!EA4,0)</f>
        <v>0.6697050376112037</v>
      </c>
      <c r="EB29" s="47">
        <f>IF(PLANEL_Pot_Trim!EB4&lt;&gt;0,EB4/PLANEL_Pot_Trim!EB4,0)</f>
        <v>0.59108866323166709</v>
      </c>
      <c r="EC29" s="47">
        <f>IF(PLANEL_Pot_Trim!EC4&lt;&gt;0,EC4/PLANEL_Pot_Trim!EC4,0)</f>
        <v>0.46139874059009695</v>
      </c>
      <c r="ED29" s="47">
        <f>IF(PLANEL_Pot_Trim!ED4&lt;&gt;0,ED4/PLANEL_Pot_Trim!ED4,0)</f>
        <v>0.46603948635050108</v>
      </c>
      <c r="EE29" s="47">
        <f>IF(PLANEL_Pot_Trim!EE4&lt;&gt;0,EE4/PLANEL_Pot_Trim!EE4,0)</f>
        <v>0.66985356189696066</v>
      </c>
      <c r="EF29" s="47">
        <f>IF(PLANEL_Pot_Trim!EF4&lt;&gt;0,EF4/PLANEL_Pot_Trim!EF4,0)</f>
        <v>0.59279409009919592</v>
      </c>
      <c r="EG29" s="47">
        <f>IF(PLANEL_Pot_Trim!EG4&lt;&gt;0,EG4/PLANEL_Pot_Trim!EG4,0)</f>
        <v>0.44555104481720759</v>
      </c>
      <c r="EH29" s="47">
        <f>IF(PLANEL_Pot_Trim!EH4&lt;&gt;0,EH4/PLANEL_Pot_Trim!EH4,0)</f>
        <v>0.46593971699192072</v>
      </c>
      <c r="EI29" s="47">
        <f>IF(PLANEL_Pot_Trim!EI4&lt;&gt;0,EI4/PLANEL_Pot_Trim!EI4,0)</f>
        <v>0.66985356189696066</v>
      </c>
      <c r="EJ29" s="47">
        <f>IF(PLANEL_Pot_Trim!EJ4&lt;&gt;0,EJ4/PLANEL_Pot_Trim!EJ4,0)</f>
        <v>0.59279409009919592</v>
      </c>
      <c r="EK29" s="47">
        <f>IF(PLANEL_Pot_Trim!EK4&lt;&gt;0,EK4/PLANEL_Pot_Trim!EK4,0)</f>
        <v>0.42607456134717892</v>
      </c>
      <c r="EL29" s="47">
        <f>IF(PLANEL_Pot_Trim!EL4&lt;&gt;0,EL4/PLANEL_Pot_Trim!EL4,0)</f>
        <v>0.46593971699192072</v>
      </c>
      <c r="EM29" s="47">
        <f>IF(PLANEL_Pot_Trim!EM4&lt;&gt;0,EM4/PLANEL_Pot_Trim!EM4,0)</f>
        <v>0.66999537168318091</v>
      </c>
      <c r="EN29" s="47">
        <f>IF(PLANEL_Pot_Trim!EN4&lt;&gt;0,EN4/PLANEL_Pot_Trim!EN4,0)</f>
        <v>0.59278876021598959</v>
      </c>
      <c r="EO29" s="47">
        <f>IF(PLANEL_Pot_Trim!EO4&lt;&gt;0,EO4/PLANEL_Pot_Trim!EO4,0)</f>
        <v>0.41171151808800083</v>
      </c>
      <c r="EP29" s="47">
        <f>IF(PLANEL_Pot_Trim!EP4&lt;&gt;0,EP4/PLANEL_Pot_Trim!EP4,0)</f>
        <v>0.46598544329318603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0.52638293800686986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0.56182272507031772</v>
      </c>
      <c r="P30" s="47">
        <f>IF(PLANEL_Pot_Trim!P5&lt;&gt;0,P5/PLANEL_Pot_Trim!P5,0)</f>
        <v>0.51126036015349974</v>
      </c>
      <c r="Q30" s="47">
        <f>IF(PLANEL_Pot_Trim!Q5&lt;&gt;0,Q5/PLANEL_Pot_Trim!Q5,0)</f>
        <v>0.44019361156826031</v>
      </c>
      <c r="R30" s="47">
        <f>IF(PLANEL_Pot_Trim!R5&lt;&gt;0,R5/PLANEL_Pot_Trim!R5,0)</f>
        <v>0.48721693610447409</v>
      </c>
      <c r="S30" s="47">
        <f>IF(PLANEL_Pot_Trim!S5&lt;&gt;0,S5/PLANEL_Pot_Trim!S5,0)</f>
        <v>0.52843495857467093</v>
      </c>
      <c r="T30" s="47">
        <f>IF(PLANEL_Pot_Trim!T5&lt;&gt;0,T5/PLANEL_Pot_Trim!T5,0)</f>
        <v>0.49745510311501012</v>
      </c>
      <c r="U30" s="47">
        <f>IF(PLANEL_Pot_Trim!U5&lt;&gt;0,U5/PLANEL_Pot_Trim!U5,0)</f>
        <v>0.43987185894691955</v>
      </c>
      <c r="V30" s="47">
        <f>IF(PLANEL_Pot_Trim!V5&lt;&gt;0,V5/PLANEL_Pot_Trim!V5,0)</f>
        <v>0.5000554910348497</v>
      </c>
      <c r="W30" s="47">
        <f>IF(PLANEL_Pot_Trim!W5&lt;&gt;0,W5/PLANEL_Pot_Trim!W5,0)</f>
        <v>0.40909918653074873</v>
      </c>
      <c r="X30" s="47">
        <f>IF(PLANEL_Pot_Trim!X5&lt;&gt;0,X5/PLANEL_Pot_Trim!X5,0)</f>
        <v>0.40797173060170733</v>
      </c>
      <c r="Y30" s="47">
        <f>IF(PLANEL_Pot_Trim!Y5&lt;&gt;0,Y5/PLANEL_Pot_Trim!Y5,0)</f>
        <v>0.45078499149532941</v>
      </c>
      <c r="Z30" s="47">
        <f>IF(PLANEL_Pot_Trim!Z5&lt;&gt;0,Z5/PLANEL_Pot_Trim!Z5,0)</f>
        <v>0.49964685821699528</v>
      </c>
      <c r="AA30" s="47">
        <f>IF(PLANEL_Pot_Trim!AA5&lt;&gt;0,AA5/PLANEL_Pot_Trim!AA5,0)</f>
        <v>0.36245407271644786</v>
      </c>
      <c r="AB30" s="47">
        <f>IF(PLANEL_Pot_Trim!AB5&lt;&gt;0,AB5/PLANEL_Pot_Trim!AB5,0)</f>
        <v>0.41757412337835825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0.31535431831909905</v>
      </c>
      <c r="AF30" s="47">
        <f>IF(PLANEL_Pot_Trim!AF5&lt;&gt;0,AF5/PLANEL_Pot_Trim!AF5,0)</f>
        <v>0.502558237837199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0.33802028268796036</v>
      </c>
      <c r="AJ30" s="47">
        <f>IF(PLANEL_Pot_Trim!AJ5&lt;&gt;0,AJ5/PLANEL_Pot_Trim!AJ5,0)</f>
        <v>0.30351369123619831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0.55091413641563503</v>
      </c>
      <c r="AN30" s="47">
        <f>IF(PLANEL_Pot_Trim!AN5&lt;&gt;0,AN5/PLANEL_Pot_Trim!AN5,0)</f>
        <v>0.50273146161445537</v>
      </c>
      <c r="AO30" s="47">
        <f>IF(PLANEL_Pot_Trim!AO5&lt;&gt;0,AO5/PLANEL_Pot_Trim!AO5,0)</f>
        <v>0.41898524880000815</v>
      </c>
      <c r="AP30" s="47">
        <f>IF(PLANEL_Pot_Trim!AP5&lt;&gt;0,AP5/PLANEL_Pot_Trim!AP5,0)</f>
        <v>0.47885129055256498</v>
      </c>
      <c r="AQ30" s="47">
        <f>IF(PLANEL_Pot_Trim!AQ5&lt;&gt;0,AQ5/PLANEL_Pot_Trim!AQ5,0)</f>
        <v>0.36584002964189133</v>
      </c>
      <c r="AR30" s="47">
        <f>IF(PLANEL_Pot_Trim!AR5&lt;&gt;0,AR5/PLANEL_Pot_Trim!AR5,0)</f>
        <v>0.23927562169738698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0.35080232867482786</v>
      </c>
      <c r="AV30" s="47">
        <f>IF(PLANEL_Pot_Trim!AV5&lt;&gt;0,AV5/PLANEL_Pot_Trim!AV5,0)</f>
        <v>0.31359634524205582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0.52092025516924723</v>
      </c>
      <c r="AZ30" s="47">
        <f>IF(PLANEL_Pot_Trim!AZ5&lt;&gt;0,AZ5/PLANEL_Pot_Trim!AZ5,0)</f>
        <v>0.51352146869901261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0.341242738354814</v>
      </c>
      <c r="BD30" s="47">
        <f>IF(PLANEL_Pot_Trim!BD5&lt;&gt;0,BD5/PLANEL_Pot_Trim!BD5,0)</f>
        <v>0.33201936358185696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0.25560977334000506</v>
      </c>
      <c r="BH30" s="47">
        <f>IF(PLANEL_Pot_Trim!BH5&lt;&gt;0,BH5/PLANEL_Pot_Trim!BH5,0)</f>
        <v>0.33129351455370254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0.51724349865838404</v>
      </c>
      <c r="BL30" s="47">
        <f>IF(PLANEL_Pot_Trim!BL5&lt;&gt;0,BL5/PLANEL_Pot_Trim!BL5,0)</f>
        <v>0.26291401947201393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0.35325323594436736</v>
      </c>
      <c r="BP30" s="47">
        <f>IF(PLANEL_Pot_Trim!BP5&lt;&gt;0,BP5/PLANEL_Pot_Trim!BP5,0)</f>
        <v>0.52238226443415015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0.43950973501217838</v>
      </c>
      <c r="BT30" s="47">
        <f>IF(PLANEL_Pot_Trim!BT5&lt;&gt;0,BT5/PLANEL_Pot_Trim!BT5,0)</f>
        <v>0.254144680937541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0.55237042132044689</v>
      </c>
      <c r="BX30" s="47">
        <f>IF(PLANEL_Pot_Trim!BX5&lt;&gt;0,BX5/PLANEL_Pot_Trim!BX5,0)</f>
        <v>0.53183613489803339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0.56405384221185528</v>
      </c>
      <c r="CB30" s="47">
        <f>IF(PLANEL_Pot_Trim!CB5&lt;&gt;0,CB5/PLANEL_Pot_Trim!CB5,0)</f>
        <v>0.53208510511303442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0.48412736534348738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0.47784449972948828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0.44834289449416581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0.53197620143241198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0.39629059600566713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0.53329133961766739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0.51854774541513426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0.52789211304088923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0.53340242763702939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0.51861363569228847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0.53340242763702939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0.44396172656905353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0.44383171534535099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0.31971782145112454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0.40107186166173925</v>
      </c>
      <c r="W32" s="48">
        <f>IF(PLANEL_Pot_Trim!W7&lt;&gt;0,W7/PLANEL_Pot_Trim!W7,0)</f>
        <v>0.33709563188288522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0.4598176880126531</v>
      </c>
      <c r="AA32" s="48">
        <f>IF(PLANEL_Pot_Trim!AA7&lt;&gt;0,AA7/PLANEL_Pot_Trim!AA7,0)</f>
        <v>0.33470662169419207</v>
      </c>
      <c r="AB32" s="48">
        <f>IF(PLANEL_Pot_Trim!AB7&lt;&gt;0,AB7/PLANEL_Pot_Trim!AB7,0)</f>
        <v>0.33661566233861773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0.63766197631220811</v>
      </c>
      <c r="AE32" s="48">
        <f>IF(PLANEL_Pot_Trim!AE7&lt;&gt;0,AE7/PLANEL_Pot_Trim!AE7,0)</f>
        <v>0.30969785201816463</v>
      </c>
      <c r="AF32" s="48">
        <f>IF(PLANEL_Pot_Trim!AF7&lt;&gt;0,AF7/PLANEL_Pot_Trim!AF7,0)</f>
        <v>0.30969785201816463</v>
      </c>
      <c r="AG32" s="48">
        <f>IF(PLANEL_Pot_Trim!AG7&lt;&gt;0,AG7/PLANEL_Pot_Trim!AG7,0)</f>
        <v>0.37865491704426651</v>
      </c>
      <c r="AH32" s="48">
        <f>IF(PLANEL_Pot_Trim!AH7&lt;&gt;0,AH7/PLANEL_Pot_Trim!AH7,0)</f>
        <v>0.69871553401739162</v>
      </c>
      <c r="AI32" s="48">
        <f>IF(PLANEL_Pot_Trim!AI7&lt;&gt;0,AI7/PLANEL_Pot_Trim!AI7,0)</f>
        <v>0.30673477043686903</v>
      </c>
      <c r="AJ32" s="48">
        <f>IF(PLANEL_Pot_Trim!AJ7&lt;&gt;0,AJ7/PLANEL_Pot_Trim!AJ7,0)</f>
        <v>0.30434866946221206</v>
      </c>
      <c r="AK32" s="48">
        <f>IF(PLANEL_Pot_Trim!AK7&lt;&gt;0,AK7/PLANEL_Pot_Trim!AK7,0)</f>
        <v>0.33258567516208509</v>
      </c>
      <c r="AL32" s="48">
        <f>IF(PLANEL_Pot_Trim!AL7&lt;&gt;0,AL7/PLANEL_Pot_Trim!AL7,0)</f>
        <v>0.69965177276714974</v>
      </c>
      <c r="AM32" s="48">
        <f>IF(PLANEL_Pot_Trim!AM7&lt;&gt;0,AM7/PLANEL_Pot_Trim!AM7,0)</f>
        <v>0.29568860550259968</v>
      </c>
      <c r="AN32" s="48">
        <f>IF(PLANEL_Pot_Trim!AN7&lt;&gt;0,AN7/PLANEL_Pot_Trim!AN7,0)</f>
        <v>0.29568860550259968</v>
      </c>
      <c r="AO32" s="48">
        <f>IF(PLANEL_Pot_Trim!AO7&lt;&gt;0,AO7/PLANEL_Pot_Trim!AO7,0)</f>
        <v>0.39509368905250714</v>
      </c>
      <c r="AP32" s="48">
        <f>IF(PLANEL_Pot_Trim!AP7&lt;&gt;0,AP7/PLANEL_Pot_Trim!AP7,0)</f>
        <v>0.68177741355946331</v>
      </c>
      <c r="AQ32" s="48">
        <f>IF(PLANEL_Pot_Trim!AQ7&lt;&gt;0,AQ7/PLANEL_Pot_Trim!AQ7,0)</f>
        <v>0.17511590569630653</v>
      </c>
      <c r="AR32" s="48">
        <f>IF(PLANEL_Pot_Trim!AR7&lt;&gt;0,AR7/PLANEL_Pot_Trim!AR7,0)</f>
        <v>0.17511590569630653</v>
      </c>
      <c r="AS32" s="48">
        <f>IF(PLANEL_Pot_Trim!AS7&lt;&gt;0,AS7/PLANEL_Pot_Trim!AS7,0)</f>
        <v>0.27338143450103786</v>
      </c>
      <c r="AT32" s="48">
        <f>IF(PLANEL_Pot_Trim!AT7&lt;&gt;0,AT7/PLANEL_Pot_Trim!AT7,0)</f>
        <v>0.62251782229377461</v>
      </c>
      <c r="AU32" s="48">
        <f>IF(PLANEL_Pot_Trim!AU7&lt;&gt;0,AU7/PLANEL_Pot_Trim!AU7,0)</f>
        <v>0.1680611095645772</v>
      </c>
      <c r="AV32" s="48">
        <f>IF(PLANEL_Pot_Trim!AV7&lt;&gt;0,AV7/PLANEL_Pot_Trim!AV7,0)</f>
        <v>0.16573525431608616</v>
      </c>
      <c r="AW32" s="48">
        <f>IF(PLANEL_Pot_Trim!AW7&lt;&gt;0,AW7/PLANEL_Pot_Trim!AW7,0)</f>
        <v>0.25705951383692821</v>
      </c>
      <c r="AX32" s="48">
        <f>IF(PLANEL_Pot_Trim!AX7&lt;&gt;0,AX7/PLANEL_Pot_Trim!AX7,0)</f>
        <v>0.63617670413548</v>
      </c>
      <c r="AY32" s="48">
        <f>IF(PLANEL_Pot_Trim!AY7&lt;&gt;0,AY7/PLANEL_Pot_Trim!AY7,0)</f>
        <v>0.164610262813673</v>
      </c>
      <c r="AZ32" s="48">
        <f>IF(PLANEL_Pot_Trim!AZ7&lt;&gt;0,AZ7/PLANEL_Pot_Trim!AZ7,0)</f>
        <v>0.16460766637925101</v>
      </c>
      <c r="BA32" s="48">
        <f>IF(PLANEL_Pot_Trim!BA7&lt;&gt;0,BA7/PLANEL_Pot_Trim!BA7,0)</f>
        <v>0.26085600955071181</v>
      </c>
      <c r="BB32" s="48">
        <f>IF(PLANEL_Pot_Trim!BB7&lt;&gt;0,BB7/PLANEL_Pot_Trim!BB7,0)</f>
        <v>0.64678226878511302</v>
      </c>
      <c r="BC32" s="48">
        <f>IF(PLANEL_Pot_Trim!BC7&lt;&gt;0,BC7/PLANEL_Pot_Trim!BC7,0)</f>
        <v>0.15745065256844659</v>
      </c>
      <c r="BD32" s="48">
        <f>IF(PLANEL_Pot_Trim!BD7&lt;&gt;0,BD7/PLANEL_Pot_Trim!BD7,0)</f>
        <v>0.15745003054613205</v>
      </c>
      <c r="BE32" s="48">
        <f>IF(PLANEL_Pot_Trim!BE7&lt;&gt;0,BE7/PLANEL_Pot_Trim!BE7,0)</f>
        <v>0.26028970488959741</v>
      </c>
      <c r="BF32" s="48">
        <f>IF(PLANEL_Pot_Trim!BF7&lt;&gt;0,BF7/PLANEL_Pot_Trim!BF7,0)</f>
        <v>0.63021156272126322</v>
      </c>
      <c r="BG32" s="48">
        <f>IF(PLANEL_Pot_Trim!BG7&lt;&gt;0,BG7/PLANEL_Pot_Trim!BG7,0)</f>
        <v>0.15519300953929924</v>
      </c>
      <c r="BH32" s="48">
        <f>IF(PLANEL_Pot_Trim!BH7&lt;&gt;0,BH7/PLANEL_Pot_Trim!BH7,0)</f>
        <v>0.15745065256844659</v>
      </c>
      <c r="BI32" s="48">
        <f>IF(PLANEL_Pot_Trim!BI7&lt;&gt;0,BI7/PLANEL_Pot_Trim!BI7,0)</f>
        <v>0.30852229808740539</v>
      </c>
      <c r="BJ32" s="48">
        <f>IF(PLANEL_Pot_Trim!BJ7&lt;&gt;0,BJ7/PLANEL_Pot_Trim!BJ7,0)</f>
        <v>0.62169301663490839</v>
      </c>
      <c r="BK32" s="48">
        <f>IF(PLANEL_Pot_Trim!BK7&lt;&gt;0,BK7/PLANEL_Pot_Trim!BK7,0)</f>
        <v>0.15745065256844659</v>
      </c>
      <c r="BL32" s="48">
        <f>IF(PLANEL_Pot_Trim!BL7&lt;&gt;0,BL7/PLANEL_Pot_Trim!BL7,0)</f>
        <v>0.15745065256844659</v>
      </c>
      <c r="BM32" s="48">
        <f>IF(PLANEL_Pot_Trim!BM7&lt;&gt;0,BM7/PLANEL_Pot_Trim!BM7,0)</f>
        <v>0.23497804666048289</v>
      </c>
      <c r="BN32" s="48">
        <f>IF(PLANEL_Pot_Trim!BN7&lt;&gt;0,BN7/PLANEL_Pot_Trim!BN7,0)</f>
        <v>0.53610622349708292</v>
      </c>
      <c r="BO32" s="48">
        <f>IF(PLANEL_Pot_Trim!BO7&lt;&gt;0,BO7/PLANEL_Pot_Trim!BO7,0)</f>
        <v>0.10637905554474872</v>
      </c>
      <c r="BP32" s="48">
        <f>IF(PLANEL_Pot_Trim!BP7&lt;&gt;0,BP7/PLANEL_Pot_Trim!BP7,0)</f>
        <v>0.10637905554474872</v>
      </c>
      <c r="BQ32" s="48">
        <f>IF(PLANEL_Pot_Trim!BQ7&lt;&gt;0,BQ7/PLANEL_Pot_Trim!BQ7,0)</f>
        <v>0.31477537397218103</v>
      </c>
      <c r="BR32" s="48">
        <f>IF(PLANEL_Pot_Trim!BR7&lt;&gt;0,BR7/PLANEL_Pot_Trim!BR7,0)</f>
        <v>0.56587596337822865</v>
      </c>
      <c r="BS32" s="48">
        <f>IF(PLANEL_Pot_Trim!BS7&lt;&gt;0,BS7/PLANEL_Pot_Trim!BS7,0)</f>
        <v>9.9865008616439446E-2</v>
      </c>
      <c r="BT32" s="48">
        <f>IF(PLANEL_Pot_Trim!BT7&lt;&gt;0,BT7/PLANEL_Pot_Trim!BT7,0)</f>
        <v>9.9865008616439446E-2</v>
      </c>
      <c r="BU32" s="48">
        <f>IF(PLANEL_Pot_Trim!BU7&lt;&gt;0,BU7/PLANEL_Pot_Trim!BU7,0)</f>
        <v>0.32905654075984991</v>
      </c>
      <c r="BV32" s="48">
        <f>IF(PLANEL_Pot_Trim!BV7&lt;&gt;0,BV7/PLANEL_Pot_Trim!BV7,0)</f>
        <v>0.59372182764422277</v>
      </c>
      <c r="BW32" s="48">
        <f>IF(PLANEL_Pot_Trim!BW7&lt;&gt;0,BW7/PLANEL_Pot_Trim!BW7,0)</f>
        <v>9.4102695965152847E-2</v>
      </c>
      <c r="BX32" s="48">
        <f>IF(PLANEL_Pot_Trim!BX7&lt;&gt;0,BX7/PLANEL_Pot_Trim!BX7,0)</f>
        <v>9.4102695965152847E-2</v>
      </c>
      <c r="BY32" s="48">
        <f>IF(PLANEL_Pot_Trim!BY7&lt;&gt;0,BY7/PLANEL_Pot_Trim!BY7,0)</f>
        <v>0.3416896318636139</v>
      </c>
      <c r="BZ32" s="48">
        <f>IF(PLANEL_Pot_Trim!BZ7&lt;&gt;0,BZ7/PLANEL_Pot_Trim!BZ7,0)</f>
        <v>0.61797692245243396</v>
      </c>
      <c r="CA32" s="48">
        <f>IF(PLANEL_Pot_Trim!CA7&lt;&gt;0,CA7/PLANEL_Pot_Trim!CA7,0)</f>
        <v>8.2421905683509003E-2</v>
      </c>
      <c r="CB32" s="48">
        <f>IF(PLANEL_Pot_Trim!CB7&lt;&gt;0,CB7/PLANEL_Pot_Trim!CB7,0)</f>
        <v>5.9800396774083053E-2</v>
      </c>
      <c r="CC32" s="48">
        <f>IF(PLANEL_Pot_Trim!CC7&lt;&gt;0,CC7/PLANEL_Pot_Trim!CC7,0)</f>
        <v>0.33861578773996792</v>
      </c>
      <c r="CD32" s="48">
        <f>IF(PLANEL_Pot_Trim!CD7&lt;&gt;0,CD7/PLANEL_Pot_Trim!CD7,0)</f>
        <v>0.59997641549102276</v>
      </c>
      <c r="CE32" s="48">
        <f>IF(PLANEL_Pot_Trim!CE7&lt;&gt;0,CE7/PLANEL_Pot_Trim!CE7,0)</f>
        <v>8.9434553555336777E-2</v>
      </c>
      <c r="CF32" s="48">
        <f>IF(PLANEL_Pot_Trim!CF7&lt;&gt;0,CF7/PLANEL_Pot_Trim!CF7,0)</f>
        <v>5.6706888729022992E-2</v>
      </c>
      <c r="CG32" s="48">
        <f>IF(PLANEL_Pot_Trim!CG7&lt;&gt;0,CG7/PLANEL_Pot_Trim!CG7,0)</f>
        <v>0.27340381331545088</v>
      </c>
      <c r="CH32" s="48">
        <f>IF(PLANEL_Pot_Trim!CH7&lt;&gt;0,CH7/PLANEL_Pot_Trim!CH7,0)</f>
        <v>0.54546558701858028</v>
      </c>
      <c r="CI32" s="48">
        <f>IF(PLANEL_Pot_Trim!CI7&lt;&gt;0,CI7/PLANEL_Pot_Trim!CI7,0)</f>
        <v>8.5035613598827997E-2</v>
      </c>
      <c r="CJ32" s="48">
        <f>IF(PLANEL_Pot_Trim!CJ7&lt;&gt;0,CJ7/PLANEL_Pot_Trim!CJ7,0)</f>
        <v>5.3917696087891813E-2</v>
      </c>
      <c r="CK32" s="48">
        <f>IF(PLANEL_Pot_Trim!CK7&lt;&gt;0,CK7/PLANEL_Pot_Trim!CK7,0)</f>
        <v>0.24688987214670113</v>
      </c>
      <c r="CL32" s="48">
        <f>IF(PLANEL_Pot_Trim!CL7&lt;&gt;0,CL7/PLANEL_Pot_Trim!CL7,0)</f>
        <v>0.50433852409402757</v>
      </c>
      <c r="CM32" s="48">
        <f>IF(PLANEL_Pot_Trim!CM7&lt;&gt;0,CM7/PLANEL_Pot_Trim!CM7,0)</f>
        <v>0.10127629857477984</v>
      </c>
      <c r="CN32" s="48">
        <f>IF(PLANEL_Pot_Trim!CN7&lt;&gt;0,CN7/PLANEL_Pot_Trim!CN7,0)</f>
        <v>3.7736694493172483E-2</v>
      </c>
      <c r="CO32" s="48">
        <f>IF(PLANEL_Pot_Trim!CO7&lt;&gt;0,CO7/PLANEL_Pot_Trim!CO7,0)</f>
        <v>0.19915871902828161</v>
      </c>
      <c r="CP32" s="48">
        <f>IF(PLANEL_Pot_Trim!CP7&lt;&gt;0,CP7/PLANEL_Pot_Trim!CP7,0)</f>
        <v>0.44974306691389299</v>
      </c>
      <c r="CQ32" s="48">
        <f>IF(PLANEL_Pot_Trim!CQ7&lt;&gt;0,CQ7/PLANEL_Pot_Trim!CQ7,0)</f>
        <v>0.2483549650560096</v>
      </c>
      <c r="CR32" s="48">
        <f>IF(PLANEL_Pot_Trim!CR7&lt;&gt;0,CR7/PLANEL_Pot_Trim!CR7,0)</f>
        <v>3.604682649234394E-2</v>
      </c>
      <c r="CS32" s="48">
        <f>IF(PLANEL_Pot_Trim!CS7&lt;&gt;0,CS7/PLANEL_Pot_Trim!CS7,0)</f>
        <v>0.31168921817449391</v>
      </c>
      <c r="CT32" s="48">
        <f>IF(PLANEL_Pot_Trim!CT7&lt;&gt;0,CT7/PLANEL_Pot_Trim!CT7,0)</f>
        <v>0.55621281831648295</v>
      </c>
      <c r="CU32" s="48">
        <f>IF(PLANEL_Pot_Trim!CU7&lt;&gt;0,CU7/PLANEL_Pot_Trim!CU7,0)</f>
        <v>0.33747313880014312</v>
      </c>
      <c r="CV32" s="48">
        <f>IF(PLANEL_Pot_Trim!CV7&lt;&gt;0,CV7/PLANEL_Pot_Trim!CV7,0)</f>
        <v>7.0961259206064109E-2</v>
      </c>
      <c r="CW32" s="48">
        <f>IF(PLANEL_Pot_Trim!CW7&lt;&gt;0,CW7/PLANEL_Pot_Trim!CW7,0)</f>
        <v>0.42620578385511682</v>
      </c>
      <c r="CX32" s="48">
        <f>IF(PLANEL_Pot_Trim!CX7&lt;&gt;0,CX7/PLANEL_Pot_Trim!CX7,0)</f>
        <v>0.64038287383849779</v>
      </c>
      <c r="CY32" s="48">
        <f>IF(PLANEL_Pot_Trim!CY7&lt;&gt;0,CY7/PLANEL_Pot_Trim!CY7,0)</f>
        <v>0.17849322372194504</v>
      </c>
      <c r="CZ32" s="48">
        <f>IF(PLANEL_Pot_Trim!CZ7&lt;&gt;0,CZ7/PLANEL_Pot_Trim!CZ7,0)</f>
        <v>3.358648446761768E-2</v>
      </c>
      <c r="DA32" s="48">
        <f>IF(PLANEL_Pot_Trim!DA7&lt;&gt;0,DA7/PLANEL_Pot_Trim!DA7,0)</f>
        <v>8.6222440048820959E-2</v>
      </c>
      <c r="DB32" s="48">
        <f>IF(PLANEL_Pot_Trim!DB7&lt;&gt;0,DB7/PLANEL_Pot_Trim!DB7,0)</f>
        <v>0.43098079260141919</v>
      </c>
      <c r="DC32" s="48">
        <f>IF(PLANEL_Pot_Trim!DC7&lt;&gt;0,DC7/PLANEL_Pot_Trim!DC7,0)</f>
        <v>0.17103078873151584</v>
      </c>
      <c r="DD32" s="48">
        <f>IF(PLANEL_Pot_Trim!DD7&lt;&gt;0,DD7/PLANEL_Pot_Trim!DD7,0)</f>
        <v>6.5441356417510112E-3</v>
      </c>
      <c r="DE32" s="48">
        <f>IF(PLANEL_Pot_Trim!DE7&lt;&gt;0,DE7/PLANEL_Pot_Trim!DE7,0)</f>
        <v>6.5441356417510112E-3</v>
      </c>
      <c r="DF32" s="48">
        <f>IF(PLANEL_Pot_Trim!DF7&lt;&gt;0,DF7/PLANEL_Pot_Trim!DF7,0)</f>
        <v>0.42576307011950248</v>
      </c>
      <c r="DG32" s="48">
        <f>IF(PLANEL_Pot_Trim!DG7&lt;&gt;0,DG7/PLANEL_Pot_Trim!DG7,0)</f>
        <v>0.2124983968339588</v>
      </c>
      <c r="DH32" s="48">
        <f>IF(PLANEL_Pot_Trim!DH7&lt;&gt;0,DH7/PLANEL_Pot_Trim!DH7,0)</f>
        <v>6.485130594349132E-3</v>
      </c>
      <c r="DI32" s="48">
        <f>IF(PLANEL_Pot_Trim!DI7&lt;&gt;0,DI7/PLANEL_Pot_Trim!DI7,0)</f>
        <v>6.485130594349132E-3</v>
      </c>
      <c r="DJ32" s="48">
        <f>IF(PLANEL_Pot_Trim!DJ7&lt;&gt;0,DJ7/PLANEL_Pot_Trim!DJ7,0)</f>
        <v>0.42192418726168185</v>
      </c>
      <c r="DK32" s="48">
        <f>IF(PLANEL_Pot_Trim!DK7&lt;&gt;0,DK7/PLANEL_Pot_Trim!DK7,0)</f>
        <v>0.25316466679262922</v>
      </c>
      <c r="DL32" s="48">
        <f>IF(PLANEL_Pot_Trim!DL7&lt;&gt;0,DL7/PLANEL_Pot_Trim!DL7,0)</f>
        <v>6.4271800741132774E-3</v>
      </c>
      <c r="DM32" s="48">
        <f>IF(PLANEL_Pot_Trim!DM7&lt;&gt;0,DM7/PLANEL_Pot_Trim!DM7,0)</f>
        <v>6.4271800741132774E-3</v>
      </c>
      <c r="DN32" s="48">
        <f>IF(PLANEL_Pot_Trim!DN7&lt;&gt;0,DN7/PLANEL_Pot_Trim!DN7,0)</f>
        <v>0.41815391219995685</v>
      </c>
      <c r="DO32" s="48">
        <f>IF(PLANEL_Pot_Trim!DO7&lt;&gt;0,DO7/PLANEL_Pot_Trim!DO7,0)</f>
        <v>0.29414923970010282</v>
      </c>
      <c r="DP32" s="48">
        <f>IF(PLANEL_Pot_Trim!DP7&lt;&gt;0,DP7/PLANEL_Pot_Trim!DP7,0)</f>
        <v>6.3702560619511555E-3</v>
      </c>
      <c r="DQ32" s="48">
        <f>IF(PLANEL_Pot_Trim!DQ7&lt;&gt;0,DQ7/PLANEL_Pot_Trim!DQ7,0)</f>
        <v>6.3702560619511555E-3</v>
      </c>
      <c r="DR32" s="48">
        <f>IF(PLANEL_Pot_Trim!DR7&lt;&gt;0,DR7/PLANEL_Pot_Trim!DR7,0)</f>
        <v>0.41445042200530985</v>
      </c>
      <c r="DS32" s="48">
        <f>IF(PLANEL_Pot_Trim!DS7&lt;&gt;0,DS7/PLANEL_Pot_Trim!DS7,0)</f>
        <v>0.3426338333290625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0.41105087948091229</v>
      </c>
      <c r="DW32" s="48">
        <f>IF(PLANEL_Pot_Trim!DW7&lt;&gt;0,DW7/PLANEL_Pot_Trim!DW7,0)</f>
        <v>0.39062763607028839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0.40741622236402508</v>
      </c>
      <c r="EA32" s="48">
        <f>IF(PLANEL_Pot_Trim!EA7&lt;&gt;0,EA7/PLANEL_Pot_Trim!EA7,0)</f>
        <v>0.43755936634636694</v>
      </c>
      <c r="EB32" s="48">
        <f>IF(PLANEL_Pot_Trim!EB7&lt;&gt;0,EB7/PLANEL_Pot_Trim!EB7,0)</f>
        <v>0</v>
      </c>
      <c r="EC32" s="48">
        <f>IF(PLANEL_Pot_Trim!EC7&lt;&gt;0,EC7/PLANEL_Pot_Trim!EC7,0)</f>
        <v>5.6498266799400253E-2</v>
      </c>
      <c r="ED32" s="48">
        <f>IF(PLANEL_Pot_Trim!ED7&lt;&gt;0,ED7/PLANEL_Pot_Trim!ED7,0)</f>
        <v>0.43755936634636694</v>
      </c>
      <c r="EE32" s="48">
        <f>IF(PLANEL_Pot_Trim!EE7&lt;&gt;0,EE7/PLANEL_Pot_Trim!EE7,0)</f>
        <v>0.45189383476274692</v>
      </c>
      <c r="EF32" s="48">
        <f>IF(PLANEL_Pot_Trim!EF7&lt;&gt;0,EF7/PLANEL_Pot_Trim!EF7,0)</f>
        <v>0</v>
      </c>
      <c r="EG32" s="48">
        <f>IF(PLANEL_Pot_Trim!EG7&lt;&gt;0,EG7/PLANEL_Pot_Trim!EG7,0)</f>
        <v>0.12109102958692126</v>
      </c>
      <c r="EH32" s="48">
        <f>IF(PLANEL_Pot_Trim!EH7&lt;&gt;0,EH7/PLANEL_Pot_Trim!EH7,0)</f>
        <v>0.45189383476274692</v>
      </c>
      <c r="EI32" s="48">
        <f>IF(PLANEL_Pot_Trim!EI7&lt;&gt;0,EI7/PLANEL_Pot_Trim!EI7,0)</f>
        <v>0.45778161341232709</v>
      </c>
      <c r="EJ32" s="48">
        <f>IF(PLANEL_Pot_Trim!EJ7&lt;&gt;0,EJ7/PLANEL_Pot_Trim!EJ7,0)</f>
        <v>0</v>
      </c>
      <c r="EK32" s="48">
        <f>IF(PLANEL_Pot_Trim!EK7&lt;&gt;0,EK7/PLANEL_Pot_Trim!EK7,0)</f>
        <v>0.18014254985762662</v>
      </c>
      <c r="EL32" s="48">
        <f>IF(PLANEL_Pot_Trim!EL7&lt;&gt;0,EL7/PLANEL_Pot_Trim!EL7,0)</f>
        <v>0.45778161341232709</v>
      </c>
      <c r="EM32" s="48">
        <f>IF(PLANEL_Pot_Trim!EM7&lt;&gt;0,EM7/PLANEL_Pot_Trim!EM7,0)</f>
        <v>0.46186755211414937</v>
      </c>
      <c r="EN32" s="48">
        <f>IF(PLANEL_Pot_Trim!EN7&lt;&gt;0,EN7/PLANEL_Pot_Trim!EN7,0)</f>
        <v>0</v>
      </c>
      <c r="EO32" s="48">
        <f>IF(PLANEL_Pot_Trim!EO7&lt;&gt;0,EO7/PLANEL_Pot_Trim!EO7,0)</f>
        <v>0.22463210515461457</v>
      </c>
      <c r="EP32" s="48">
        <f>IF(PLANEL_Pot_Trim!EP7&lt;&gt;0,EP7/PLANEL_Pot_Trim!EP7,0)</f>
        <v>0.46186755211414937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0.95237128000000004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0.40664777196623769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0.623013206724782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0.623013206724782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0.70599349038328485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0.87914781973490419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6.2002012404027931E-2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6.5351498808021311E-2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0.39435016530154343</v>
      </c>
      <c r="AN39" s="52">
        <f>IF(PLANEL_Pot_Trim!AN14&lt;&gt;0,AN14/PLANEL_Pot_Trim!AN14,0)</f>
        <v>0.52574311289888798</v>
      </c>
      <c r="AO39" s="52">
        <f>IF(PLANEL_Pot_Trim!AO14&lt;&gt;0,AO14/PLANEL_Pot_Trim!AO14,0)</f>
        <v>0.51028098508110586</v>
      </c>
      <c r="AP39" s="52">
        <f>IF(PLANEL_Pot_Trim!AP14&lt;&gt;0,AP14/PLANEL_Pot_Trim!AP14,0)</f>
        <v>0.53590196525662992</v>
      </c>
      <c r="AQ39" s="52">
        <f>IF(PLANEL_Pot_Trim!AQ14&lt;&gt;0,AQ14/PLANEL_Pot_Trim!AQ14,0)</f>
        <v>0.39435016530154343</v>
      </c>
      <c r="AR39" s="52">
        <f>IF(PLANEL_Pot_Trim!AR14&lt;&gt;0,AR14/PLANEL_Pot_Trim!AR14,0)</f>
        <v>0.52574311289888798</v>
      </c>
      <c r="AS39" s="52">
        <f>IF(PLANEL_Pot_Trim!AS14&lt;&gt;0,AS14/PLANEL_Pot_Trim!AS14,0)</f>
        <v>0.51028098508110586</v>
      </c>
      <c r="AT39" s="52">
        <f>IF(PLANEL_Pot_Trim!AT14&lt;&gt;0,AT14/PLANEL_Pot_Trim!AT14,0)</f>
        <v>0.53590196525662992</v>
      </c>
      <c r="AU39" s="52">
        <f>IF(PLANEL_Pot_Trim!AU14&lt;&gt;0,AU14/PLANEL_Pot_Trim!AU14,0)</f>
        <v>0.39435016530154343</v>
      </c>
      <c r="AV39" s="52">
        <f>IF(PLANEL_Pot_Trim!AV14&lt;&gt;0,AV14/PLANEL_Pot_Trim!AV14,0)</f>
        <v>0.52574311289888798</v>
      </c>
      <c r="AW39" s="52">
        <f>IF(PLANEL_Pot_Trim!AW14&lt;&gt;0,AW14/PLANEL_Pot_Trim!AW14,0)</f>
        <v>0.51028098508110586</v>
      </c>
      <c r="AX39" s="52">
        <f>IF(PLANEL_Pot_Trim!AX14&lt;&gt;0,AX14/PLANEL_Pot_Trim!AX14,0)</f>
        <v>0.53590196525662992</v>
      </c>
      <c r="AY39" s="52">
        <f>IF(PLANEL_Pot_Trim!AY14&lt;&gt;0,AY14/PLANEL_Pot_Trim!AY14,0)</f>
        <v>0.42056186242677684</v>
      </c>
      <c r="AZ39" s="52">
        <f>IF(PLANEL_Pot_Trim!AZ14&lt;&gt;0,AZ14/PLANEL_Pot_Trim!AZ14,0)</f>
        <v>0.53631280798949588</v>
      </c>
      <c r="BA39" s="52">
        <f>IF(PLANEL_Pot_Trim!BA14&lt;&gt;0,BA14/PLANEL_Pot_Trim!BA14,0)</f>
        <v>0.50938993536098909</v>
      </c>
      <c r="BB39" s="52">
        <f>IF(PLANEL_Pot_Trim!BB14&lt;&gt;0,BB14/PLANEL_Pot_Trim!BB14,0)</f>
        <v>0.55080455455893185</v>
      </c>
      <c r="BC39" s="52">
        <f>IF(PLANEL_Pot_Trim!BC14&lt;&gt;0,BC14/PLANEL_Pot_Trim!BC14,0)</f>
        <v>0.44824642693271999</v>
      </c>
      <c r="BD39" s="52">
        <f>IF(PLANEL_Pot_Trim!BD14&lt;&gt;0,BD14/PLANEL_Pot_Trim!BD14,0)</f>
        <v>0.5474764271970145</v>
      </c>
      <c r="BE39" s="52">
        <f>IF(PLANEL_Pot_Trim!BE14&lt;&gt;0,BE14/PLANEL_Pot_Trim!BE14,0)</f>
        <v>0.508448816487857</v>
      </c>
      <c r="BF39" s="52">
        <f>IF(PLANEL_Pot_Trim!BF14&lt;&gt;0,BF14/PLANEL_Pot_Trim!BF14,0)</f>
        <v>0.56654453864977417</v>
      </c>
      <c r="BG39" s="52">
        <f>IF(PLANEL_Pot_Trim!BG14&lt;&gt;0,BG14/PLANEL_Pot_Trim!BG14,0)</f>
        <v>0.48496795083034816</v>
      </c>
      <c r="BH39" s="52">
        <f>IF(PLANEL_Pot_Trim!BH14&lt;&gt;0,BH14/PLANEL_Pot_Trim!BH14,0)</f>
        <v>0.56228414107971481</v>
      </c>
      <c r="BI39" s="52">
        <f>IF(PLANEL_Pot_Trim!BI14&lt;&gt;0,BI14/PLANEL_Pot_Trim!BI14,0)</f>
        <v>0.50720049196831252</v>
      </c>
      <c r="BJ39" s="52">
        <f>IF(PLANEL_Pot_Trim!BJ14&lt;&gt;0,BJ14/PLANEL_Pot_Trim!BJ14,0)</f>
        <v>0.58742246148549748</v>
      </c>
      <c r="BK39" s="52">
        <f>IF(PLANEL_Pot_Trim!BK14&lt;&gt;0,BK14/PLANEL_Pot_Trim!BK14,0)</f>
        <v>0.48496795083034816</v>
      </c>
      <c r="BL39" s="52">
        <f>IF(PLANEL_Pot_Trim!BL14&lt;&gt;0,BL14/PLANEL_Pot_Trim!BL14,0)</f>
        <v>0.56228414107971481</v>
      </c>
      <c r="BM39" s="52">
        <f>IF(PLANEL_Pot_Trim!BM14&lt;&gt;0,BM14/PLANEL_Pot_Trim!BM14,0)</f>
        <v>0.50720049196831252</v>
      </c>
      <c r="BN39" s="52">
        <f>IF(PLANEL_Pot_Trim!BN14&lt;&gt;0,BN14/PLANEL_Pot_Trim!BN14,0)</f>
        <v>0.58742246148549748</v>
      </c>
      <c r="BO39" s="52">
        <f>IF(PLANEL_Pot_Trim!BO14&lt;&gt;0,BO14/PLANEL_Pot_Trim!BO14,0)</f>
        <v>0.58264455431506246</v>
      </c>
      <c r="BP39" s="52">
        <f>IF(PLANEL_Pot_Trim!BP14&lt;&gt;0,BP14/PLANEL_Pot_Trim!BP14,0)</f>
        <v>0.60167159140016746</v>
      </c>
      <c r="BQ39" s="52">
        <f>IF(PLANEL_Pot_Trim!BQ14&lt;&gt;0,BQ14/PLANEL_Pot_Trim!BQ14,0)</f>
        <v>0.50388003895791267</v>
      </c>
      <c r="BR39" s="52">
        <f>IF(PLANEL_Pot_Trim!BR14&lt;&gt;0,BR14/PLANEL_Pot_Trim!BR14,0)</f>
        <v>0.64295622956992282</v>
      </c>
      <c r="BS39" s="52">
        <f>IF(PLANEL_Pot_Trim!BS14&lt;&gt;0,BS14/PLANEL_Pot_Trim!BS14,0)</f>
        <v>0.58264455431506246</v>
      </c>
      <c r="BT39" s="52">
        <f>IF(PLANEL_Pot_Trim!BT14&lt;&gt;0,BT14/PLANEL_Pot_Trim!BT14,0)</f>
        <v>0.60167159140016746</v>
      </c>
      <c r="BU39" s="52">
        <f>IF(PLANEL_Pot_Trim!BU14&lt;&gt;0,BU14/PLANEL_Pot_Trim!BU14,0)</f>
        <v>0.50388003895791267</v>
      </c>
      <c r="BV39" s="52">
        <f>IF(PLANEL_Pot_Trim!BV14&lt;&gt;0,BV14/PLANEL_Pot_Trim!BV14,0)</f>
        <v>0.64295622956992282</v>
      </c>
      <c r="BW39" s="52">
        <f>IF(PLANEL_Pot_Trim!BW14&lt;&gt;0,BW14/PLANEL_Pot_Trim!BW14,0)</f>
        <v>0.58264455431506246</v>
      </c>
      <c r="BX39" s="52">
        <f>IF(PLANEL_Pot_Trim!BX14&lt;&gt;0,BX14/PLANEL_Pot_Trim!BX14,0)</f>
        <v>0.60167159140016746</v>
      </c>
      <c r="BY39" s="52">
        <f>IF(PLANEL_Pot_Trim!BY14&lt;&gt;0,BY14/PLANEL_Pot_Trim!BY14,0)</f>
        <v>0.50388003895791267</v>
      </c>
      <c r="BZ39" s="52">
        <f>IF(PLANEL_Pot_Trim!BZ14&lt;&gt;0,BZ14/PLANEL_Pot_Trim!BZ14,0)</f>
        <v>0.64295622956992282</v>
      </c>
      <c r="CA39" s="52">
        <f>IF(PLANEL_Pot_Trim!CA14&lt;&gt;0,CA14/PLANEL_Pot_Trim!CA14,0)</f>
        <v>0.58264455431506246</v>
      </c>
      <c r="CB39" s="52">
        <f>IF(PLANEL_Pot_Trim!CB14&lt;&gt;0,CB14/PLANEL_Pot_Trim!CB14,0)</f>
        <v>0.60167159140016746</v>
      </c>
      <c r="CC39" s="52">
        <f>IF(PLANEL_Pot_Trim!CC14&lt;&gt;0,CC14/PLANEL_Pot_Trim!CC14,0)</f>
        <v>0.50388003895791267</v>
      </c>
      <c r="CD39" s="52">
        <f>IF(PLANEL_Pot_Trim!CD14&lt;&gt;0,CD14/PLANEL_Pot_Trim!CD14,0)</f>
        <v>0.64295622956992282</v>
      </c>
      <c r="CE39" s="52">
        <f>IF(PLANEL_Pot_Trim!CE14&lt;&gt;0,CE14/PLANEL_Pot_Trim!CE14,0)</f>
        <v>0.58264455431506246</v>
      </c>
      <c r="CF39" s="52">
        <f>IF(PLANEL_Pot_Trim!CF14&lt;&gt;0,CF14/PLANEL_Pot_Trim!CF14,0)</f>
        <v>0.60167159140016746</v>
      </c>
      <c r="CG39" s="52">
        <f>IF(PLANEL_Pot_Trim!CG14&lt;&gt;0,CG14/PLANEL_Pot_Trim!CG14,0)</f>
        <v>0.50388003895791267</v>
      </c>
      <c r="CH39" s="52">
        <f>IF(PLANEL_Pot_Trim!CH14&lt;&gt;0,CH14/PLANEL_Pot_Trim!CH14,0)</f>
        <v>0.64295622956992282</v>
      </c>
      <c r="CI39" s="52">
        <f>IF(PLANEL_Pot_Trim!CI14&lt;&gt;0,CI14/PLANEL_Pot_Trim!CI14,0)</f>
        <v>0.61452864000486196</v>
      </c>
      <c r="CJ39" s="52">
        <f>IF(PLANEL_Pot_Trim!CJ14&lt;&gt;0,CJ14/PLANEL_Pot_Trim!CJ14,0)</f>
        <v>0.61452864000486196</v>
      </c>
      <c r="CK39" s="52">
        <f>IF(PLANEL_Pot_Trim!CK14&lt;&gt;0,CK14/PLANEL_Pot_Trim!CK14,0)</f>
        <v>0.50279615999982552</v>
      </c>
      <c r="CL39" s="52">
        <f>IF(PLANEL_Pot_Trim!CL14&lt;&gt;0,CL14/PLANEL_Pot_Trim!CL14,0)</f>
        <v>0.66108384001838028</v>
      </c>
      <c r="CM39" s="52">
        <f>IF(PLANEL_Pot_Trim!CM14&lt;&gt;0,CM14/PLANEL_Pot_Trim!CM14,0)</f>
        <v>0.61452864000486196</v>
      </c>
      <c r="CN39" s="52">
        <f>IF(PLANEL_Pot_Trim!CN14&lt;&gt;0,CN14/PLANEL_Pot_Trim!CN14,0)</f>
        <v>0.61452864000486196</v>
      </c>
      <c r="CO39" s="52">
        <f>IF(PLANEL_Pot_Trim!CO14&lt;&gt;0,CO14/PLANEL_Pot_Trim!CO14,0)</f>
        <v>0.50279615999982552</v>
      </c>
      <c r="CP39" s="52">
        <f>IF(PLANEL_Pot_Trim!CP14&lt;&gt;0,CP14/PLANEL_Pot_Trim!CP14,0)</f>
        <v>0.66108384001838028</v>
      </c>
      <c r="CQ39" s="52">
        <f>IF(PLANEL_Pot_Trim!CQ14&lt;&gt;0,CQ14/PLANEL_Pot_Trim!CQ14,0)</f>
        <v>0.61452864000486196</v>
      </c>
      <c r="CR39" s="52">
        <f>IF(PLANEL_Pot_Trim!CR14&lt;&gt;0,CR14/PLANEL_Pot_Trim!CR14,0)</f>
        <v>0.61452864000486196</v>
      </c>
      <c r="CS39" s="52">
        <f>IF(PLANEL_Pot_Trim!CS14&lt;&gt;0,CS14/PLANEL_Pot_Trim!CS14,0)</f>
        <v>0.50279615999982552</v>
      </c>
      <c r="CT39" s="52">
        <f>IF(PLANEL_Pot_Trim!CT14&lt;&gt;0,CT14/PLANEL_Pot_Trim!CT14,0)</f>
        <v>0.66108384001838028</v>
      </c>
      <c r="CU39" s="52">
        <f>IF(PLANEL_Pot_Trim!CU14&lt;&gt;0,CU14/PLANEL_Pot_Trim!CU14,0)</f>
        <v>0.61452864000486196</v>
      </c>
      <c r="CV39" s="52">
        <f>IF(PLANEL_Pot_Trim!CV14&lt;&gt;0,CV14/PLANEL_Pot_Trim!CV14,0)</f>
        <v>0.61452864000486196</v>
      </c>
      <c r="CW39" s="52">
        <f>IF(PLANEL_Pot_Trim!CW14&lt;&gt;0,CW14/PLANEL_Pot_Trim!CW14,0)</f>
        <v>0.50279615999982552</v>
      </c>
      <c r="CX39" s="52">
        <f>IF(PLANEL_Pot_Trim!CX14&lt;&gt;0,CX14/PLANEL_Pot_Trim!CX14,0)</f>
        <v>0.66108384001838028</v>
      </c>
      <c r="CY39" s="82">
        <f>IF(PLANEL_Pot_Trim!CY14&lt;&gt;0,CY14/PLANEL_Pot_Trim!CY14,0)</f>
        <v>0.61452864000486196</v>
      </c>
      <c r="CZ39" s="82">
        <f>IF(PLANEL_Pot_Trim!CZ14&lt;&gt;0,CZ14/PLANEL_Pot_Trim!CZ14,0)</f>
        <v>0.61452864000486196</v>
      </c>
      <c r="DA39" s="82">
        <f>IF(PLANEL_Pot_Trim!DA14&lt;&gt;0,DA14/PLANEL_Pot_Trim!DA14,0)</f>
        <v>0.50279615999982552</v>
      </c>
      <c r="DB39" s="82">
        <f>IF(PLANEL_Pot_Trim!DB14&lt;&gt;0,DB14/PLANEL_Pot_Trim!DB14,0)</f>
        <v>0.66108384001838028</v>
      </c>
      <c r="DC39" s="52">
        <f>IF(PLANEL_Pot_Trim!DC14&lt;&gt;0,DC14/PLANEL_Pot_Trim!DC14,0)</f>
        <v>0.61452864000486196</v>
      </c>
      <c r="DD39" s="52">
        <f>IF(PLANEL_Pot_Trim!DD14&lt;&gt;0,DD14/PLANEL_Pot_Trim!DD14,0)</f>
        <v>0.61452864000486196</v>
      </c>
      <c r="DE39" s="52">
        <f>IF(PLANEL_Pot_Trim!DE14&lt;&gt;0,DE14/PLANEL_Pot_Trim!DE14,0)</f>
        <v>0.50279615999982552</v>
      </c>
      <c r="DF39" s="52">
        <f>IF(PLANEL_Pot_Trim!DF14&lt;&gt;0,DF14/PLANEL_Pot_Trim!DF14,0)</f>
        <v>0.66108384001838028</v>
      </c>
      <c r="DG39" s="52">
        <f>IF(PLANEL_Pot_Trim!DG14&lt;&gt;0,DG14/PLANEL_Pot_Trim!DG14,0)</f>
        <v>0.61452864000486196</v>
      </c>
      <c r="DH39" s="52">
        <f>IF(PLANEL_Pot_Trim!DH14&lt;&gt;0,DH14/PLANEL_Pot_Trim!DH14,0)</f>
        <v>0.61452864000486196</v>
      </c>
      <c r="DI39" s="52">
        <f>IF(PLANEL_Pot_Trim!DI14&lt;&gt;0,DI14/PLANEL_Pot_Trim!DI14,0)</f>
        <v>0.50279615999982552</v>
      </c>
      <c r="DJ39" s="52">
        <f>IF(PLANEL_Pot_Trim!DJ14&lt;&gt;0,DJ14/PLANEL_Pot_Trim!DJ14,0)</f>
        <v>0.66108384001838028</v>
      </c>
      <c r="DK39" s="52">
        <f>IF(PLANEL_Pot_Trim!DK14&lt;&gt;0,DK14/PLANEL_Pot_Trim!DK14,0)</f>
        <v>0.61452864000486196</v>
      </c>
      <c r="DL39" s="52">
        <f>IF(PLANEL_Pot_Trim!DL14&lt;&gt;0,DL14/PLANEL_Pot_Trim!DL14,0)</f>
        <v>0.61452864000486196</v>
      </c>
      <c r="DM39" s="52">
        <f>IF(PLANEL_Pot_Trim!DM14&lt;&gt;0,DM14/PLANEL_Pot_Trim!DM14,0)</f>
        <v>0.50279615999982552</v>
      </c>
      <c r="DN39" s="52">
        <f>IF(PLANEL_Pot_Trim!DN14&lt;&gt;0,DN14/PLANEL_Pot_Trim!DN14,0)</f>
        <v>0.66108384001838028</v>
      </c>
      <c r="DO39" s="52">
        <f>IF(PLANEL_Pot_Trim!DO14&lt;&gt;0,DO14/PLANEL_Pot_Trim!DO14,0)</f>
        <v>0.61452864000486196</v>
      </c>
      <c r="DP39" s="52">
        <f>IF(PLANEL_Pot_Trim!DP14&lt;&gt;0,DP14/PLANEL_Pot_Trim!DP14,0)</f>
        <v>0.61452864000486196</v>
      </c>
      <c r="DQ39" s="52">
        <f>IF(PLANEL_Pot_Trim!DQ14&lt;&gt;0,DQ14/PLANEL_Pot_Trim!DQ14,0)</f>
        <v>0.50279615999982552</v>
      </c>
      <c r="DR39" s="52">
        <f>IF(PLANEL_Pot_Trim!DR14&lt;&gt;0,DR14/PLANEL_Pot_Trim!DR14,0)</f>
        <v>0.66108384001838028</v>
      </c>
      <c r="DS39" s="52">
        <f>IF(PLANEL_Pot_Trim!DS14&lt;&gt;0,DS14/PLANEL_Pot_Trim!DS14,0)</f>
        <v>0.61452864000486196</v>
      </c>
      <c r="DT39" s="52">
        <f>IF(PLANEL_Pot_Trim!DT14&lt;&gt;0,DT14/PLANEL_Pot_Trim!DT14,0)</f>
        <v>0.61452864000486196</v>
      </c>
      <c r="DU39" s="52">
        <f>IF(PLANEL_Pot_Trim!DU14&lt;&gt;0,DU14/PLANEL_Pot_Trim!DU14,0)</f>
        <v>0.50279615999982552</v>
      </c>
      <c r="DV39" s="52">
        <f>IF(PLANEL_Pot_Trim!DV14&lt;&gt;0,DV14/PLANEL_Pot_Trim!DV14,0)</f>
        <v>0.66108384001838028</v>
      </c>
      <c r="DW39" s="52">
        <f>IF(PLANEL_Pot_Trim!DW14&lt;&gt;0,DW14/PLANEL_Pot_Trim!DW14,0)</f>
        <v>0.61452864000486196</v>
      </c>
      <c r="DX39" s="52">
        <f>IF(PLANEL_Pot_Trim!DX14&lt;&gt;0,DX14/PLANEL_Pot_Trim!DX14,0)</f>
        <v>0.61452864000486196</v>
      </c>
      <c r="DY39" s="52">
        <f>IF(PLANEL_Pot_Trim!DY14&lt;&gt;0,DY14/PLANEL_Pot_Trim!DY14,0)</f>
        <v>0.50279615999982552</v>
      </c>
      <c r="DZ39" s="52">
        <f>IF(PLANEL_Pot_Trim!DZ14&lt;&gt;0,DZ14/PLANEL_Pot_Trim!DZ14,0)</f>
        <v>0.66108384001838028</v>
      </c>
      <c r="EA39" s="52">
        <f>IF(PLANEL_Pot_Trim!EA14&lt;&gt;0,EA14/PLANEL_Pot_Trim!EA14,0)</f>
        <v>0.61452864000486196</v>
      </c>
      <c r="EB39" s="52">
        <f>IF(PLANEL_Pot_Trim!EB14&lt;&gt;0,EB14/PLANEL_Pot_Trim!EB14,0)</f>
        <v>0.61452864000486196</v>
      </c>
      <c r="EC39" s="52">
        <f>IF(PLANEL_Pot_Trim!EC14&lt;&gt;0,EC14/PLANEL_Pot_Trim!EC14,0)</f>
        <v>0.50279615999982552</v>
      </c>
      <c r="ED39" s="52">
        <f>IF(PLANEL_Pot_Trim!ED14&lt;&gt;0,ED14/PLANEL_Pot_Trim!ED14,0)</f>
        <v>0.66108384001838028</v>
      </c>
      <c r="EE39" s="52">
        <f>IF(PLANEL_Pot_Trim!EE14&lt;&gt;0,EE14/PLANEL_Pot_Trim!EE14,0)</f>
        <v>0.61452864000486196</v>
      </c>
      <c r="EF39" s="52">
        <f>IF(PLANEL_Pot_Trim!EF14&lt;&gt;0,EF14/PLANEL_Pot_Trim!EF14,0)</f>
        <v>0.61452864000486196</v>
      </c>
      <c r="EG39" s="52">
        <f>IF(PLANEL_Pot_Trim!EG14&lt;&gt;0,EG14/PLANEL_Pot_Trim!EG14,0)</f>
        <v>0.50279615999982552</v>
      </c>
      <c r="EH39" s="52">
        <f>IF(PLANEL_Pot_Trim!EH14&lt;&gt;0,EH14/PLANEL_Pot_Trim!EH14,0)</f>
        <v>0.66108384001838028</v>
      </c>
      <c r="EI39" s="52">
        <f>IF(PLANEL_Pot_Trim!EI14&lt;&gt;0,EI14/PLANEL_Pot_Trim!EI14,0)</f>
        <v>0.61452864000486196</v>
      </c>
      <c r="EJ39" s="52">
        <f>IF(PLANEL_Pot_Trim!EJ14&lt;&gt;0,EJ14/PLANEL_Pot_Trim!EJ14,0)</f>
        <v>0.61452864000486196</v>
      </c>
      <c r="EK39" s="52">
        <f>IF(PLANEL_Pot_Trim!EK14&lt;&gt;0,EK14/PLANEL_Pot_Trim!EK14,0)</f>
        <v>0.50279615999982552</v>
      </c>
      <c r="EL39" s="52">
        <f>IF(PLANEL_Pot_Trim!EL14&lt;&gt;0,EL14/PLANEL_Pot_Trim!EL14,0)</f>
        <v>0.66108384001838028</v>
      </c>
      <c r="EM39" s="52">
        <f>IF(PLANEL_Pot_Trim!EM14&lt;&gt;0,EM14/PLANEL_Pot_Trim!EM14,0)</f>
        <v>0.61452864000486196</v>
      </c>
      <c r="EN39" s="52">
        <f>IF(PLANEL_Pot_Trim!EN14&lt;&gt;0,EN14/PLANEL_Pot_Trim!EN14,0)</f>
        <v>0.61452864000486196</v>
      </c>
      <c r="EO39" s="52">
        <f>IF(PLANEL_Pot_Trim!EO14&lt;&gt;0,EO14/PLANEL_Pot_Trim!EO14,0)</f>
        <v>0.50279615999982552</v>
      </c>
      <c r="EP39" s="52">
        <f>IF(PLANEL_Pot_Trim!EP14&lt;&gt;0,EP14/PLANEL_Pot_Trim!EP14,0)</f>
        <v>0.66108384001838028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0.88610429544198888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0.92909952435158505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0.92909952435158505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0.92909952435158505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0.84504813760806918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0.73559815547550433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0.59923496876587101</v>
      </c>
      <c r="BP40" s="52">
        <f>IF(PLANEL_Pot_Trim!BP15&lt;&gt;0,BP15/PLANEL_Pot_Trim!BP15,0)</f>
        <v>0.55992262747587607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0.86164621813103093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0.59392019362363913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0.59392019362363913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0.86177283748055988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0.35459463775303629</v>
      </c>
      <c r="AJ42" s="51">
        <f>IF(PLANEL_Pot_Trim!AJ17&lt;&gt;0,AJ17/PLANEL_Pot_Trim!AJ17,0)</f>
        <v>0.42417313216967029</v>
      </c>
      <c r="AK42" s="51">
        <f>IF(PLANEL_Pot_Trim!AK17&lt;&gt;0,AK17/PLANEL_Pot_Trim!AK17,0)</f>
        <v>0.5605118404585373</v>
      </c>
      <c r="AL42" s="51">
        <f>IF(PLANEL_Pot_Trim!AL17&lt;&gt;0,AL17/PLANEL_Pot_Trim!AL17,0)</f>
        <v>0.46436325604597806</v>
      </c>
      <c r="AM42" s="51">
        <f>IF(PLANEL_Pot_Trim!AM17&lt;&gt;0,AM17/PLANEL_Pot_Trim!AM17,0)</f>
        <v>0.35454259619531836</v>
      </c>
      <c r="AN42" s="51">
        <f>IF(PLANEL_Pot_Trim!AN17&lt;&gt;0,AN17/PLANEL_Pot_Trim!AN17,0)</f>
        <v>0.42488169871694764</v>
      </c>
      <c r="AO42" s="51">
        <f>IF(PLANEL_Pot_Trim!AO17&lt;&gt;0,AO17/PLANEL_Pot_Trim!AO17,0)</f>
        <v>0.56181503625444851</v>
      </c>
      <c r="AP42" s="51">
        <f>IF(PLANEL_Pot_Trim!AP17&lt;&gt;0,AP17/PLANEL_Pot_Trim!AP17,0)</f>
        <v>0.46499237449246272</v>
      </c>
      <c r="AQ42" s="51">
        <f>IF(PLANEL_Pot_Trim!AQ17&lt;&gt;0,AQ17/PLANEL_Pot_Trim!AQ17,0)</f>
        <v>0.35448818831530121</v>
      </c>
      <c r="AR42" s="51">
        <f>IF(PLANEL_Pot_Trim!AR17&lt;&gt;0,AR17/PLANEL_Pot_Trim!AR17,0)</f>
        <v>0.42562248212678649</v>
      </c>
      <c r="AS42" s="51">
        <f>IF(PLANEL_Pot_Trim!AS17&lt;&gt;0,AS17/PLANEL_Pot_Trim!AS17,0)</f>
        <v>0.56317748536471179</v>
      </c>
      <c r="AT42" s="51">
        <f>IF(PLANEL_Pot_Trim!AT17&lt;&gt;0,AT17/PLANEL_Pot_Trim!AT17,0)</f>
        <v>0.46565009742510666</v>
      </c>
      <c r="AU42" s="51">
        <f>IF(PLANEL_Pot_Trim!AU17&lt;&gt;0,AU17/PLANEL_Pot_Trim!AU17,0)</f>
        <v>0.35445938580499675</v>
      </c>
      <c r="AV42" s="51">
        <f>IF(PLANEL_Pot_Trim!AV17&lt;&gt;0,AV17/PLANEL_Pot_Trim!AV17,0)</f>
        <v>0.4260146394977613</v>
      </c>
      <c r="AW42" s="51">
        <f>IF(PLANEL_Pot_Trim!AW17&lt;&gt;0,AW17/PLANEL_Pot_Trim!AW17,0)</f>
        <v>0.56389874131622508</v>
      </c>
      <c r="AX42" s="51">
        <f>IF(PLANEL_Pot_Trim!AX17&lt;&gt;0,AX17/PLANEL_Pot_Trim!AX17,0)</f>
        <v>0.46599828398666143</v>
      </c>
      <c r="AY42" s="51">
        <f>IF(PLANEL_Pot_Trim!AY17&lt;&gt;0,AY17/PLANEL_Pot_Trim!AY17,0)</f>
        <v>0.35442306751635916</v>
      </c>
      <c r="AZ42" s="51">
        <f>IF(PLANEL_Pot_Trim!AZ17&lt;&gt;0,AZ17/PLANEL_Pot_Trim!AZ17,0)</f>
        <v>0.42650912695112775</v>
      </c>
      <c r="BA42" s="51">
        <f>IF(PLANEL_Pot_Trim!BA17&lt;&gt;0,BA17/PLANEL_Pot_Trim!BA17,0)</f>
        <v>0.56480820288931222</v>
      </c>
      <c r="BB42" s="51">
        <f>IF(PLANEL_Pot_Trim!BB17&lt;&gt;0,BB17/PLANEL_Pot_Trim!BB17,0)</f>
        <v>0.46643732718306741</v>
      </c>
      <c r="BC42" s="51">
        <f>IF(PLANEL_Pot_Trim!BC17&lt;&gt;0,BC17/PLANEL_Pot_Trim!BC17,0)</f>
        <v>0.35442288995336524</v>
      </c>
      <c r="BD42" s="51">
        <f>IF(PLANEL_Pot_Trim!BD17&lt;&gt;0,BD17/PLANEL_Pot_Trim!BD17,0)</f>
        <v>0.42651154444859374</v>
      </c>
      <c r="BE42" s="51">
        <f>IF(PLANEL_Pot_Trim!BE17&lt;&gt;0,BE17/PLANEL_Pot_Trim!BE17,0)</f>
        <v>0.56481264915220231</v>
      </c>
      <c r="BF42" s="51">
        <f>IF(PLANEL_Pot_Trim!BF17&lt;&gt;0,BF17/PLANEL_Pot_Trim!BF17,0)</f>
        <v>0.46643947360724847</v>
      </c>
      <c r="BG42" s="51">
        <f>IF(PLANEL_Pot_Trim!BG17&lt;&gt;0,BG17/PLANEL_Pot_Trim!BG17,0)</f>
        <v>0.35442355412021859</v>
      </c>
      <c r="BH42" s="51">
        <f>IF(PLANEL_Pot_Trim!BH17&lt;&gt;0,BH17/PLANEL_Pot_Trim!BH17,0)</f>
        <v>0.42650250167437137</v>
      </c>
      <c r="BI42" s="51">
        <f>IF(PLANEL_Pot_Trim!BI17&lt;&gt;0,BI17/PLANEL_Pot_Trim!BI17,0)</f>
        <v>0.56479601770472332</v>
      </c>
      <c r="BJ42" s="51">
        <f>IF(PLANEL_Pot_Trim!BJ17&lt;&gt;0,BJ17/PLANEL_Pot_Trim!BJ17,0)</f>
        <v>0.46643144477720122</v>
      </c>
      <c r="BK42" s="51">
        <f>IF(PLANEL_Pot_Trim!BK17&lt;&gt;0,BK17/PLANEL_Pot_Trim!BK17,0)</f>
        <v>0.35437165464676412</v>
      </c>
      <c r="BL42" s="51">
        <f>IF(PLANEL_Pot_Trim!BL17&lt;&gt;0,BL17/PLANEL_Pot_Trim!BL17,0)</f>
        <v>0.42720913295529778</v>
      </c>
      <c r="BM42" s="51">
        <f>IF(PLANEL_Pot_Trim!BM17&lt;&gt;0,BM17/PLANEL_Pot_Trim!BM17,0)</f>
        <v>0.56609565418180163</v>
      </c>
      <c r="BN42" s="51">
        <f>IF(PLANEL_Pot_Trim!BN17&lt;&gt;0,BN17/PLANEL_Pot_Trim!BN17,0)</f>
        <v>0.46705884486968452</v>
      </c>
      <c r="BO42" s="51">
        <f>IF(PLANEL_Pot_Trim!BO17&lt;&gt;0,BO17/PLANEL_Pot_Trim!BO17,0)</f>
        <v>0.35435046792948321</v>
      </c>
      <c r="BP42" s="51">
        <f>IF(PLANEL_Pot_Trim!BP17&lt;&gt;0,BP17/PLANEL_Pot_Trim!BP17,0)</f>
        <v>0.42749759819847105</v>
      </c>
      <c r="BQ42" s="51">
        <f>IF(PLANEL_Pot_Trim!BQ17&lt;&gt;0,BQ17/PLANEL_Pot_Trim!BQ17,0)</f>
        <v>0.56662619957383942</v>
      </c>
      <c r="BR42" s="51">
        <f>IF(PLANEL_Pot_Trim!BR17&lt;&gt;0,BR17/PLANEL_Pot_Trim!BR17,0)</f>
        <v>0.46731496588085264</v>
      </c>
      <c r="BS42" s="51">
        <f>IF(PLANEL_Pot_Trim!BS17&lt;&gt;0,BS17/PLANEL_Pot_Trim!BS17,0)</f>
        <v>0.35430700375970936</v>
      </c>
      <c r="BT42" s="51">
        <f>IF(PLANEL_Pot_Trim!BT17&lt;&gt;0,BT17/PLANEL_Pot_Trim!BT17,0)</f>
        <v>0.4280893794438006</v>
      </c>
      <c r="BU42" s="51">
        <f>IF(PLANEL_Pot_Trim!BU17&lt;&gt;0,BU17/PLANEL_Pot_Trim!BU17,0)</f>
        <v>0.56771460375087524</v>
      </c>
      <c r="BV42" s="51">
        <f>IF(PLANEL_Pot_Trim!BV17&lt;&gt;0,BV17/PLANEL_Pot_Trim!BV17,0)</f>
        <v>0.46784039355794638</v>
      </c>
      <c r="BW42" s="51">
        <f>IF(PLANEL_Pot_Trim!BW17&lt;&gt;0,BW17/PLANEL_Pot_Trim!BW17,0)</f>
        <v>0.35427816817572488</v>
      </c>
      <c r="BX42" s="51">
        <f>IF(PLANEL_Pot_Trim!BX17&lt;&gt;0,BX17/PLANEL_Pot_Trim!BX17,0)</f>
        <v>0.42848198704466622</v>
      </c>
      <c r="BY42" s="51">
        <f>IF(PLANEL_Pot_Trim!BY17&lt;&gt;0,BY17/PLANEL_Pot_Trim!BY17,0)</f>
        <v>0.56843668771875133</v>
      </c>
      <c r="BZ42" s="51">
        <f>IF(PLANEL_Pot_Trim!BZ17&lt;&gt;0,BZ17/PLANEL_Pot_Trim!BZ17,0)</f>
        <v>0.46818897997994091</v>
      </c>
      <c r="CA42" s="51">
        <f>IF(PLANEL_Pot_Trim!CA17&lt;&gt;0,CA17/PLANEL_Pot_Trim!CA17,0)</f>
        <v>0.35424892825104826</v>
      </c>
      <c r="CB42" s="51">
        <f>IF(PLANEL_Pot_Trim!CB17&lt;&gt;0,CB17/PLANEL_Pot_Trim!CB17,0)</f>
        <v>0.42888010015025907</v>
      </c>
      <c r="CC42" s="51">
        <f>IF(PLANEL_Pot_Trim!CC17&lt;&gt;0,CC17/PLANEL_Pot_Trim!CC17,0)</f>
        <v>0.5691688975543312</v>
      </c>
      <c r="CD42" s="51">
        <f>IF(PLANEL_Pot_Trim!CD17&lt;&gt;0,CD17/PLANEL_Pot_Trim!CD17,0)</f>
        <v>0.46854245458828936</v>
      </c>
      <c r="CE42" s="51">
        <f>IF(PLANEL_Pot_Trim!CE17&lt;&gt;0,CE17/PLANEL_Pot_Trim!CE17,0)</f>
        <v>0.35420039499663103</v>
      </c>
      <c r="CF42" s="51">
        <f>IF(PLANEL_Pot_Trim!CF17&lt;&gt;0,CF17/PLANEL_Pot_Trim!CF17,0)</f>
        <v>0.42954089973047949</v>
      </c>
      <c r="CG42" s="51">
        <f>IF(PLANEL_Pot_Trim!CG17&lt;&gt;0,CG17/PLANEL_Pot_Trim!CG17,0)</f>
        <v>0.57038424046847425</v>
      </c>
      <c r="CH42" s="51">
        <f>IF(PLANEL_Pot_Trim!CH17&lt;&gt;0,CH17/PLANEL_Pot_Trim!CH17,0)</f>
        <v>0.46912916190843201</v>
      </c>
      <c r="CI42" s="51">
        <f>IF(PLANEL_Pot_Trim!CI17&lt;&gt;0,CI17/PLANEL_Pot_Trim!CI17,0)</f>
        <v>0.35419428791926183</v>
      </c>
      <c r="CJ42" s="51">
        <f>IF(PLANEL_Pot_Trim!CJ17&lt;&gt;0,CJ17/PLANEL_Pot_Trim!CJ17,0)</f>
        <v>0.42962404835928569</v>
      </c>
      <c r="CK42" s="51">
        <f>IF(PLANEL_Pot_Trim!CK17&lt;&gt;0,CK17/PLANEL_Pot_Trim!CK17,0)</f>
        <v>0.57053716746513272</v>
      </c>
      <c r="CL42" s="51">
        <f>IF(PLANEL_Pot_Trim!CL17&lt;&gt;0,CL17/PLANEL_Pot_Trim!CL17,0)</f>
        <v>0.46920298742196659</v>
      </c>
      <c r="CM42" s="51">
        <f>IF(PLANEL_Pot_Trim!CM17&lt;&gt;0,CM17/PLANEL_Pot_Trim!CM17,0)</f>
        <v>0.35419067142750693</v>
      </c>
      <c r="CN42" s="51">
        <f>IF(PLANEL_Pot_Trim!CN17&lt;&gt;0,CN17/PLANEL_Pot_Trim!CN17,0)</f>
        <v>0.42967328965255197</v>
      </c>
      <c r="CO42" s="51">
        <f>IF(PLANEL_Pot_Trim!CO17&lt;&gt;0,CO17/PLANEL_Pot_Trim!CO17,0)</f>
        <v>0.57062773205112294</v>
      </c>
      <c r="CP42" s="51">
        <f>IF(PLANEL_Pot_Trim!CP17&lt;&gt;0,CP17/PLANEL_Pot_Trim!CP17,0)</f>
        <v>0.46924670757571374</v>
      </c>
      <c r="CQ42" s="51">
        <f>IF(PLANEL_Pot_Trim!CQ17&lt;&gt;0,CQ17/PLANEL_Pot_Trim!CQ17,0)</f>
        <v>0.35428521856266659</v>
      </c>
      <c r="CR42" s="51">
        <f>IF(PLANEL_Pot_Trim!CR17&lt;&gt;0,CR17/PLANEL_Pot_Trim!CR17,0)</f>
        <v>0.42838599279241552</v>
      </c>
      <c r="CS42" s="51">
        <f>IF(PLANEL_Pot_Trim!CS17&lt;&gt;0,CS17/PLANEL_Pot_Trim!CS17,0)</f>
        <v>0.56826013514186358</v>
      </c>
      <c r="CT42" s="51">
        <f>IF(PLANEL_Pot_Trim!CT17&lt;&gt;0,CT17/PLANEL_Pot_Trim!CT17,0)</f>
        <v>0.46810374898033541</v>
      </c>
      <c r="CU42" s="51">
        <f>IF(PLANEL_Pot_Trim!CU17&lt;&gt;0,CU17/PLANEL_Pot_Trim!CU17,0)</f>
        <v>0.35446544967346022</v>
      </c>
      <c r="CV42" s="51">
        <f>IF(PLANEL_Pot_Trim!CV17&lt;&gt;0,CV17/PLANEL_Pot_Trim!CV17,0)</f>
        <v>0.42593207755925827</v>
      </c>
      <c r="CW42" s="51">
        <f>IF(PLANEL_Pot_Trim!CW17&lt;&gt;0,CW17/PLANEL_Pot_Trim!CW17,0)</f>
        <v>0.56374689345775275</v>
      </c>
      <c r="CX42" s="51">
        <f>IF(PLANEL_Pot_Trim!CX17&lt;&gt;0,CX17/PLANEL_Pot_Trim!CX17,0)</f>
        <v>0.4659249794754311</v>
      </c>
      <c r="CY42" s="81">
        <f>IF(PLANEL_Pot_Trim!CY17&lt;&gt;0,CY17/PLANEL_Pot_Trim!CY17,0)</f>
        <v>0.35441451793252499</v>
      </c>
      <c r="CZ42" s="81">
        <f>IF(PLANEL_Pot_Trim!CZ17&lt;&gt;0,CZ17/PLANEL_Pot_Trim!CZ17,0)</f>
        <v>0.42662553286607319</v>
      </c>
      <c r="DA42" s="81">
        <f>IF(PLANEL_Pot_Trim!DA17&lt;&gt;0,DA17/PLANEL_Pot_Trim!DA17,0)</f>
        <v>0.5650222966842493</v>
      </c>
      <c r="DB42" s="81">
        <f>IF(PLANEL_Pot_Trim!DB17&lt;&gt;0,DB17/PLANEL_Pot_Trim!DB17,0)</f>
        <v>0.46654068098325924</v>
      </c>
      <c r="DC42" s="51">
        <f>IF(PLANEL_Pot_Trim!DC17&lt;&gt;0,DC17/PLANEL_Pot_Trim!DC17,0)</f>
        <v>0.3543995449725596</v>
      </c>
      <c r="DD42" s="51">
        <f>IF(PLANEL_Pot_Trim!DD17&lt;&gt;0,DD17/PLANEL_Pot_Trim!DD17,0)</f>
        <v>0.42682939530233399</v>
      </c>
      <c r="DE42" s="51">
        <f>IF(PLANEL_Pot_Trim!DE17&lt;&gt;0,DE17/PLANEL_Pot_Trim!DE17,0)</f>
        <v>0.5653972405969302</v>
      </c>
      <c r="DF42" s="51">
        <f>IF(PLANEL_Pot_Trim!DF17&lt;&gt;0,DF17/PLANEL_Pot_Trim!DF17,0)</f>
        <v>0.4667216853456555</v>
      </c>
      <c r="DG42" s="51">
        <f>IF(PLANEL_Pot_Trim!DG17&lt;&gt;0,DG17/PLANEL_Pot_Trim!DG17,0)</f>
        <v>0.35439214547917414</v>
      </c>
      <c r="DH42" s="51">
        <f>IF(PLANEL_Pot_Trim!DH17&lt;&gt;0,DH17/PLANEL_Pot_Trim!DH17,0)</f>
        <v>0.42693014292319859</v>
      </c>
      <c r="DI42" s="51">
        <f>IF(PLANEL_Pot_Trim!DI17&lt;&gt;0,DI17/PLANEL_Pot_Trim!DI17,0)</f>
        <v>0.5655825355902826</v>
      </c>
      <c r="DJ42" s="51">
        <f>IF(PLANEL_Pot_Trim!DJ17&lt;&gt;0,DJ17/PLANEL_Pot_Trim!DJ17,0)</f>
        <v>0.46681113653052408</v>
      </c>
      <c r="DK42" s="51">
        <f>IF(PLANEL_Pot_Trim!DK17&lt;&gt;0,DK17/PLANEL_Pot_Trim!DK17,0)</f>
        <v>0.35438520397565909</v>
      </c>
      <c r="DL42" s="51">
        <f>IF(PLANEL_Pot_Trim!DL17&lt;&gt;0,DL17/PLANEL_Pot_Trim!DL17,0)</f>
        <v>0.42702465336962397</v>
      </c>
      <c r="DM42" s="51">
        <f>IF(PLANEL_Pot_Trim!DM17&lt;&gt;0,DM17/PLANEL_Pot_Trim!DM17,0)</f>
        <v>0.56575635926363399</v>
      </c>
      <c r="DN42" s="51">
        <f>IF(PLANEL_Pot_Trim!DN17&lt;&gt;0,DN17/PLANEL_Pot_Trim!DN17,0)</f>
        <v>0.46689505002388093</v>
      </c>
      <c r="DO42" s="51">
        <f>IF(PLANEL_Pot_Trim!DO17&lt;&gt;0,DO17/PLANEL_Pot_Trim!DO17,0)</f>
        <v>0.35437852466343195</v>
      </c>
      <c r="DP42" s="51">
        <f>IF(PLANEL_Pot_Trim!DP17&lt;&gt;0,DP17/PLANEL_Pot_Trim!DP17,0)</f>
        <v>0.4271155946593877</v>
      </c>
      <c r="DQ42" s="51">
        <f>IF(PLANEL_Pot_Trim!DQ17&lt;&gt;0,DQ17/PLANEL_Pot_Trim!DQ17,0)</f>
        <v>0.56592361847454742</v>
      </c>
      <c r="DR42" s="51">
        <f>IF(PLANEL_Pot_Trim!DR17&lt;&gt;0,DR17/PLANEL_Pot_Trim!DR17,0)</f>
        <v>0.46697579451899873</v>
      </c>
      <c r="DS42" s="51">
        <f>IF(PLANEL_Pot_Trim!DS17&lt;&gt;0,DS17/PLANEL_Pot_Trim!DS17,0)</f>
        <v>0.35437066434103653</v>
      </c>
      <c r="DT42" s="51">
        <f>IF(PLANEL_Pot_Trim!DT17&lt;&gt;0,DT17/PLANEL_Pot_Trim!DT17,0)</f>
        <v>0.4272226166183149</v>
      </c>
      <c r="DU42" s="51">
        <f>IF(PLANEL_Pot_Trim!DU17&lt;&gt;0,DU17/PLANEL_Pot_Trim!DU17,0)</f>
        <v>0.56612045328963179</v>
      </c>
      <c r="DV42" s="51">
        <f>IF(PLANEL_Pot_Trim!DV17&lt;&gt;0,DV17/PLANEL_Pot_Trim!DV17,0)</f>
        <v>0.4670708166257394</v>
      </c>
      <c r="DW42" s="51">
        <f>IF(PLANEL_Pot_Trim!DW17&lt;&gt;0,DW17/PLANEL_Pot_Trim!DW17,0)</f>
        <v>0.35436357168768678</v>
      </c>
      <c r="DX42" s="51">
        <f>IF(PLANEL_Pot_Trim!DX17&lt;&gt;0,DX17/PLANEL_Pot_Trim!DX17,0)</f>
        <v>0.42731918526719032</v>
      </c>
      <c r="DY42" s="51">
        <f>IF(PLANEL_Pot_Trim!DY17&lt;&gt;0,DY17/PLANEL_Pot_Trim!DY17,0)</f>
        <v>0.56629806239522018</v>
      </c>
      <c r="DZ42" s="51">
        <f>IF(PLANEL_Pot_Trim!DZ17&lt;&gt;0,DZ17/PLANEL_Pot_Trim!DZ17,0)</f>
        <v>0.4671565574955362</v>
      </c>
      <c r="EA42" s="51">
        <f>IF(PLANEL_Pot_Trim!EA17&lt;&gt;0,EA17/PLANEL_Pot_Trim!EA17,0)</f>
        <v>0.35436187337837849</v>
      </c>
      <c r="EB42" s="51">
        <f>IF(PLANEL_Pot_Trim!EB17&lt;&gt;0,EB17/PLANEL_Pot_Trim!EB17,0)</f>
        <v>0.42734230821850477</v>
      </c>
      <c r="EC42" s="51">
        <f>IF(PLANEL_Pot_Trim!EC17&lt;&gt;0,EC17/PLANEL_Pot_Trim!EC17,0)</f>
        <v>0.56634059027680872</v>
      </c>
      <c r="ED42" s="51">
        <f>IF(PLANEL_Pot_Trim!ED17&lt;&gt;0,ED17/PLANEL_Pot_Trim!ED17,0)</f>
        <v>0.46717708781417505</v>
      </c>
      <c r="EE42" s="51">
        <f>IF(PLANEL_Pot_Trim!EE17&lt;&gt;0,EE17/PLANEL_Pot_Trim!EE17,0)</f>
        <v>0.3543553511614323</v>
      </c>
      <c r="EF42" s="51">
        <f>IF(PLANEL_Pot_Trim!EF17&lt;&gt;0,EF17/PLANEL_Pot_Trim!EF17,0)</f>
        <v>0.42743111156577585</v>
      </c>
      <c r="EG42" s="51">
        <f>IF(PLANEL_Pot_Trim!EG17&lt;&gt;0,EG17/PLANEL_Pot_Trim!EG17,0)</f>
        <v>0.56650391734164529</v>
      </c>
      <c r="EH42" s="51">
        <f>IF(PLANEL_Pot_Trim!EH17&lt;&gt;0,EH17/PLANEL_Pot_Trim!EH17,0)</f>
        <v>0.46725593406831273</v>
      </c>
      <c r="EI42" s="51">
        <f>IF(PLANEL_Pot_Trim!EI17&lt;&gt;0,EI17/PLANEL_Pot_Trim!EI17,0)</f>
        <v>0.35434816594173141</v>
      </c>
      <c r="EJ42" s="51">
        <f>IF(PLANEL_Pot_Trim!EJ17&lt;&gt;0,EJ17/PLANEL_Pot_Trim!EJ17,0)</f>
        <v>0.42752894124198626</v>
      </c>
      <c r="EK42" s="51">
        <f>IF(PLANEL_Pot_Trim!EK17&lt;&gt;0,EK17/PLANEL_Pot_Trim!EK17,0)</f>
        <v>0.56668384564486862</v>
      </c>
      <c r="EL42" s="51">
        <f>IF(PLANEL_Pot_Trim!EL17&lt;&gt;0,EL17/PLANEL_Pot_Trim!EL17,0)</f>
        <v>0.46734279451253535</v>
      </c>
      <c r="EM42" s="51">
        <f>IF(PLANEL_Pot_Trim!EM17&lt;&gt;0,EM17/PLANEL_Pot_Trim!EM17,0)</f>
        <v>0.35434259337343144</v>
      </c>
      <c r="EN42" s="51">
        <f>IF(PLANEL_Pot_Trim!EN17&lt;&gt;0,EN17/PLANEL_Pot_Trim!EN17,0)</f>
        <v>0.42760481314911275</v>
      </c>
      <c r="EO42" s="51">
        <f>IF(PLANEL_Pot_Trim!EO17&lt;&gt;0,EO17/PLANEL_Pot_Trim!EO17,0)</f>
        <v>0.56682338928721065</v>
      </c>
      <c r="EP42" s="51">
        <f>IF(PLANEL_Pot_Trim!EP17&lt;&gt;0,EP17/PLANEL_Pot_Trim!EP17,0)</f>
        <v>0.46741015925919266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0.28296499567417466</v>
      </c>
      <c r="CF45" s="53">
        <f>IF(PLANEL_Pot_Trim!CF20&lt;&gt;0,CF20/PLANEL_Pot_Trim!CF20,0)</f>
        <v>0.2623011671089292</v>
      </c>
      <c r="CG45" s="53">
        <f>IF(PLANEL_Pot_Trim!CG20&lt;&gt;0,CG20/PLANEL_Pot_Trim!CG20,0)</f>
        <v>0.26311906148227088</v>
      </c>
      <c r="CH45" s="53">
        <f>IF(PLANEL_Pot_Trim!CH20&lt;&gt;0,CH20/PLANEL_Pot_Trim!CH20,0)</f>
        <v>0.28127638567510915</v>
      </c>
      <c r="CI45" s="53">
        <f>IF(PLANEL_Pot_Trim!CI20&lt;&gt;0,CI20/PLANEL_Pot_Trim!CI20,0)</f>
        <v>0.28335152223410404</v>
      </c>
      <c r="CJ45" s="53">
        <f>IF(PLANEL_Pot_Trim!CJ20&lt;&gt;0,CJ20/PLANEL_Pot_Trim!CJ20,0)</f>
        <v>0.26774429002717764</v>
      </c>
      <c r="CK45" s="53">
        <f>IF(PLANEL_Pot_Trim!CK20&lt;&gt;0,CK20/PLANEL_Pot_Trim!CK20,0)</f>
        <v>0.26656682001733212</v>
      </c>
      <c r="CL45" s="53">
        <f>IF(PLANEL_Pot_Trim!CL20&lt;&gt;0,CL20/PLANEL_Pot_Trim!CL20,0)</f>
        <v>0.28160373125452459</v>
      </c>
      <c r="CM45" s="53">
        <f>IF(PLANEL_Pot_Trim!CM20&lt;&gt;0,CM20/PLANEL_Pot_Trim!CM20,0)</f>
        <v>0.28335152223410404</v>
      </c>
      <c r="CN45" s="53">
        <f>IF(PLANEL_Pot_Trim!CN20&lt;&gt;0,CN20/PLANEL_Pot_Trim!CN20,0)</f>
        <v>0.26774429002717764</v>
      </c>
      <c r="CO45" s="53">
        <f>IF(PLANEL_Pot_Trim!CO20&lt;&gt;0,CO20/PLANEL_Pot_Trim!CO20,0)</f>
        <v>0.26656682001733212</v>
      </c>
      <c r="CP45" s="53">
        <f>IF(PLANEL_Pot_Trim!CP20&lt;&gt;0,CP20/PLANEL_Pot_Trim!CP20,0)</f>
        <v>0.28160373125452459</v>
      </c>
      <c r="CQ45" s="53">
        <f>IF(PLANEL_Pot_Trim!CQ20&lt;&gt;0,CQ20/PLANEL_Pot_Trim!CQ20,0)</f>
        <v>0.2837466286822895</v>
      </c>
      <c r="CR45" s="53">
        <f>IF(PLANEL_Pot_Trim!CR20&lt;&gt;0,CR20/PLANEL_Pot_Trim!CR20,0)</f>
        <v>0.27323083222834582</v>
      </c>
      <c r="CS45" s="53">
        <f>IF(PLANEL_Pot_Trim!CS20&lt;&gt;0,CS20/PLANEL_Pot_Trim!CS20,0)</f>
        <v>0.26989604726367872</v>
      </c>
      <c r="CT45" s="53">
        <f>IF(PLANEL_Pot_Trim!CT20&lt;&gt;0,CT20/PLANEL_Pot_Trim!CT20,0)</f>
        <v>0.28193874297696792</v>
      </c>
      <c r="CU45" s="53">
        <f>IF(PLANEL_Pot_Trim!CU20&lt;&gt;0,CU20/PLANEL_Pot_Trim!CU20,0)</f>
        <v>0.28424350311800212</v>
      </c>
      <c r="CV45" s="53">
        <f>IF(PLANEL_Pot_Trim!CV20&lt;&gt;0,CV20/PLANEL_Pot_Trim!CV20,0)</f>
        <v>0.28027764283346407</v>
      </c>
      <c r="CW45" s="53">
        <f>IF(PLANEL_Pot_Trim!CW20&lt;&gt;0,CW20/PLANEL_Pot_Trim!CW20,0)</f>
        <v>0.27445347041848694</v>
      </c>
      <c r="CX45" s="53">
        <f>IF(PLANEL_Pot_Trim!CX20&lt;&gt;0,CX20/PLANEL_Pot_Trim!CX20,0)</f>
        <v>0.28235928404829974</v>
      </c>
      <c r="CY45" s="83">
        <f>IF(PLANEL_Pot_Trim!CY20&lt;&gt;0,CY20/PLANEL_Pot_Trim!CY20,0)</f>
        <v>0.2843979600372547</v>
      </c>
      <c r="CZ45" s="83">
        <f>IF(PLANEL_Pot_Trim!CZ20&lt;&gt;0,CZ20/PLANEL_Pot_Trim!CZ20,0)</f>
        <v>0.28248989998644503</v>
      </c>
      <c r="DA45" s="83">
        <f>IF(PLANEL_Pot_Trim!DA20&lt;&gt;0,DA20/PLANEL_Pot_Trim!DA20,0)</f>
        <v>0.27592487994680603</v>
      </c>
      <c r="DB45" s="83">
        <f>IF(PLANEL_Pot_Trim!DB20&lt;&gt;0,DB20/PLANEL_Pot_Trim!DB20,0)</f>
        <v>0.28248989998644503</v>
      </c>
      <c r="DC45" s="53">
        <f>IF(PLANEL_Pot_Trim!DC20&lt;&gt;0,DC20/PLANEL_Pot_Trim!DC20,0)</f>
        <v>0.2843979599725302</v>
      </c>
      <c r="DD45" s="53">
        <f>IF(PLANEL_Pot_Trim!DD20&lt;&gt;0,DD20/PLANEL_Pot_Trim!DD20,0)</f>
        <v>0.28248990000932461</v>
      </c>
      <c r="DE45" s="53">
        <f>IF(PLANEL_Pot_Trim!DE20&lt;&gt;0,DE20/PLANEL_Pot_Trim!DE20,0)</f>
        <v>0.27592487997769405</v>
      </c>
      <c r="DF45" s="53">
        <f>IF(PLANEL_Pot_Trim!DF20&lt;&gt;0,DF20/PLANEL_Pot_Trim!DF20,0)</f>
        <v>0.28248990000932461</v>
      </c>
      <c r="DG45" s="53">
        <f>IF(PLANEL_Pot_Trim!DG20&lt;&gt;0,DG20/PLANEL_Pot_Trim!DG20,0)</f>
        <v>0.28439795997014361</v>
      </c>
      <c r="DH45" s="53">
        <f>IF(PLANEL_Pot_Trim!DH20&lt;&gt;0,DH20/PLANEL_Pot_Trim!DH20,0)</f>
        <v>0.2824898999644137</v>
      </c>
      <c r="DI45" s="53">
        <f>IF(PLANEL_Pot_Trim!DI20&lt;&gt;0,DI20/PLANEL_Pot_Trim!DI20,0)</f>
        <v>0.27592487991954084</v>
      </c>
      <c r="DJ45" s="53">
        <f>IF(PLANEL_Pot_Trim!DJ20&lt;&gt;0,DJ20/PLANEL_Pot_Trim!DJ20,0)</f>
        <v>0.2824898999644137</v>
      </c>
      <c r="DK45" s="53">
        <f>IF(PLANEL_Pot_Trim!DK20&lt;&gt;0,DK20/PLANEL_Pot_Trim!DK20,0)</f>
        <v>0.28439795995900236</v>
      </c>
      <c r="DL45" s="53">
        <f>IF(PLANEL_Pot_Trim!DL20&lt;&gt;0,DL20/PLANEL_Pot_Trim!DL20,0)</f>
        <v>0.28248989993750845</v>
      </c>
      <c r="DM45" s="53">
        <f>IF(PLANEL_Pot_Trim!DM20&lt;&gt;0,DM20/PLANEL_Pot_Trim!DM20,0)</f>
        <v>0.27592487992046688</v>
      </c>
      <c r="DN45" s="53">
        <f>IF(PLANEL_Pot_Trim!DN20&lt;&gt;0,DN20/PLANEL_Pot_Trim!DN20,0)</f>
        <v>0.28248989993750845</v>
      </c>
      <c r="DO45" s="53">
        <f>IF(PLANEL_Pot_Trim!DO20&lt;&gt;0,DO20/PLANEL_Pot_Trim!DO20,0)</f>
        <v>0.28439795996398981</v>
      </c>
      <c r="DP45" s="53">
        <f>IF(PLANEL_Pot_Trim!DP20&lt;&gt;0,DP20/PLANEL_Pot_Trim!DP20,0)</f>
        <v>0.2824898999737474</v>
      </c>
      <c r="DQ45" s="53">
        <f>IF(PLANEL_Pot_Trim!DQ20&lt;&gt;0,DQ20/PLANEL_Pot_Trim!DQ20,0)</f>
        <v>0.27592487996006093</v>
      </c>
      <c r="DR45" s="53">
        <f>IF(PLANEL_Pot_Trim!DR20&lt;&gt;0,DR20/PLANEL_Pot_Trim!DR20,0)</f>
        <v>0.2824898999737474</v>
      </c>
      <c r="DS45" s="53">
        <f>IF(PLANEL_Pot_Trim!DS20&lt;&gt;0,DS20/PLANEL_Pot_Trim!DS20,0)</f>
        <v>0.28439796002567608</v>
      </c>
      <c r="DT45" s="53">
        <f>IF(PLANEL_Pot_Trim!DT20&lt;&gt;0,DT20/PLANEL_Pot_Trim!DT20,0)</f>
        <v>0.28248990000934854</v>
      </c>
      <c r="DU45" s="53">
        <f>IF(PLANEL_Pot_Trim!DU20&lt;&gt;0,DU20/PLANEL_Pot_Trim!DU20,0)</f>
        <v>0.27592488000509291</v>
      </c>
      <c r="DV45" s="53">
        <f>IF(PLANEL_Pot_Trim!DV20&lt;&gt;0,DV20/PLANEL_Pot_Trim!DV20,0)</f>
        <v>0.28248990000934854</v>
      </c>
      <c r="DW45" s="53">
        <f>IF(PLANEL_Pot_Trim!DW20&lt;&gt;0,DW20/PLANEL_Pot_Trim!DW20,0)</f>
        <v>0.28439795999626505</v>
      </c>
      <c r="DX45" s="53">
        <f>IF(PLANEL_Pot_Trim!DX20&lt;&gt;0,DX20/PLANEL_Pot_Trim!DX20,0)</f>
        <v>0.28248990000467245</v>
      </c>
      <c r="DY45" s="53">
        <f>IF(PLANEL_Pot_Trim!DY20&lt;&gt;0,DY20/PLANEL_Pot_Trim!DY20,0)</f>
        <v>0.27592487998575616</v>
      </c>
      <c r="DZ45" s="53">
        <f>IF(PLANEL_Pot_Trim!DZ20&lt;&gt;0,DZ20/PLANEL_Pot_Trim!DZ20,0)</f>
        <v>0.28248990000467245</v>
      </c>
      <c r="EA45" s="53">
        <f>IF(PLANEL_Pot_Trim!EA20&lt;&gt;0,EA20/PLANEL_Pot_Trim!EA20,0)</f>
        <v>0.28439795997105738</v>
      </c>
      <c r="EB45" s="53">
        <f>IF(PLANEL_Pot_Trim!EB20&lt;&gt;0,EB20/PLANEL_Pot_Trim!EB20,0)</f>
        <v>0.28248989996100143</v>
      </c>
      <c r="EC45" s="53">
        <f>IF(PLANEL_Pot_Trim!EC20&lt;&gt;0,EC20/PLANEL_Pot_Trim!EC20,0)</f>
        <v>0.27592487995027393</v>
      </c>
      <c r="ED45" s="53">
        <f>IF(PLANEL_Pot_Trim!ED20&lt;&gt;0,ED20/PLANEL_Pot_Trim!ED20,0)</f>
        <v>0.28248989996100143</v>
      </c>
      <c r="EE45" s="53">
        <f>IF(PLANEL_Pot_Trim!EE20&lt;&gt;0,EE20/PLANEL_Pot_Trim!EE20,0)</f>
        <v>0.28439796008812224</v>
      </c>
      <c r="EF45" s="53">
        <f>IF(PLANEL_Pot_Trim!EF20&lt;&gt;0,EF20/PLANEL_Pot_Trim!EF20,0)</f>
        <v>0.28248990002475993</v>
      </c>
      <c r="EG45" s="53">
        <f>IF(PLANEL_Pot_Trim!EG20&lt;&gt;0,EG20/PLANEL_Pot_Trim!EG20,0)</f>
        <v>0.275924880066652</v>
      </c>
      <c r="EH45" s="53">
        <f>IF(PLANEL_Pot_Trim!EH20&lt;&gt;0,EH20/PLANEL_Pot_Trim!EH20,0)</f>
        <v>0.28248990002475993</v>
      </c>
      <c r="EI45" s="53">
        <f>IF(PLANEL_Pot_Trim!EI20&lt;&gt;0,EI20/PLANEL_Pot_Trim!EI20,0)</f>
        <v>0.28439795997711631</v>
      </c>
      <c r="EJ45" s="53">
        <f>IF(PLANEL_Pot_Trim!EJ20&lt;&gt;0,EJ20/PLANEL_Pot_Trim!EJ20,0)</f>
        <v>0.28248989996728441</v>
      </c>
      <c r="EK45" s="53">
        <f>IF(PLANEL_Pot_Trim!EK20&lt;&gt;0,EK20/PLANEL_Pot_Trim!EK20,0)</f>
        <v>0.27592488000060672</v>
      </c>
      <c r="EL45" s="53">
        <f>IF(PLANEL_Pot_Trim!EL20&lt;&gt;0,EL20/PLANEL_Pot_Trim!EL20,0)</f>
        <v>0.28248989996728441</v>
      </c>
      <c r="EM45" s="53">
        <f>IF(PLANEL_Pot_Trim!EM20&lt;&gt;0,EM20/PLANEL_Pot_Trim!EM20,0)</f>
        <v>0.28439796003229495</v>
      </c>
      <c r="EN45" s="53">
        <f>IF(PLANEL_Pot_Trim!EN20&lt;&gt;0,EN20/PLANEL_Pot_Trim!EN20,0)</f>
        <v>0.28248990008013447</v>
      </c>
      <c r="EO45" s="53">
        <f>IF(PLANEL_Pot_Trim!EO20&lt;&gt;0,EO20/PLANEL_Pot_Trim!EO20,0)</f>
        <v>0.27592487992909565</v>
      </c>
      <c r="EP45" s="53">
        <f>IF(PLANEL_Pot_Trim!EP20&lt;&gt;0,EP20/PLANEL_Pot_Trim!EP20,0)</f>
        <v>0.28248990008013447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2206.6536759999999</v>
      </c>
      <c r="T5" s="33">
        <v>3642.6056290000001</v>
      </c>
      <c r="U5" s="33">
        <v>6494.1294820000003</v>
      </c>
      <c r="V5" s="33">
        <v>6494.1294820000003</v>
      </c>
      <c r="W5" s="33">
        <v>5570.2087380000003</v>
      </c>
      <c r="X5" s="33">
        <v>5570.2087380000003</v>
      </c>
      <c r="Y5" s="33">
        <v>5570.2087380000003</v>
      </c>
      <c r="Z5" s="33">
        <v>5570.2087380000003</v>
      </c>
      <c r="AA5" s="33">
        <v>5570.2087380000003</v>
      </c>
      <c r="AB5" s="33">
        <v>5314.2342669999998</v>
      </c>
      <c r="AC5" s="33">
        <v>5314.2342669999998</v>
      </c>
      <c r="AD5" s="33">
        <v>5314.2342669999998</v>
      </c>
      <c r="AE5" s="33">
        <v>5314.2342669999998</v>
      </c>
      <c r="AF5" s="33">
        <v>5314.2342669999998</v>
      </c>
      <c r="AG5" s="33">
        <v>5314.2342669999998</v>
      </c>
      <c r="AH5" s="33">
        <v>5314.2342669999998</v>
      </c>
      <c r="AI5" s="33">
        <v>5314.2342669999998</v>
      </c>
      <c r="AJ5" s="33">
        <v>5314.2342669999998</v>
      </c>
      <c r="AK5" s="33">
        <v>5314.2342669999998</v>
      </c>
      <c r="AL5" s="33">
        <v>5314.2342669999998</v>
      </c>
      <c r="AM5" s="33">
        <v>5314.2342669999998</v>
      </c>
      <c r="AN5" s="33">
        <v>5314.2342669999998</v>
      </c>
      <c r="AO5" s="33">
        <v>5314.2342669999998</v>
      </c>
      <c r="AP5" s="33">
        <v>5314.2342669999998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2570.3225830000001</v>
      </c>
      <c r="T16" s="33">
        <v>4006.2745359999999</v>
      </c>
      <c r="U16" s="33">
        <v>6857.7983889999996</v>
      </c>
      <c r="V16" s="33">
        <v>6857.7983889999996</v>
      </c>
      <c r="W16" s="33">
        <v>5699.3773019999999</v>
      </c>
      <c r="X16" s="33">
        <v>5699.3773019999999</v>
      </c>
      <c r="Y16" s="33">
        <v>5699.3773019999999</v>
      </c>
      <c r="Z16" s="33">
        <v>5699.3773019999999</v>
      </c>
      <c r="AA16" s="33">
        <v>5699.3773019999999</v>
      </c>
      <c r="AB16" s="33">
        <v>5314.2342669999998</v>
      </c>
      <c r="AC16" s="33">
        <v>5314.2342669999998</v>
      </c>
      <c r="AD16" s="33">
        <v>5314.2342669999998</v>
      </c>
      <c r="AE16" s="33">
        <v>5314.2342669999998</v>
      </c>
      <c r="AF16" s="33">
        <v>5314.2342669999998</v>
      </c>
      <c r="AG16" s="33">
        <v>5314.2342669999998</v>
      </c>
      <c r="AH16" s="33">
        <v>5314.2342669999998</v>
      </c>
      <c r="AI16" s="33">
        <v>5314.2342669999998</v>
      </c>
      <c r="AJ16" s="33">
        <v>5314.2342669999998</v>
      </c>
      <c r="AK16" s="33">
        <v>5314.2342669999998</v>
      </c>
      <c r="AL16" s="33">
        <v>5314.2342669999998</v>
      </c>
      <c r="AM16" s="33">
        <v>5314.2342669999998</v>
      </c>
      <c r="AN16" s="33">
        <v>5314.2342669999998</v>
      </c>
      <c r="AO16" s="33">
        <v>5314.2342669999998</v>
      </c>
      <c r="AP16" s="33">
        <v>5314.2342669999998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581.34555869999997</v>
      </c>
      <c r="Q31" s="33">
        <v>696.48098519999996</v>
      </c>
      <c r="R31" s="33">
        <v>529.74036030000002</v>
      </c>
      <c r="S31" s="33">
        <v>464.32065679999999</v>
      </c>
      <c r="T31" s="33">
        <v>464.32065679999999</v>
      </c>
      <c r="U31" s="33">
        <v>585.32997609999995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82.430427109999997</v>
      </c>
      <c r="N32" s="33">
        <v>234.5509495</v>
      </c>
      <c r="O32" s="33">
        <v>156.36729969999999</v>
      </c>
      <c r="P32" s="33">
        <v>234.5509495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461.5329279</v>
      </c>
      <c r="N40" s="33">
        <v>698.87160640000002</v>
      </c>
      <c r="O40" s="33">
        <v>620.68795650000004</v>
      </c>
      <c r="P40" s="33">
        <v>815.89650830000005</v>
      </c>
      <c r="Q40" s="33">
        <v>931.03193480000004</v>
      </c>
      <c r="R40" s="33">
        <v>764.29130989999999</v>
      </c>
      <c r="S40" s="33">
        <v>698.87160640000002</v>
      </c>
      <c r="T40" s="33">
        <v>698.87160640000002</v>
      </c>
      <c r="U40" s="33">
        <v>819.88092570000003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1188.71695</v>
      </c>
      <c r="O54" s="33">
        <v>1189.421296</v>
      </c>
      <c r="P54" s="33">
        <v>1150.108076</v>
      </c>
      <c r="Q54" s="33">
        <v>1189.4248889999999</v>
      </c>
      <c r="R54" s="33">
        <v>1203.6238659999999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285.35467640000002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1188.71695</v>
      </c>
      <c r="O64" s="33">
        <v>1189.421296</v>
      </c>
      <c r="P64" s="33">
        <v>1150.108076</v>
      </c>
      <c r="Q64" s="33">
        <v>1189.4248889999999</v>
      </c>
      <c r="R64" s="33">
        <v>1203.6238659999999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285.35467640000002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2145.6530509999998</v>
      </c>
      <c r="L101" s="33">
        <v>2096.7031750000001</v>
      </c>
      <c r="M101" s="33">
        <v>2117.1426070000002</v>
      </c>
      <c r="N101" s="33">
        <v>2302.5806950000001</v>
      </c>
      <c r="O101" s="33">
        <v>2228.9039320000002</v>
      </c>
      <c r="P101" s="33">
        <v>2016.2883469999999</v>
      </c>
      <c r="Q101" s="33">
        <v>652.41145419999998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508.91098099999999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943.70143580000001</v>
      </c>
      <c r="T103" s="33">
        <v>1043.66758</v>
      </c>
      <c r="U103" s="33">
        <v>1046.92678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1043.66758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1170.414149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1160.266243</v>
      </c>
      <c r="O104" s="33">
        <v>1052.0633319999999</v>
      </c>
      <c r="P104" s="33">
        <v>1177.160124</v>
      </c>
      <c r="Q104" s="33">
        <v>1321.8952159999999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1200.6697469999999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709.72253760000001</v>
      </c>
      <c r="N107" s="33">
        <v>782.12408029999995</v>
      </c>
      <c r="O107" s="33">
        <v>719.87612479999996</v>
      </c>
      <c r="P107" s="33">
        <v>775.20369900000003</v>
      </c>
      <c r="Q107" s="33">
        <v>782.12408029999995</v>
      </c>
      <c r="R107" s="33">
        <v>782.12408029999995</v>
      </c>
      <c r="S107" s="33">
        <v>921.81150909999997</v>
      </c>
      <c r="T107" s="33">
        <v>981.20606769999995</v>
      </c>
      <c r="U107" s="33">
        <v>973.09880480000004</v>
      </c>
      <c r="V107" s="33">
        <v>1003.846597</v>
      </c>
      <c r="W107" s="33">
        <v>752.85344399999997</v>
      </c>
      <c r="X107" s="33">
        <v>676.41293700000006</v>
      </c>
      <c r="Y107" s="33">
        <v>688.01946359999999</v>
      </c>
      <c r="Z107" s="33">
        <v>722.54737850000004</v>
      </c>
      <c r="AA107" s="33">
        <v>717.86899140000003</v>
      </c>
      <c r="AB107" s="33">
        <v>664.28643169999998</v>
      </c>
      <c r="AC107" s="33">
        <v>100.05608340000001</v>
      </c>
      <c r="AD107" s="33">
        <v>200.11216680000001</v>
      </c>
      <c r="AE107" s="33">
        <v>200.11216680000001</v>
      </c>
      <c r="AF107" s="33">
        <v>100.05608340000001</v>
      </c>
      <c r="AG107" s="33">
        <v>199.23090089999999</v>
      </c>
      <c r="AH107" s="33">
        <v>100.05608340000001</v>
      </c>
      <c r="AI107" s="33">
        <v>200.11216680000001</v>
      </c>
      <c r="AJ107" s="33">
        <v>200.11216680000001</v>
      </c>
      <c r="AK107" s="33">
        <v>200.11216680000001</v>
      </c>
      <c r="AL107" s="33">
        <v>200.11216680000001</v>
      </c>
      <c r="AM107" s="33">
        <v>200.11216680000001</v>
      </c>
      <c r="AN107" s="33">
        <v>200.11216680000001</v>
      </c>
      <c r="AO107" s="33">
        <v>200.11216680000001</v>
      </c>
      <c r="AP107" s="33">
        <v>162.40543930000001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4379.5413769999996</v>
      </c>
      <c r="K112" s="33">
        <v>4785.0506230000001</v>
      </c>
      <c r="L112" s="33">
        <v>5304.6038060000001</v>
      </c>
      <c r="M112" s="33">
        <v>5764.7008720000003</v>
      </c>
      <c r="N112" s="33">
        <v>5768.9572280000002</v>
      </c>
      <c r="O112" s="33">
        <v>5709.3266839999997</v>
      </c>
      <c r="P112" s="33">
        <v>5418.5979960000004</v>
      </c>
      <c r="Q112" s="33">
        <v>3803.3575310000001</v>
      </c>
      <c r="R112" s="33">
        <v>3698.4783389999998</v>
      </c>
      <c r="S112" s="33">
        <v>3734.9404239999999</v>
      </c>
      <c r="T112" s="33">
        <v>3791.3628939999999</v>
      </c>
      <c r="U112" s="33">
        <v>3786.514831</v>
      </c>
      <c r="V112" s="33">
        <v>3610.7931370000001</v>
      </c>
      <c r="W112" s="33">
        <v>2662.0671480000001</v>
      </c>
      <c r="X112" s="33">
        <v>2585.6266409999998</v>
      </c>
      <c r="Y112" s="33">
        <v>2597.2331669999999</v>
      </c>
      <c r="Z112" s="33">
        <v>1912.5656160000001</v>
      </c>
      <c r="AA112" s="33">
        <v>1907.8872289999999</v>
      </c>
      <c r="AB112" s="33">
        <v>1854.3046690000001</v>
      </c>
      <c r="AC112" s="33">
        <v>1290.0743210000001</v>
      </c>
      <c r="AD112" s="33">
        <v>1390.130404</v>
      </c>
      <c r="AE112" s="33">
        <v>1553.348559</v>
      </c>
      <c r="AF112" s="33">
        <v>1270.519121</v>
      </c>
      <c r="AG112" s="33">
        <v>343.08155820000002</v>
      </c>
      <c r="AH112" s="33">
        <v>243.9067407</v>
      </c>
      <c r="AI112" s="33">
        <v>343.96282400000001</v>
      </c>
      <c r="AJ112" s="33">
        <v>343.96282400000001</v>
      </c>
      <c r="AK112" s="33">
        <v>200.11216680000001</v>
      </c>
      <c r="AL112" s="33">
        <v>200.11216680000001</v>
      </c>
      <c r="AM112" s="33">
        <v>200.11216680000001</v>
      </c>
      <c r="AN112" s="33">
        <v>200.11216680000001</v>
      </c>
      <c r="AO112" s="33">
        <v>200.11216680000001</v>
      </c>
      <c r="AP112" s="33">
        <v>162.40543930000001</v>
      </c>
    </row>
    <row r="113" spans="1:42" x14ac:dyDescent="0.25">
      <c r="B113" s="33" t="s">
        <v>704</v>
      </c>
      <c r="C113" s="4" t="s">
        <v>37</v>
      </c>
      <c r="AM113" s="33">
        <v>1223.062269</v>
      </c>
      <c r="AN113" s="33">
        <v>2268.9303399999999</v>
      </c>
      <c r="AO113" s="33">
        <v>2123.0866639999999</v>
      </c>
      <c r="AP113" s="33">
        <v>2675.9426319999998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1223.062269</v>
      </c>
      <c r="AN124" s="33">
        <v>2268.9303399999999</v>
      </c>
      <c r="AO124" s="33">
        <v>2123.0866639999999</v>
      </c>
      <c r="AP124" s="33">
        <v>2675.9426319999998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1593.6408249999999</v>
      </c>
      <c r="AA125" s="33">
        <v>1900.8648169999999</v>
      </c>
      <c r="AB125" s="33">
        <v>2246.2496329999999</v>
      </c>
      <c r="AC125" s="33">
        <v>2468.2046380000002</v>
      </c>
      <c r="AD125" s="33">
        <v>3590.7484020000002</v>
      </c>
      <c r="AE125" s="33">
        <v>4181.9025979999997</v>
      </c>
      <c r="AF125" s="33">
        <v>2661.210744</v>
      </c>
      <c r="AG125" s="33">
        <v>2808.6884709999999</v>
      </c>
      <c r="AH125" s="33">
        <v>2581.6135680000002</v>
      </c>
      <c r="AI125" s="33">
        <v>2924.0652209999998</v>
      </c>
      <c r="AJ125" s="33">
        <v>2913.2396720000002</v>
      </c>
      <c r="AK125" s="33">
        <v>2955.2562929999999</v>
      </c>
      <c r="AL125" s="33">
        <v>3200.6475340000002</v>
      </c>
      <c r="AM125" s="33">
        <v>3517.4129250000001</v>
      </c>
      <c r="AN125" s="33">
        <v>3086.830946</v>
      </c>
      <c r="AO125" s="33">
        <v>3845.649707</v>
      </c>
      <c r="AP125" s="33">
        <v>3554.9316090000002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935.01326129999995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855.09308290000001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1953.680018</v>
      </c>
      <c r="AA136" s="33">
        <v>2350.9138079999998</v>
      </c>
      <c r="AB136" s="33">
        <v>2786.3084220000001</v>
      </c>
      <c r="AC136" s="33">
        <v>3098.2732259999998</v>
      </c>
      <c r="AD136" s="33">
        <v>4310.826787</v>
      </c>
      <c r="AE136" s="33">
        <v>5116.9158589999997</v>
      </c>
      <c r="AF136" s="33">
        <v>3471.2989280000002</v>
      </c>
      <c r="AG136" s="33">
        <v>3618.7766539999998</v>
      </c>
      <c r="AH136" s="33">
        <v>3391.7017519999999</v>
      </c>
      <c r="AI136" s="33">
        <v>3734.153405</v>
      </c>
      <c r="AJ136" s="33">
        <v>3723.3278559999999</v>
      </c>
      <c r="AK136" s="33">
        <v>3765.3444770000001</v>
      </c>
      <c r="AL136" s="33">
        <v>4010.7357179999999</v>
      </c>
      <c r="AM136" s="33">
        <v>4327.5011089999998</v>
      </c>
      <c r="AN136" s="33">
        <v>3941.9240289999998</v>
      </c>
      <c r="AO136" s="33">
        <v>4655.7378909999998</v>
      </c>
      <c r="AP136" s="33">
        <v>4365.0197930000004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210.9041895</v>
      </c>
      <c r="M137" s="33">
        <v>452.29430930000001</v>
      </c>
      <c r="N137" s="33">
        <v>820.38837709999996</v>
      </c>
      <c r="O137" s="33">
        <v>655.46437409999999</v>
      </c>
      <c r="P137" s="33">
        <v>447.54506620000001</v>
      </c>
      <c r="Q137" s="33">
        <v>346.92141279999998</v>
      </c>
      <c r="R137" s="33">
        <v>309.95764500000001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252.80452919999999</v>
      </c>
      <c r="M148" s="33">
        <v>494.19464900000003</v>
      </c>
      <c r="N148" s="33">
        <v>862.28871679999997</v>
      </c>
      <c r="O148" s="33">
        <v>697.3647138</v>
      </c>
      <c r="P148" s="33">
        <v>489.44540590000003</v>
      </c>
      <c r="Q148" s="33">
        <v>346.92141279999998</v>
      </c>
      <c r="R148" s="33">
        <v>309.95764500000001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3017.0469629999998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3017.0469629999998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302.89580899999999</v>
      </c>
      <c r="O163" s="33">
        <v>304.4937946</v>
      </c>
      <c r="P163" s="33">
        <v>259.92255690000002</v>
      </c>
      <c r="Q163" s="33">
        <v>49.857687400000003</v>
      </c>
      <c r="R163" s="33">
        <v>21.7207948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382.43222070000002</v>
      </c>
      <c r="O172" s="33">
        <v>384.03020629999997</v>
      </c>
      <c r="P172" s="33">
        <v>339.45896859999999</v>
      </c>
      <c r="Q172" s="33">
        <v>49.857687400000003</v>
      </c>
      <c r="R172" s="33">
        <v>21.7207948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36.061155919999997</v>
      </c>
      <c r="O173" s="33">
        <v>36.061155919999997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6.4153965020000001</v>
      </c>
      <c r="O175" s="33">
        <v>10.22506426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42.476552419999997</v>
      </c>
      <c r="O184" s="33">
        <v>46.286220180000001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18270.797780000001</v>
      </c>
      <c r="S233" s="33">
        <v>18324.840919999999</v>
      </c>
      <c r="T233" s="33">
        <v>18754.32187</v>
      </c>
      <c r="U233" s="33">
        <v>19251.311389999999</v>
      </c>
      <c r="V233" s="33">
        <v>19163.130590000001</v>
      </c>
      <c r="W233" s="33">
        <v>19350.47539</v>
      </c>
      <c r="X233" s="33">
        <v>19350.47539</v>
      </c>
      <c r="Y233" s="33">
        <v>19350.47539</v>
      </c>
      <c r="Z233" s="33">
        <v>19350.47539</v>
      </c>
      <c r="AA233" s="33">
        <v>19350.47539</v>
      </c>
      <c r="AB233" s="33">
        <v>19350.47539</v>
      </c>
      <c r="AC233" s="33">
        <v>19385.880700000002</v>
      </c>
      <c r="AD233" s="33">
        <v>19385.880700000002</v>
      </c>
      <c r="AE233" s="33">
        <v>19630.204600000001</v>
      </c>
      <c r="AF233" s="33">
        <v>19630.204600000001</v>
      </c>
      <c r="AG233" s="33">
        <v>19630.204600000001</v>
      </c>
      <c r="AH233" s="33">
        <v>19630.204600000001</v>
      </c>
      <c r="AI233" s="33">
        <v>19630.204600000001</v>
      </c>
      <c r="AJ233" s="33">
        <v>19630.204600000001</v>
      </c>
      <c r="AK233" s="33">
        <v>19630.204600000001</v>
      </c>
      <c r="AL233" s="33">
        <v>19630.204600000001</v>
      </c>
      <c r="AM233" s="33">
        <v>19630.204600000001</v>
      </c>
      <c r="AN233" s="33">
        <v>19630.204600000001</v>
      </c>
      <c r="AO233" s="33">
        <v>19630.204600000001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6847.0236729999997</v>
      </c>
      <c r="E234" s="33">
        <v>7002.9905650000001</v>
      </c>
      <c r="F234" s="33">
        <v>6902.7734330000003</v>
      </c>
      <c r="G234" s="33">
        <v>7002.9905650000001</v>
      </c>
      <c r="H234" s="33">
        <v>7002.9905650000001</v>
      </c>
      <c r="I234" s="33">
        <v>6791.1408259999998</v>
      </c>
      <c r="J234" s="33">
        <v>6992.5499799999998</v>
      </c>
      <c r="K234" s="33">
        <v>6658.811455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7339.1798509999999</v>
      </c>
      <c r="Q234" s="33">
        <v>7525.6722319999999</v>
      </c>
      <c r="R234" s="33">
        <v>7525.6722319999999</v>
      </c>
      <c r="S234" s="33">
        <v>7866.1795389999997</v>
      </c>
      <c r="T234" s="33">
        <v>8664.7256570000009</v>
      </c>
      <c r="U234" s="33">
        <v>8836.1947789999995</v>
      </c>
      <c r="V234" s="33">
        <v>8766.7722639999993</v>
      </c>
      <c r="W234" s="33">
        <v>8836.1947789999995</v>
      </c>
      <c r="X234" s="33">
        <v>8836.1947789999995</v>
      </c>
      <c r="Y234" s="33">
        <v>8836.1947789999995</v>
      </c>
      <c r="Z234" s="33">
        <v>8836.1947789999995</v>
      </c>
      <c r="AA234" s="33">
        <v>8836.1947789999995</v>
      </c>
      <c r="AB234" s="33">
        <v>8836.1947789999995</v>
      </c>
      <c r="AC234" s="33">
        <v>8836.1947789999995</v>
      </c>
      <c r="AD234" s="33">
        <v>8836.1947789999995</v>
      </c>
      <c r="AE234" s="33">
        <v>8836.1947789999995</v>
      </c>
      <c r="AF234" s="33">
        <v>8836.1947789999995</v>
      </c>
      <c r="AG234" s="33">
        <v>8836.1947789999995</v>
      </c>
      <c r="AH234" s="33">
        <v>8836.1947789999995</v>
      </c>
      <c r="AI234" s="33">
        <v>8836.1947789999995</v>
      </c>
      <c r="AJ234" s="33">
        <v>8836.1947789999995</v>
      </c>
      <c r="AK234" s="33">
        <v>8836.1947789999995</v>
      </c>
      <c r="AL234" s="33">
        <v>8836.1947789999995</v>
      </c>
      <c r="AM234" s="33">
        <v>8836.1947789999995</v>
      </c>
      <c r="AN234" s="33">
        <v>8836.1947789999995</v>
      </c>
      <c r="AO234" s="33">
        <v>8836.1947789999995</v>
      </c>
      <c r="AP234" s="33">
        <v>8836.1947789999995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4950.6773759999996</v>
      </c>
      <c r="G235" s="33">
        <v>5312.8715300000003</v>
      </c>
      <c r="H235" s="33">
        <v>4617.6650639999998</v>
      </c>
      <c r="I235" s="33">
        <v>5085.6454430000003</v>
      </c>
      <c r="J235" s="33">
        <v>4551.897183</v>
      </c>
      <c r="K235" s="33">
        <v>4459.5736370000004</v>
      </c>
      <c r="L235" s="33">
        <v>5246.6368499999999</v>
      </c>
      <c r="M235" s="33">
        <v>5167.8333629999997</v>
      </c>
      <c r="N235" s="33">
        <v>5256.8887269999996</v>
      </c>
      <c r="O235" s="33">
        <v>5283.1468539999996</v>
      </c>
      <c r="P235" s="33">
        <v>5328.6414649999997</v>
      </c>
      <c r="Q235" s="33">
        <v>5362.7833330000003</v>
      </c>
      <c r="R235" s="33">
        <v>5362.7833330000003</v>
      </c>
      <c r="S235" s="33">
        <v>5362.7833330000003</v>
      </c>
      <c r="T235" s="33">
        <v>5475.7555359999997</v>
      </c>
      <c r="U235" s="33">
        <v>5343.3321429999996</v>
      </c>
      <c r="V235" s="33">
        <v>5439.999538</v>
      </c>
      <c r="W235" s="33">
        <v>4921.6534549999997</v>
      </c>
      <c r="X235" s="33">
        <v>5152.932366</v>
      </c>
      <c r="Y235" s="33">
        <v>5450.4281840000003</v>
      </c>
      <c r="Z235" s="33">
        <v>5452.75252</v>
      </c>
      <c r="AA235" s="33">
        <v>5465.2397979999996</v>
      </c>
      <c r="AB235" s="33">
        <v>5460.0069830000002</v>
      </c>
      <c r="AC235" s="33">
        <v>5443.8019409999997</v>
      </c>
      <c r="AD235" s="33">
        <v>5473.1512899999998</v>
      </c>
      <c r="AE235" s="33">
        <v>5638.7522769999996</v>
      </c>
      <c r="AF235" s="33">
        <v>5477.9334900000003</v>
      </c>
      <c r="AG235" s="33">
        <v>5329.5932919999996</v>
      </c>
      <c r="AH235" s="33">
        <v>5329.3152550000004</v>
      </c>
      <c r="AI235" s="33">
        <v>5328.5139829999998</v>
      </c>
      <c r="AJ235" s="33">
        <v>5327.1699609999996</v>
      </c>
      <c r="AK235" s="33">
        <v>5330.5384880000001</v>
      </c>
      <c r="AL235" s="33">
        <v>5312.01242</v>
      </c>
      <c r="AM235" s="33">
        <v>5325.4261260000003</v>
      </c>
      <c r="AN235" s="33">
        <v>4859.2608399999999</v>
      </c>
      <c r="AO235" s="33">
        <v>4293.879696</v>
      </c>
      <c r="AP235" s="33">
        <v>3842.566339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3741.1568269999998</v>
      </c>
      <c r="G236" s="33">
        <v>3852.7553579999999</v>
      </c>
      <c r="H236" s="33">
        <v>5010.1942989999998</v>
      </c>
      <c r="I236" s="33">
        <v>5048.7800379999999</v>
      </c>
      <c r="J236" s="33">
        <v>6319.2712469999997</v>
      </c>
      <c r="K236" s="33">
        <v>7543.668909</v>
      </c>
      <c r="L236" s="33">
        <v>8908.5252689999998</v>
      </c>
      <c r="M236" s="33">
        <v>8777.065885</v>
      </c>
      <c r="N236" s="33">
        <v>9642.7908399999997</v>
      </c>
      <c r="O236" s="33">
        <v>9241.6610930000006</v>
      </c>
      <c r="P236" s="33">
        <v>9503.7263610000009</v>
      </c>
      <c r="Q236" s="33">
        <v>9642.7908399999997</v>
      </c>
      <c r="R236" s="33">
        <v>9642.7908399999997</v>
      </c>
      <c r="S236" s="33">
        <v>9359.4764639999994</v>
      </c>
      <c r="T236" s="33">
        <v>9542.2247719999996</v>
      </c>
      <c r="U236" s="33">
        <v>9572.6499339999991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7231.9904850000003</v>
      </c>
      <c r="I237" s="33">
        <v>7280.4463239999995</v>
      </c>
      <c r="J237" s="33">
        <v>5915.1631180000004</v>
      </c>
      <c r="K237" s="33">
        <v>7009.068593</v>
      </c>
      <c r="L237" s="33">
        <v>6548.6692679999996</v>
      </c>
      <c r="M237" s="33">
        <v>7280.4463239999995</v>
      </c>
      <c r="N237" s="33">
        <v>6011.8495110000003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2130.5754139999999</v>
      </c>
      <c r="J238" s="33">
        <v>3652.4020390000001</v>
      </c>
      <c r="K238" s="33">
        <v>4527.490417</v>
      </c>
      <c r="L238" s="33">
        <v>4313.059792</v>
      </c>
      <c r="M238" s="33">
        <v>4527.490417</v>
      </c>
      <c r="N238" s="33">
        <v>4527.490417</v>
      </c>
      <c r="O238" s="33">
        <v>4527.490417</v>
      </c>
      <c r="P238" s="33">
        <v>3769.4840770000001</v>
      </c>
      <c r="Q238" s="33">
        <v>3866.3246370000002</v>
      </c>
      <c r="R238" s="33">
        <v>4527.490417</v>
      </c>
      <c r="S238" s="33">
        <v>4527.490417</v>
      </c>
      <c r="T238" s="33">
        <v>4268.1962880000001</v>
      </c>
      <c r="U238" s="33">
        <v>4527.490417</v>
      </c>
      <c r="V238" s="33">
        <v>3921.8801520000002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151.28680059999999</v>
      </c>
      <c r="K239" s="33">
        <v>225.67141369999999</v>
      </c>
      <c r="L239" s="33">
        <v>215.528524</v>
      </c>
      <c r="M239" s="33">
        <v>225.67141369999999</v>
      </c>
      <c r="N239" s="33">
        <v>350.72741070000001</v>
      </c>
      <c r="O239" s="33">
        <v>225.67141369999999</v>
      </c>
      <c r="P239" s="33">
        <v>225.67141369999999</v>
      </c>
      <c r="Q239" s="33">
        <v>408.78007939999998</v>
      </c>
      <c r="R239" s="33">
        <v>472.40474819999997</v>
      </c>
      <c r="S239" s="33">
        <v>505.03711829999997</v>
      </c>
      <c r="T239" s="33">
        <v>430.5523981</v>
      </c>
      <c r="U239" s="33">
        <v>530.9457529</v>
      </c>
      <c r="V239" s="33">
        <v>640.15858019999996</v>
      </c>
      <c r="W239" s="33">
        <v>688.46361300000001</v>
      </c>
      <c r="X239" s="33">
        <v>688.46361300000001</v>
      </c>
      <c r="Y239" s="33">
        <v>688.46361300000001</v>
      </c>
      <c r="Z239" s="33">
        <v>767.32996579999997</v>
      </c>
      <c r="AA239" s="33">
        <v>848.79194910000001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AA240" s="33">
        <v>55.085439219999998</v>
      </c>
      <c r="AB240" s="33">
        <v>460.0002475</v>
      </c>
      <c r="AC240" s="33">
        <v>1210.7132959999999</v>
      </c>
      <c r="AD240" s="33">
        <v>1250.210963</v>
      </c>
      <c r="AE240" s="33">
        <v>1250.210963</v>
      </c>
      <c r="AF240" s="33">
        <v>1250.210963</v>
      </c>
      <c r="AG240" s="33">
        <v>1250.210963</v>
      </c>
      <c r="AH240" s="33">
        <v>1250.210963</v>
      </c>
      <c r="AI240" s="33">
        <v>1250.210963</v>
      </c>
      <c r="AJ240" s="33">
        <v>1250.210963</v>
      </c>
      <c r="AK240" s="33">
        <v>1250.210963</v>
      </c>
      <c r="AL240" s="33">
        <v>1250.210963</v>
      </c>
      <c r="AM240" s="33">
        <v>1250.210963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1161.588487</v>
      </c>
      <c r="M241" s="33">
        <v>1538.0050739999999</v>
      </c>
      <c r="N241" s="33">
        <v>1911.44119</v>
      </c>
      <c r="O241" s="33">
        <v>1339.3887500000001</v>
      </c>
      <c r="P241" s="33">
        <v>1911.44119</v>
      </c>
      <c r="Q241" s="33">
        <v>1911.44119</v>
      </c>
      <c r="R241" s="33">
        <v>1911.44119</v>
      </c>
      <c r="S241" s="33">
        <v>1616.722368</v>
      </c>
      <c r="T241" s="33">
        <v>1943.63869</v>
      </c>
      <c r="U241" s="33">
        <v>2020.776235</v>
      </c>
      <c r="V241" s="33">
        <v>2043.6283040000001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41219.253850000001</v>
      </c>
      <c r="E244" s="33">
        <v>41951.359400000001</v>
      </c>
      <c r="F244" s="33">
        <v>41478.166870000001</v>
      </c>
      <c r="G244" s="33">
        <v>42009.652999999998</v>
      </c>
      <c r="H244" s="33">
        <v>44305.29782</v>
      </c>
      <c r="I244" s="33">
        <v>44518.909970000001</v>
      </c>
      <c r="J244" s="33">
        <v>45720.996870000003</v>
      </c>
      <c r="K244" s="33">
        <v>48646.751429999997</v>
      </c>
      <c r="L244" s="33">
        <v>51817.77749</v>
      </c>
      <c r="M244" s="33">
        <v>52940.281779999998</v>
      </c>
      <c r="N244" s="33">
        <v>53198.730179999999</v>
      </c>
      <c r="O244" s="33">
        <v>53459.451710000001</v>
      </c>
      <c r="P244" s="33">
        <v>53581.057690000001</v>
      </c>
      <c r="Q244" s="33">
        <v>54220.705650000004</v>
      </c>
      <c r="R244" s="33">
        <v>54993.826869999997</v>
      </c>
      <c r="S244" s="33">
        <v>54842.976490000001</v>
      </c>
      <c r="T244" s="33">
        <v>56359.861530000002</v>
      </c>
      <c r="U244" s="33">
        <v>57363.146970000002</v>
      </c>
      <c r="V244" s="33">
        <v>56898.80659</v>
      </c>
      <c r="W244" s="33">
        <v>57301.875619999999</v>
      </c>
      <c r="X244" s="33">
        <v>57533.154540000003</v>
      </c>
      <c r="Y244" s="33">
        <v>57830.650350000004</v>
      </c>
      <c r="Z244" s="33">
        <v>57911.841039999999</v>
      </c>
      <c r="AA244" s="33">
        <v>58060.875740000003</v>
      </c>
      <c r="AB244" s="33">
        <v>58485.349029999998</v>
      </c>
      <c r="AC244" s="33">
        <v>59255.262349999997</v>
      </c>
      <c r="AD244" s="33">
        <v>59324.109360000002</v>
      </c>
      <c r="AE244" s="33">
        <v>59734.034240000001</v>
      </c>
      <c r="AF244" s="33">
        <v>59573.215459999999</v>
      </c>
      <c r="AG244" s="33">
        <v>59424.875260000001</v>
      </c>
      <c r="AH244" s="33">
        <v>59424.597220000003</v>
      </c>
      <c r="AI244" s="33">
        <v>59423.79595</v>
      </c>
      <c r="AJ244" s="33">
        <v>59422.451930000003</v>
      </c>
      <c r="AK244" s="33">
        <v>59425.820449999999</v>
      </c>
      <c r="AL244" s="33">
        <v>59407.294390000003</v>
      </c>
      <c r="AM244" s="33">
        <v>59420.70809</v>
      </c>
      <c r="AN244" s="33">
        <v>59017.93518</v>
      </c>
      <c r="AO244" s="33">
        <v>58452.554029999999</v>
      </c>
      <c r="AP244" s="33">
        <v>58055.692640000001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4173.2139429999997</v>
      </c>
      <c r="O245" s="33">
        <v>4173.2139429999997</v>
      </c>
      <c r="P245" s="33">
        <v>4145.3726530000004</v>
      </c>
      <c r="Q245" s="33">
        <v>3988.6684639999999</v>
      </c>
      <c r="R245" s="33">
        <v>3554.1030230000001</v>
      </c>
      <c r="S245" s="33">
        <v>4168.3896510000004</v>
      </c>
      <c r="T245" s="33">
        <v>4173.2139429999997</v>
      </c>
      <c r="U245" s="33">
        <v>4132.8317829999996</v>
      </c>
      <c r="V245" s="33">
        <v>4168.3896510000004</v>
      </c>
      <c r="W245" s="33">
        <v>4173.2139429999997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1015.004638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2605.9488150000002</v>
      </c>
      <c r="R246" s="33">
        <v>2451.844787</v>
      </c>
      <c r="S246" s="33">
        <v>2605.9488150000002</v>
      </c>
      <c r="T246" s="33">
        <v>2592.1930710000001</v>
      </c>
      <c r="U246" s="33">
        <v>2605.9488150000002</v>
      </c>
      <c r="V246" s="33">
        <v>2605.9488150000002</v>
      </c>
      <c r="W246" s="33">
        <v>2582.7604590000001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95.676321099999996</v>
      </c>
      <c r="M247" s="33">
        <v>95.32125044</v>
      </c>
      <c r="N247" s="33">
        <v>93.293548229999999</v>
      </c>
      <c r="O247" s="33">
        <v>95.32125044</v>
      </c>
      <c r="P247" s="33">
        <v>95.32125044</v>
      </c>
      <c r="Q247" s="33">
        <v>107.4813339</v>
      </c>
      <c r="R247" s="33">
        <v>107.4813339</v>
      </c>
      <c r="S247" s="33">
        <v>95.770652330000004</v>
      </c>
      <c r="T247" s="33">
        <v>95.32125044</v>
      </c>
      <c r="U247" s="33">
        <v>95.32125044</v>
      </c>
      <c r="V247" s="33">
        <v>107.4813339</v>
      </c>
      <c r="W247" s="33">
        <v>67.127880050000002</v>
      </c>
      <c r="X247" s="33">
        <v>107.4813339</v>
      </c>
      <c r="Y247" s="33">
        <v>93.293548229999999</v>
      </c>
      <c r="Z247" s="33">
        <v>93.293548229999999</v>
      </c>
      <c r="AA247" s="33">
        <v>79.345344010000005</v>
      </c>
      <c r="AB247" s="33">
        <v>79.345344010000005</v>
      </c>
      <c r="AC247" s="33">
        <v>93.293548229999999</v>
      </c>
      <c r="AD247" s="33">
        <v>93.293548229999999</v>
      </c>
      <c r="AE247" s="33">
        <v>107.4813339</v>
      </c>
      <c r="AF247" s="33">
        <v>93.293548229999999</v>
      </c>
      <c r="AG247" s="33">
        <v>93.819502979999996</v>
      </c>
      <c r="AH247" s="33">
        <v>93.293548229999999</v>
      </c>
      <c r="AI247" s="33">
        <v>93.293548229999999</v>
      </c>
      <c r="AJ247" s="33">
        <v>93.819502979999996</v>
      </c>
      <c r="AK247" s="33">
        <v>93.293548229999999</v>
      </c>
      <c r="AL247" s="33">
        <v>106.9553791</v>
      </c>
      <c r="AM247" s="33">
        <v>93.293548229999999</v>
      </c>
      <c r="AN247" s="33">
        <v>93.819502979999996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69.916909689999997</v>
      </c>
      <c r="N248" s="33">
        <v>94.915795790000004</v>
      </c>
      <c r="O248" s="33">
        <v>94.915795790000004</v>
      </c>
      <c r="P248" s="33">
        <v>69.916909689999997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106.53643959999999</v>
      </c>
      <c r="K250" s="33">
        <v>152.44187260000001</v>
      </c>
      <c r="L250" s="33">
        <v>198.1148164</v>
      </c>
      <c r="M250" s="33">
        <v>228.7702262</v>
      </c>
      <c r="N250" s="33">
        <v>228.7702262</v>
      </c>
      <c r="O250" s="33">
        <v>205.4842835</v>
      </c>
      <c r="P250" s="33">
        <v>206.15073599999999</v>
      </c>
      <c r="Q250" s="33">
        <v>228.7702262</v>
      </c>
      <c r="R250" s="33">
        <v>228.7702262</v>
      </c>
      <c r="S250" s="33">
        <v>228.7702262</v>
      </c>
      <c r="T250" s="33">
        <v>183.13124210000001</v>
      </c>
      <c r="U250" s="33">
        <v>206.4171848</v>
      </c>
      <c r="V250" s="33">
        <v>205.4842835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0.4265578673</v>
      </c>
      <c r="M252" s="33">
        <v>1.223310983</v>
      </c>
      <c r="N252" s="33">
        <v>1.6498688509999999</v>
      </c>
      <c r="O252" s="33">
        <v>1.223310983</v>
      </c>
      <c r="P252" s="33">
        <v>1.223310983</v>
      </c>
      <c r="Q252" s="33">
        <v>1.223310983</v>
      </c>
      <c r="R252" s="33">
        <v>1.223310983</v>
      </c>
      <c r="S252" s="33">
        <v>1.223310983</v>
      </c>
      <c r="T252" s="33">
        <v>1.223310983</v>
      </c>
      <c r="U252" s="33">
        <v>1.223310983</v>
      </c>
      <c r="V252" s="33">
        <v>1.520931469</v>
      </c>
      <c r="W252" s="33">
        <v>1.223310983</v>
      </c>
      <c r="X252" s="33">
        <v>1.4934283530000001</v>
      </c>
      <c r="Y252" s="33">
        <v>1.6498688509999999</v>
      </c>
      <c r="Z252" s="33">
        <v>1.6498688509999999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1.0266</v>
      </c>
      <c r="M253" s="33">
        <v>1.990845</v>
      </c>
      <c r="N253" s="33">
        <v>1.990845</v>
      </c>
      <c r="O253" s="33">
        <v>1.5399</v>
      </c>
      <c r="P253" s="33">
        <v>1.990845</v>
      </c>
      <c r="Q253" s="33">
        <v>1.990845</v>
      </c>
      <c r="R253" s="33">
        <v>1.990845</v>
      </c>
      <c r="S253" s="33">
        <v>1.5399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3192.0096760000001</v>
      </c>
      <c r="K256" s="33">
        <v>3279.713197</v>
      </c>
      <c r="L256" s="33">
        <v>3390.3535179999999</v>
      </c>
      <c r="M256" s="33">
        <v>4655.9422249999998</v>
      </c>
      <c r="N256" s="33">
        <v>5634.2443960000001</v>
      </c>
      <c r="O256" s="33">
        <v>5612.1086519999999</v>
      </c>
      <c r="P256" s="33">
        <v>5560.3858730000002</v>
      </c>
      <c r="Q256" s="33">
        <v>7028.998791</v>
      </c>
      <c r="R256" s="33">
        <v>6440.3293219999996</v>
      </c>
      <c r="S256" s="33">
        <v>7196.558352</v>
      </c>
      <c r="T256" s="33">
        <v>7141.989458</v>
      </c>
      <c r="U256" s="33">
        <v>7138.6489849999998</v>
      </c>
      <c r="V256" s="33">
        <v>7185.7316559999999</v>
      </c>
      <c r="W256" s="33">
        <v>7150.0024599999997</v>
      </c>
      <c r="X256" s="33">
        <v>7213.8143870000004</v>
      </c>
      <c r="Y256" s="33">
        <v>7199.783042</v>
      </c>
      <c r="Z256" s="33">
        <v>7199.783042</v>
      </c>
      <c r="AA256" s="33">
        <v>7185.999272</v>
      </c>
      <c r="AB256" s="33">
        <v>7185.999272</v>
      </c>
      <c r="AC256" s="33">
        <v>7199.9474760000003</v>
      </c>
      <c r="AD256" s="33">
        <v>7199.9474760000003</v>
      </c>
      <c r="AE256" s="33">
        <v>8235.7000200000002</v>
      </c>
      <c r="AF256" s="33">
        <v>8221.5122350000001</v>
      </c>
      <c r="AG256" s="33">
        <v>8222.0381890000008</v>
      </c>
      <c r="AH256" s="33">
        <v>8221.5122350000001</v>
      </c>
      <c r="AI256" s="33">
        <v>8221.5122350000001</v>
      </c>
      <c r="AJ256" s="33">
        <v>8222.0381890000008</v>
      </c>
      <c r="AK256" s="33">
        <v>8221.5122350000001</v>
      </c>
      <c r="AL256" s="33">
        <v>8235.1740649999992</v>
      </c>
      <c r="AM256" s="33">
        <v>8221.5122350000001</v>
      </c>
      <c r="AN256" s="33">
        <v>8222.0381890000008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AA293" s="33">
        <v>1440.7691010000001</v>
      </c>
      <c r="AB293" s="33">
        <v>2187.3441149999999</v>
      </c>
      <c r="AC293" s="33">
        <v>2187.3441149999999</v>
      </c>
      <c r="AD293" s="33">
        <v>2187.3441149999999</v>
      </c>
      <c r="AE293" s="33">
        <v>2187.3441149999999</v>
      </c>
      <c r="AF293" s="33">
        <v>2187.3441149999999</v>
      </c>
      <c r="AG293" s="33">
        <v>2187.3441149999999</v>
      </c>
      <c r="AH293" s="33">
        <v>2187.3441149999999</v>
      </c>
      <c r="AI293" s="33">
        <v>2187.3441149999999</v>
      </c>
      <c r="AJ293" s="33">
        <v>2187.3441149999999</v>
      </c>
      <c r="AK293" s="33">
        <v>2187.3441149999999</v>
      </c>
      <c r="AL293" s="33">
        <v>2187.3441149999999</v>
      </c>
      <c r="AM293" s="33">
        <v>2187.3441149999999</v>
      </c>
      <c r="AN293" s="33">
        <v>2187.3441149999999</v>
      </c>
      <c r="AO293" s="33">
        <v>2187.3441149999999</v>
      </c>
      <c r="AP293" s="33">
        <v>2187.3441149999999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1440.7691010000001</v>
      </c>
      <c r="AB304" s="33">
        <v>2187.3441149999999</v>
      </c>
      <c r="AC304" s="33">
        <v>2187.3441149999999</v>
      </c>
      <c r="AD304" s="33">
        <v>2187.3441149999999</v>
      </c>
      <c r="AE304" s="33">
        <v>2187.3441149999999</v>
      </c>
      <c r="AF304" s="33">
        <v>2187.3441149999999</v>
      </c>
      <c r="AG304" s="33">
        <v>2187.3441149999999</v>
      </c>
      <c r="AH304" s="33">
        <v>2187.3441149999999</v>
      </c>
      <c r="AI304" s="33">
        <v>2187.3441149999999</v>
      </c>
      <c r="AJ304" s="33">
        <v>2187.3441149999999</v>
      </c>
      <c r="AK304" s="33">
        <v>2187.3441149999999</v>
      </c>
      <c r="AL304" s="33">
        <v>2187.3441149999999</v>
      </c>
      <c r="AM304" s="33">
        <v>2187.3441149999999</v>
      </c>
      <c r="AN304" s="33">
        <v>2187.3441149999999</v>
      </c>
      <c r="AO304" s="33">
        <v>2187.3441149999999</v>
      </c>
      <c r="AP304" s="33">
        <v>2187.3441149999999</v>
      </c>
    </row>
    <row r="305" spans="2:42" x14ac:dyDescent="0.25">
      <c r="B305" s="33" t="s">
        <v>64</v>
      </c>
      <c r="C305" s="4" t="s">
        <v>37</v>
      </c>
      <c r="AF305" s="33">
        <v>1163.5910980000001</v>
      </c>
      <c r="AG305" s="33">
        <v>2332.9298739999999</v>
      </c>
      <c r="AH305" s="33">
        <v>3498.5248499999998</v>
      </c>
      <c r="AI305" s="33">
        <v>4682.801931</v>
      </c>
      <c r="AJ305" s="33">
        <v>5884.2936289999998</v>
      </c>
      <c r="AK305" s="33">
        <v>7087.8670979999997</v>
      </c>
      <c r="AL305" s="33">
        <v>8277.2615879999994</v>
      </c>
      <c r="AM305" s="33">
        <v>9597.5651780000007</v>
      </c>
      <c r="AN305" s="33">
        <v>10856.877899999999</v>
      </c>
      <c r="AO305" s="33">
        <v>12085.21097</v>
      </c>
      <c r="AP305" s="33">
        <v>13659.47242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1163.5910980000001</v>
      </c>
      <c r="AG316" s="33">
        <v>2332.9298739999999</v>
      </c>
      <c r="AH316" s="33">
        <v>3498.5248499999998</v>
      </c>
      <c r="AI316" s="33">
        <v>4682.801931</v>
      </c>
      <c r="AJ316" s="33">
        <v>5884.2936289999998</v>
      </c>
      <c r="AK316" s="33">
        <v>7087.8670979999997</v>
      </c>
      <c r="AL316" s="33">
        <v>8277.2615879999994</v>
      </c>
      <c r="AM316" s="33">
        <v>9597.5651780000007</v>
      </c>
      <c r="AN316" s="33">
        <v>10856.877899999999</v>
      </c>
      <c r="AO316" s="33">
        <v>12085.21097</v>
      </c>
      <c r="AP316" s="33">
        <v>13659.47242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153.14846249999999</v>
      </c>
      <c r="K367" s="33">
        <v>153.14846249999999</v>
      </c>
      <c r="L367" s="33">
        <v>186.72345000000001</v>
      </c>
      <c r="M367" s="33">
        <v>186.72345000000001</v>
      </c>
      <c r="N367" s="33">
        <v>157.01876250000001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154.18965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154.18965</v>
      </c>
      <c r="AA367" s="33">
        <v>154.18965</v>
      </c>
      <c r="AB367" s="33">
        <v>158.05994999999999</v>
      </c>
      <c r="AC367" s="33">
        <v>158.05994999999999</v>
      </c>
      <c r="AD367" s="33">
        <v>128.35526250000001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450.00037170000002</v>
      </c>
      <c r="K376" s="33">
        <v>591.69637169999999</v>
      </c>
      <c r="L376" s="33">
        <v>668.7361449</v>
      </c>
      <c r="M376" s="33">
        <v>673.46856990000003</v>
      </c>
      <c r="N376" s="33">
        <v>643.76388240000006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640.93476989999999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350.92718070000001</v>
      </c>
      <c r="AA376" s="33">
        <v>350.92718070000001</v>
      </c>
      <c r="AB376" s="33">
        <v>347.95316070000001</v>
      </c>
      <c r="AC376" s="33">
        <v>347.95316070000001</v>
      </c>
      <c r="AD376" s="33">
        <v>318.24847319999998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4447.6040240000002</v>
      </c>
      <c r="P415" s="33">
        <v>6059.8426849999996</v>
      </c>
      <c r="Q415" s="33">
        <v>8250.5750989999997</v>
      </c>
      <c r="R415" s="33">
        <v>9747.1230180000002</v>
      </c>
      <c r="S415" s="33">
        <v>10703.157670000001</v>
      </c>
      <c r="T415" s="33">
        <v>10703.157670000001</v>
      </c>
      <c r="U415" s="33">
        <v>10703.157670000001</v>
      </c>
      <c r="V415" s="33">
        <v>10703.157670000001</v>
      </c>
      <c r="W415" s="33">
        <v>10703.157670000001</v>
      </c>
      <c r="X415" s="33">
        <v>10703.157670000001</v>
      </c>
      <c r="Y415" s="33">
        <v>10703.157670000001</v>
      </c>
      <c r="Z415" s="33">
        <v>10703.157670000001</v>
      </c>
      <c r="AA415" s="33">
        <v>10703.157670000001</v>
      </c>
      <c r="AB415" s="33">
        <v>10703.157670000001</v>
      </c>
      <c r="AC415" s="33">
        <v>10703.157670000001</v>
      </c>
      <c r="AD415" s="33">
        <v>10703.157670000001</v>
      </c>
      <c r="AE415" s="33">
        <v>10703.157670000001</v>
      </c>
      <c r="AF415" s="33">
        <v>10703.157670000001</v>
      </c>
      <c r="AG415" s="33">
        <v>10703.157670000001</v>
      </c>
      <c r="AH415" s="33">
        <v>10703.157670000001</v>
      </c>
      <c r="AI415" s="33">
        <v>10703.157670000001</v>
      </c>
      <c r="AJ415" s="33">
        <v>10703.157670000001</v>
      </c>
      <c r="AK415" s="33">
        <v>10703.157670000001</v>
      </c>
      <c r="AL415" s="33">
        <v>10703.157670000001</v>
      </c>
      <c r="AM415" s="33">
        <v>10703.157670000001</v>
      </c>
      <c r="AN415" s="33">
        <v>10703.157670000001</v>
      </c>
      <c r="AO415" s="33">
        <v>10703.157670000001</v>
      </c>
      <c r="AP415" s="33">
        <v>10703.157670000001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4447.6040240000002</v>
      </c>
      <c r="P424" s="33">
        <v>6059.8426849999996</v>
      </c>
      <c r="Q424" s="33">
        <v>8250.5750989999997</v>
      </c>
      <c r="R424" s="33">
        <v>9747.1230180000002</v>
      </c>
      <c r="S424" s="33">
        <v>10703.157670000001</v>
      </c>
      <c r="T424" s="33">
        <v>10703.157670000001</v>
      </c>
      <c r="U424" s="33">
        <v>10703.157670000001</v>
      </c>
      <c r="V424" s="33">
        <v>10703.157670000001</v>
      </c>
      <c r="W424" s="33">
        <v>10703.157670000001</v>
      </c>
      <c r="X424" s="33">
        <v>10703.157670000001</v>
      </c>
      <c r="Y424" s="33">
        <v>10703.157670000001</v>
      </c>
      <c r="Z424" s="33">
        <v>10703.157670000001</v>
      </c>
      <c r="AA424" s="33">
        <v>10703.157670000001</v>
      </c>
      <c r="AB424" s="33">
        <v>10703.157670000001</v>
      </c>
      <c r="AC424" s="33">
        <v>10703.157670000001</v>
      </c>
      <c r="AD424" s="33">
        <v>10703.157670000001</v>
      </c>
      <c r="AE424" s="33">
        <v>10703.157670000001</v>
      </c>
      <c r="AF424" s="33">
        <v>10703.157670000001</v>
      </c>
      <c r="AG424" s="33">
        <v>10703.157670000001</v>
      </c>
      <c r="AH424" s="33">
        <v>10703.157670000001</v>
      </c>
      <c r="AI424" s="33">
        <v>10703.157670000001</v>
      </c>
      <c r="AJ424" s="33">
        <v>10703.157670000001</v>
      </c>
      <c r="AK424" s="33">
        <v>10703.157670000001</v>
      </c>
      <c r="AL424" s="33">
        <v>10703.157670000001</v>
      </c>
      <c r="AM424" s="33">
        <v>10703.157670000001</v>
      </c>
      <c r="AN424" s="33">
        <v>10703.157670000001</v>
      </c>
      <c r="AO424" s="33">
        <v>10703.157670000001</v>
      </c>
      <c r="AP424" s="33">
        <v>10703.157670000001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C426" s="33">
        <v>99.415955530000005</v>
      </c>
      <c r="AD426" s="33">
        <v>704.79739380000001</v>
      </c>
      <c r="AE426" s="33">
        <v>1974.936479</v>
      </c>
      <c r="AF426" s="33">
        <v>1974.936479</v>
      </c>
      <c r="AG426" s="33">
        <v>1974.936479</v>
      </c>
      <c r="AH426" s="33">
        <v>1974.936479</v>
      </c>
      <c r="AI426" s="33">
        <v>1974.936479</v>
      </c>
      <c r="AJ426" s="33">
        <v>1974.936479</v>
      </c>
      <c r="AK426" s="33">
        <v>1974.936479</v>
      </c>
      <c r="AL426" s="33">
        <v>1974.936479</v>
      </c>
      <c r="AM426" s="33">
        <v>1974.936479</v>
      </c>
      <c r="AN426" s="33">
        <v>1974.936479</v>
      </c>
      <c r="AO426" s="33">
        <v>1974.936479</v>
      </c>
      <c r="AP426" s="33">
        <v>1974.936479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99.415955530000005</v>
      </c>
      <c r="AD436" s="33">
        <v>704.79739380000001</v>
      </c>
      <c r="AE436" s="33">
        <v>1974.936479</v>
      </c>
      <c r="AF436" s="33">
        <v>1974.936479</v>
      </c>
      <c r="AG436" s="33">
        <v>1974.936479</v>
      </c>
      <c r="AH436" s="33">
        <v>1974.936479</v>
      </c>
      <c r="AI436" s="33">
        <v>1974.936479</v>
      </c>
      <c r="AJ436" s="33">
        <v>1974.936479</v>
      </c>
      <c r="AK436" s="33">
        <v>1974.936479</v>
      </c>
      <c r="AL436" s="33">
        <v>1974.936479</v>
      </c>
      <c r="AM436" s="33">
        <v>1974.936479</v>
      </c>
      <c r="AN436" s="33">
        <v>1974.936479</v>
      </c>
      <c r="AO436" s="33">
        <v>1974.936479</v>
      </c>
      <c r="AP436" s="33">
        <v>1974.936479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4460.7747499999996</v>
      </c>
      <c r="W439" s="33">
        <v>6572.1079849999996</v>
      </c>
      <c r="X439" s="33">
        <v>8996.0142049999995</v>
      </c>
      <c r="Y439" s="33">
        <v>12059.607410000001</v>
      </c>
      <c r="Z439" s="33">
        <v>15184.66316</v>
      </c>
      <c r="AA439" s="33">
        <v>18137.820950000001</v>
      </c>
      <c r="AB439" s="33">
        <v>20892.047289999999</v>
      </c>
      <c r="AC439" s="33">
        <v>25454.084470000002</v>
      </c>
      <c r="AD439" s="33">
        <v>26172.37471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4460.7747499999996</v>
      </c>
      <c r="W448" s="33">
        <v>6572.1079849999996</v>
      </c>
      <c r="X448" s="33">
        <v>8996.0142049999995</v>
      </c>
      <c r="Y448" s="33">
        <v>12059.607410000001</v>
      </c>
      <c r="Z448" s="33">
        <v>15184.66316</v>
      </c>
      <c r="AA448" s="33">
        <v>18137.820950000001</v>
      </c>
      <c r="AB448" s="33">
        <v>20892.047289999999</v>
      </c>
      <c r="AC448" s="33">
        <v>25454.084470000002</v>
      </c>
      <c r="AD448" s="33">
        <v>26172.37471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8470.0644350000002</v>
      </c>
      <c r="AG463" s="33">
        <v>11527.423779999999</v>
      </c>
      <c r="AH463" s="33">
        <v>13152.634550000001</v>
      </c>
      <c r="AI463" s="33">
        <v>14772.34944</v>
      </c>
      <c r="AJ463" s="33">
        <v>16426.012790000001</v>
      </c>
      <c r="AK463" s="33">
        <v>18503.492160000002</v>
      </c>
      <c r="AL463" s="33">
        <v>20512.6656</v>
      </c>
      <c r="AM463" s="33">
        <v>21014.232209999998</v>
      </c>
      <c r="AN463" s="33">
        <v>23019.655439999999</v>
      </c>
      <c r="AO463" s="33">
        <v>25385.968270000001</v>
      </c>
      <c r="AP463" s="33">
        <v>27346.199400000001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8470.0644350000002</v>
      </c>
      <c r="AG472" s="33">
        <v>11527.423779999999</v>
      </c>
      <c r="AH472" s="33">
        <v>13152.634550000001</v>
      </c>
      <c r="AI472" s="33">
        <v>14772.34944</v>
      </c>
      <c r="AJ472" s="33">
        <v>16426.012790000001</v>
      </c>
      <c r="AK472" s="33">
        <v>18503.492160000002</v>
      </c>
      <c r="AL472" s="33">
        <v>20512.6656</v>
      </c>
      <c r="AM472" s="33">
        <v>21014.232209999998</v>
      </c>
      <c r="AN472" s="33">
        <v>23019.655439999999</v>
      </c>
      <c r="AO472" s="33">
        <v>25385.968270000001</v>
      </c>
      <c r="AP472" s="33">
        <v>27346.199400000001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1396.3362119999999</v>
      </c>
      <c r="AD653" s="33">
        <v>1521.8761930000001</v>
      </c>
      <c r="AE653" s="33">
        <v>1855.4065419999999</v>
      </c>
      <c r="AF653" s="33">
        <v>1180.8168800000001</v>
      </c>
      <c r="AG653" s="33">
        <v>930.89080769999998</v>
      </c>
      <c r="AH653" s="33">
        <v>1270.7962299999999</v>
      </c>
      <c r="AI653" s="33">
        <v>1040.498593</v>
      </c>
      <c r="AJ653" s="33">
        <v>1166.0385739999999</v>
      </c>
      <c r="AK653" s="33">
        <v>1270.7962299999999</v>
      </c>
      <c r="AL653" s="33">
        <v>1167.2229139999999</v>
      </c>
      <c r="AM653" s="33">
        <v>1056.430789</v>
      </c>
      <c r="AN653" s="33">
        <v>1328.7606659999999</v>
      </c>
      <c r="AO653" s="33">
        <v>1396.3362119999999</v>
      </c>
      <c r="AP653" s="33">
        <v>1521.8761930000001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19.89690276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1396.3362119999999</v>
      </c>
      <c r="AD664" s="33">
        <v>1521.8761930000001</v>
      </c>
      <c r="AE664" s="33">
        <v>1875.303445</v>
      </c>
      <c r="AF664" s="33">
        <v>1194.0814820000001</v>
      </c>
      <c r="AG664" s="33">
        <v>1516.428232</v>
      </c>
      <c r="AH664" s="33">
        <v>1856.333654</v>
      </c>
      <c r="AI664" s="33">
        <v>1626.0360169999999</v>
      </c>
      <c r="AJ664" s="33">
        <v>1751.575998</v>
      </c>
      <c r="AK664" s="33">
        <v>1856.333654</v>
      </c>
      <c r="AL664" s="33">
        <v>1752.760338</v>
      </c>
      <c r="AM664" s="33">
        <v>1641.9682130000001</v>
      </c>
      <c r="AN664" s="33">
        <v>1914.29809</v>
      </c>
      <c r="AO664" s="33">
        <v>1981.873636</v>
      </c>
      <c r="AP664" s="33">
        <v>2107.4136170000002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103.51126790000001</v>
      </c>
      <c r="Q665" s="33">
        <v>815.25409109999998</v>
      </c>
      <c r="R665" s="33">
        <v>1042.6976830000001</v>
      </c>
      <c r="S665" s="33">
        <v>1417.883047</v>
      </c>
      <c r="T665" s="33">
        <v>1482.3137429999999</v>
      </c>
      <c r="U665" s="33">
        <v>1468.6527060000001</v>
      </c>
      <c r="V665" s="33">
        <v>1317.8750110000001</v>
      </c>
      <c r="W665" s="33">
        <v>1071.242843</v>
      </c>
      <c r="X665" s="33">
        <v>1297.8244549999999</v>
      </c>
      <c r="Y665" s="33">
        <v>1357.2530099999999</v>
      </c>
      <c r="Z665" s="33">
        <v>1357.2530099999999</v>
      </c>
      <c r="AA665" s="33">
        <v>1357.2530099999999</v>
      </c>
      <c r="AB665" s="33">
        <v>1356.068888</v>
      </c>
      <c r="AC665" s="33">
        <v>1190.625622</v>
      </c>
      <c r="AD665" s="33">
        <v>1357.2530099999999</v>
      </c>
      <c r="AE665" s="33">
        <v>1357.2530099999999</v>
      </c>
      <c r="AF665" s="33">
        <v>810.79502360000004</v>
      </c>
      <c r="AG665" s="33">
        <v>340.68680449999999</v>
      </c>
      <c r="AH665" s="33">
        <v>678.62650480000002</v>
      </c>
      <c r="AI665" s="33">
        <v>707.29864859999998</v>
      </c>
      <c r="AJ665" s="33">
        <v>754.33956330000001</v>
      </c>
      <c r="AK665" s="33">
        <v>868.06542630000001</v>
      </c>
      <c r="AL665" s="33">
        <v>957.52925189999996</v>
      </c>
      <c r="AM665" s="33">
        <v>947.92139169999996</v>
      </c>
      <c r="AN665" s="33">
        <v>788.04914350000001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58.980104609999998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176.94031380000001</v>
      </c>
      <c r="V666" s="33">
        <v>142.5300647</v>
      </c>
      <c r="W666" s="33">
        <v>141.38482690000001</v>
      </c>
      <c r="X666" s="33">
        <v>176.94031380000001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158.2517455</v>
      </c>
      <c r="P667" s="33">
        <v>198.50135900000001</v>
      </c>
      <c r="Q667" s="33">
        <v>367.61896530000001</v>
      </c>
      <c r="R667" s="33">
        <v>367.61896530000001</v>
      </c>
      <c r="S667" s="33">
        <v>367.61896530000001</v>
      </c>
      <c r="T667" s="33">
        <v>367.61896530000001</v>
      </c>
      <c r="U667" s="33">
        <v>367.61896530000001</v>
      </c>
      <c r="V667" s="33">
        <v>367.61896530000001</v>
      </c>
      <c r="W667" s="33">
        <v>367.61896530000001</v>
      </c>
      <c r="X667" s="33">
        <v>367.61896530000001</v>
      </c>
      <c r="Y667" s="33">
        <v>537.54514510000001</v>
      </c>
      <c r="Z667" s="33">
        <v>722.28861759999995</v>
      </c>
      <c r="AA667" s="33">
        <v>591.88345760000004</v>
      </c>
      <c r="AB667" s="33">
        <v>219.202156</v>
      </c>
      <c r="AC667" s="33">
        <v>153.40041859999999</v>
      </c>
      <c r="AD667" s="33">
        <v>735.23793060000003</v>
      </c>
      <c r="AE667" s="33">
        <v>735.23793060000003</v>
      </c>
      <c r="AG667" s="33">
        <v>110.1435688</v>
      </c>
      <c r="AH667" s="33">
        <v>61.985301249999999</v>
      </c>
      <c r="AI667" s="33">
        <v>151.3222754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42.162484419999998</v>
      </c>
      <c r="U668" s="33">
        <v>42.162484419999998</v>
      </c>
      <c r="V668" s="33">
        <v>42.162484419999998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84.324968839999997</v>
      </c>
      <c r="AE668" s="33">
        <v>84.324968839999997</v>
      </c>
      <c r="AF668" s="33">
        <v>42.162484419999998</v>
      </c>
      <c r="AH668" s="33">
        <v>5.5588796699999996</v>
      </c>
      <c r="AI668" s="33">
        <v>42.162484419999998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75.466000649999998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317.42696760000001</v>
      </c>
      <c r="P676" s="33">
        <v>360.99273149999999</v>
      </c>
      <c r="Q676" s="33">
        <v>1300.8332660000001</v>
      </c>
      <c r="R676" s="33">
        <v>1528.2768579999999</v>
      </c>
      <c r="S676" s="33">
        <v>1903.462221</v>
      </c>
      <c r="T676" s="33">
        <v>2010.0554010000001</v>
      </c>
      <c r="U676" s="33">
        <v>2055.3744689999999</v>
      </c>
      <c r="V676" s="33">
        <v>1870.186526</v>
      </c>
      <c r="W676" s="33">
        <v>1622.4091189999999</v>
      </c>
      <c r="X676" s="33">
        <v>1884.5462190000001</v>
      </c>
      <c r="Y676" s="33">
        <v>2054.9208480000002</v>
      </c>
      <c r="Z676" s="33">
        <v>2239.6643210000002</v>
      </c>
      <c r="AA676" s="33">
        <v>2109.2591609999999</v>
      </c>
      <c r="AB676" s="33">
        <v>1735.393738</v>
      </c>
      <c r="AC676" s="33">
        <v>1504.1487340000001</v>
      </c>
      <c r="AD676" s="33">
        <v>2294.7761180000002</v>
      </c>
      <c r="AE676" s="33">
        <v>2294.7761180000002</v>
      </c>
      <c r="AF676" s="33">
        <v>970.91771730000005</v>
      </c>
      <c r="AG676" s="33">
        <v>509.81047799999999</v>
      </c>
      <c r="AH676" s="33">
        <v>864.13089500000001</v>
      </c>
      <c r="AI676" s="33">
        <v>1018.743618</v>
      </c>
      <c r="AJ676" s="33">
        <v>1282.081222</v>
      </c>
      <c r="AK676" s="33">
        <v>1437.96957</v>
      </c>
      <c r="AL676" s="33">
        <v>1527.433395</v>
      </c>
      <c r="AM676" s="33">
        <v>1517.8255349999999</v>
      </c>
      <c r="AN676" s="33">
        <v>1357.953287</v>
      </c>
      <c r="AO676" s="33">
        <v>1180.6915750000001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53.532143140000002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270.0044651</v>
      </c>
      <c r="W677" s="33">
        <v>218.250947</v>
      </c>
      <c r="X677" s="33">
        <v>283.5248191</v>
      </c>
      <c r="Y677" s="33">
        <v>347.5463762</v>
      </c>
      <c r="Z677" s="33">
        <v>365.9205116</v>
      </c>
      <c r="AA677" s="33">
        <v>90.729437430000004</v>
      </c>
      <c r="AD677" s="33">
        <v>154.30393699999999</v>
      </c>
      <c r="AE677" s="33">
        <v>808.53012139999998</v>
      </c>
      <c r="AK677" s="33">
        <v>183.29422719999999</v>
      </c>
      <c r="AL677" s="33">
        <v>422.6986268</v>
      </c>
      <c r="AM677" s="33">
        <v>466.15600749999999</v>
      </c>
      <c r="AN677" s="33">
        <v>450.66742199999999</v>
      </c>
      <c r="AO677" s="33">
        <v>448.61884730000003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AE679" s="33">
        <v>52.821539469999998</v>
      </c>
      <c r="AM679" s="33">
        <v>3.6673805480000001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53.532143140000002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270.0044651</v>
      </c>
      <c r="W688" s="33">
        <v>218.250947</v>
      </c>
      <c r="X688" s="33">
        <v>283.5248191</v>
      </c>
      <c r="Y688" s="33">
        <v>347.5463762</v>
      </c>
      <c r="Z688" s="33">
        <v>365.9205116</v>
      </c>
      <c r="AA688" s="33">
        <v>90.729437430000004</v>
      </c>
      <c r="AB688" s="33">
        <v>0</v>
      </c>
      <c r="AC688" s="33">
        <v>0</v>
      </c>
      <c r="AD688" s="33">
        <v>154.30393699999999</v>
      </c>
      <c r="AE688" s="33">
        <v>861.35166089999996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183.29422719999999</v>
      </c>
      <c r="AL688" s="33">
        <v>422.6986268</v>
      </c>
      <c r="AM688" s="33">
        <v>469.82338809999999</v>
      </c>
      <c r="AN688" s="33">
        <v>450.66742199999999</v>
      </c>
      <c r="AO688" s="33">
        <v>448.61884730000003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4699.7288179999996</v>
      </c>
      <c r="Q701" s="33">
        <v>4699.7288179999996</v>
      </c>
      <c r="R701" s="33">
        <v>4699.7288179999996</v>
      </c>
      <c r="S701" s="33">
        <v>4699.7288179999996</v>
      </c>
      <c r="T701" s="33">
        <v>4699.7288179999996</v>
      </c>
      <c r="U701" s="33">
        <v>4699.7288179999996</v>
      </c>
      <c r="V701" s="33">
        <v>4699.7288179999996</v>
      </c>
      <c r="W701" s="33">
        <v>7054.3791010000004</v>
      </c>
      <c r="X701" s="33">
        <v>7054.3791010000004</v>
      </c>
      <c r="Y701" s="33">
        <v>7054.3791010000004</v>
      </c>
      <c r="Z701" s="33">
        <v>7054.3791010000004</v>
      </c>
      <c r="AA701" s="33">
        <v>7054.3791010000004</v>
      </c>
      <c r="AB701" s="33">
        <v>7782.4302690000004</v>
      </c>
      <c r="AC701" s="33">
        <v>7782.4302690000004</v>
      </c>
      <c r="AD701" s="33">
        <v>7782.4302690000004</v>
      </c>
      <c r="AE701" s="33">
        <v>7782.4302690000004</v>
      </c>
      <c r="AF701" s="33">
        <v>7782.4302690000004</v>
      </c>
      <c r="AG701" s="33">
        <v>7782.4302690000004</v>
      </c>
      <c r="AH701" s="33">
        <v>7782.4302690000004</v>
      </c>
      <c r="AI701" s="33">
        <v>7782.4302690000004</v>
      </c>
      <c r="AJ701" s="33">
        <v>7782.4302690000004</v>
      </c>
      <c r="AK701" s="33">
        <v>7782.4302690000004</v>
      </c>
      <c r="AL701" s="33">
        <v>7782.4302690000004</v>
      </c>
      <c r="AM701" s="33">
        <v>7782.4302690000004</v>
      </c>
      <c r="AN701" s="33">
        <v>7782.4302690000004</v>
      </c>
      <c r="AO701" s="33">
        <v>7782.4302690000004</v>
      </c>
      <c r="AP701" s="33">
        <v>7782.4302690000004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4699.7288179999996</v>
      </c>
      <c r="Q712" s="33">
        <v>4699.7288179999996</v>
      </c>
      <c r="R712" s="33">
        <v>4699.7288179999996</v>
      </c>
      <c r="S712" s="33">
        <v>4699.7288179999996</v>
      </c>
      <c r="T712" s="33">
        <v>4699.7288179999996</v>
      </c>
      <c r="U712" s="33">
        <v>4699.7288179999996</v>
      </c>
      <c r="V712" s="33">
        <v>4699.7288179999996</v>
      </c>
      <c r="W712" s="33">
        <v>7054.3791010000004</v>
      </c>
      <c r="X712" s="33">
        <v>7054.3791010000004</v>
      </c>
      <c r="Y712" s="33">
        <v>7054.3791010000004</v>
      </c>
      <c r="Z712" s="33">
        <v>7054.3791010000004</v>
      </c>
      <c r="AA712" s="33">
        <v>7054.3791010000004</v>
      </c>
      <c r="AB712" s="33">
        <v>7782.4302690000004</v>
      </c>
      <c r="AC712" s="33">
        <v>7782.4302690000004</v>
      </c>
      <c r="AD712" s="33">
        <v>7782.4302690000004</v>
      </c>
      <c r="AE712" s="33">
        <v>7782.4302690000004</v>
      </c>
      <c r="AF712" s="33">
        <v>7782.4302690000004</v>
      </c>
      <c r="AG712" s="33">
        <v>7782.4302690000004</v>
      </c>
      <c r="AH712" s="33">
        <v>7782.4302690000004</v>
      </c>
      <c r="AI712" s="33">
        <v>7782.4302690000004</v>
      </c>
      <c r="AJ712" s="33">
        <v>7782.4302690000004</v>
      </c>
      <c r="AK712" s="33">
        <v>7782.4302690000004</v>
      </c>
      <c r="AL712" s="33">
        <v>7782.4302690000004</v>
      </c>
      <c r="AM712" s="33">
        <v>7782.4302690000004</v>
      </c>
      <c r="AN712" s="33">
        <v>7782.4302690000004</v>
      </c>
      <c r="AO712" s="33">
        <v>7782.4302690000004</v>
      </c>
      <c r="AP712" s="33">
        <v>7782.4302690000004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426.36220200000002</v>
      </c>
      <c r="Z750" s="33">
        <v>568.482936</v>
      </c>
      <c r="AA750" s="33">
        <v>613.9857379</v>
      </c>
      <c r="AB750" s="33">
        <v>568.482936</v>
      </c>
      <c r="AC750" s="33">
        <v>663.23009200000001</v>
      </c>
      <c r="AD750" s="33">
        <v>843.82202519999998</v>
      </c>
      <c r="AE750" s="33">
        <v>1038.7215819999999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1515.9544960000001</v>
      </c>
      <c r="AM750" s="33">
        <v>1610.701652</v>
      </c>
      <c r="AN750" s="33">
        <v>1705.4488080000001</v>
      </c>
      <c r="AO750" s="33">
        <v>1800.195964</v>
      </c>
      <c r="AP750" s="33">
        <v>1800.195964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520.16188639999996</v>
      </c>
      <c r="X752" s="33">
        <v>520.16188639999996</v>
      </c>
      <c r="Y752" s="33">
        <v>520.16188639999996</v>
      </c>
      <c r="Z752" s="33">
        <v>807.75660530000005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198.49730510000001</v>
      </c>
      <c r="AB755" s="33">
        <v>183.3357469</v>
      </c>
      <c r="AC755" s="33">
        <v>491.39227310000001</v>
      </c>
      <c r="AD755" s="33">
        <v>694.97038929999997</v>
      </c>
      <c r="AE755" s="33">
        <v>694.97038929999997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463.31359279999998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937.28624070000001</v>
      </c>
      <c r="X760" s="33">
        <v>1079.4069750000001</v>
      </c>
      <c r="Y760" s="33">
        <v>1221.527709</v>
      </c>
      <c r="Z760" s="33">
        <v>1651.243162</v>
      </c>
      <c r="AA760" s="33">
        <v>1405.1265040000001</v>
      </c>
      <c r="AB760" s="33">
        <v>1344.4621440000001</v>
      </c>
      <c r="AC760" s="33">
        <v>1747.2658260000001</v>
      </c>
      <c r="AD760" s="33">
        <v>2131.4358750000001</v>
      </c>
      <c r="AE760" s="33">
        <v>2326.3354319999999</v>
      </c>
      <c r="AF760" s="33">
        <v>2003.4286139999999</v>
      </c>
      <c r="AG760" s="33">
        <v>2101.018184</v>
      </c>
      <c r="AH760" s="33">
        <v>2195.7653399999999</v>
      </c>
      <c r="AI760" s="33">
        <v>2290.5124959999998</v>
      </c>
      <c r="AJ760" s="33">
        <v>2385.2596520000002</v>
      </c>
      <c r="AK760" s="33">
        <v>2480.0068080000001</v>
      </c>
      <c r="AL760" s="33">
        <v>2574.753964</v>
      </c>
      <c r="AM760" s="33">
        <v>2669.5011199999999</v>
      </c>
      <c r="AN760" s="33">
        <v>2764.2482759999998</v>
      </c>
      <c r="AO760" s="33">
        <v>2858.9954320000002</v>
      </c>
      <c r="AP760" s="33">
        <v>2858.9954320000002</v>
      </c>
    </row>
    <row r="761" spans="2:42" x14ac:dyDescent="0.25">
      <c r="B761" s="33" t="s">
        <v>15</v>
      </c>
      <c r="D761" s="33">
        <v>60470.578159999997</v>
      </c>
      <c r="E761" s="33">
        <v>62737.407299999999</v>
      </c>
      <c r="F761" s="33">
        <v>62313.004630000003</v>
      </c>
      <c r="G761" s="33">
        <v>64275.256609999997</v>
      </c>
      <c r="H761" s="33">
        <v>65882.205560000002</v>
      </c>
      <c r="I761" s="33">
        <v>67080.555949999994</v>
      </c>
      <c r="J761" s="33">
        <v>68156.632310000001</v>
      </c>
      <c r="K761" s="33">
        <v>73155.523669999995</v>
      </c>
      <c r="L761" s="33">
        <v>76830.809479999996</v>
      </c>
      <c r="M761" s="33">
        <v>80602.378339999996</v>
      </c>
      <c r="N761" s="33">
        <v>83898.830950000003</v>
      </c>
      <c r="O761" s="33">
        <v>87331.520539999998</v>
      </c>
      <c r="P761" s="33">
        <v>90801.374509999994</v>
      </c>
      <c r="Q761" s="33">
        <v>94390.825630000007</v>
      </c>
      <c r="R761" s="33">
        <v>97479.517699999997</v>
      </c>
      <c r="S761" s="33">
        <v>100376.1433</v>
      </c>
      <c r="T761" s="33">
        <v>103383.0625</v>
      </c>
      <c r="U761" s="33">
        <v>106477.11350000001</v>
      </c>
      <c r="V761" s="33">
        <v>109672.5736</v>
      </c>
      <c r="W761" s="33">
        <v>113023.09080000001</v>
      </c>
      <c r="X761" s="33">
        <v>116432.6183</v>
      </c>
      <c r="Y761" s="33">
        <v>119841.7481</v>
      </c>
      <c r="Z761" s="33">
        <v>123355.3175</v>
      </c>
      <c r="AA761" s="33">
        <v>126990.1896</v>
      </c>
      <c r="AB761" s="33">
        <v>130866.5413</v>
      </c>
      <c r="AC761" s="33">
        <v>134691.02280000001</v>
      </c>
      <c r="AD761" s="33">
        <v>138544.13320000001</v>
      </c>
      <c r="AE761" s="33">
        <v>142248.95490000001</v>
      </c>
      <c r="AF761" s="33">
        <v>145923.40839999999</v>
      </c>
      <c r="AG761" s="33">
        <v>149167.13010000001</v>
      </c>
      <c r="AH761" s="33">
        <v>152419.85509999999</v>
      </c>
      <c r="AI761" s="33">
        <v>155684.6158</v>
      </c>
      <c r="AJ761" s="33">
        <v>159011.7519</v>
      </c>
      <c r="AK761" s="33">
        <v>162404.8242</v>
      </c>
      <c r="AL761" s="33">
        <v>165819.87830000001</v>
      </c>
      <c r="AM761" s="33">
        <v>169202.8</v>
      </c>
      <c r="AN761" s="33">
        <v>172913.62880000001</v>
      </c>
      <c r="AO761" s="33">
        <v>176479.402</v>
      </c>
      <c r="AP761" s="33">
        <v>180004.0595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42009.652999999998</v>
      </c>
      <c r="D4" s="1">
        <f>PLANEL_GerCrit_Resultado!H244+PLANEL_GerCrit_Resultado!H748</f>
        <v>44305.29782</v>
      </c>
      <c r="E4" s="1">
        <f>PLANEL_GerCrit_Resultado!I244+PLANEL_GerCrit_Resultado!I748</f>
        <v>44518.909970000001</v>
      </c>
      <c r="F4" s="1">
        <f>PLANEL_GerCrit_Resultado!J244+PLANEL_GerCrit_Resultado!J748</f>
        <v>45720.996870000003</v>
      </c>
      <c r="G4" s="1">
        <f>PLANEL_GerCrit_Resultado!K244+PLANEL_GerCrit_Resultado!K748</f>
        <v>48646.751429999997</v>
      </c>
      <c r="H4" s="1">
        <f>PLANEL_GerCrit_Resultado!L244+PLANEL_GerCrit_Resultado!L748</f>
        <v>51817.77749</v>
      </c>
      <c r="I4" s="1">
        <f>PLANEL_GerCrit_Resultado!M244+PLANEL_GerCrit_Resultado!M748</f>
        <v>52940.281779999998</v>
      </c>
      <c r="J4" s="1">
        <f>PLANEL_GerCrit_Resultado!N244+PLANEL_GerCrit_Resultado!N748</f>
        <v>53198.730179999999</v>
      </c>
      <c r="K4" s="1">
        <f>PLANEL_GerCrit_Resultado!O244+PLANEL_GerCrit_Resultado!O748</f>
        <v>53459.451710000001</v>
      </c>
      <c r="L4" s="1">
        <f>PLANEL_GerCrit_Resultado!P244+PLANEL_GerCrit_Resultado!P748</f>
        <v>53581.057690000001</v>
      </c>
      <c r="M4" s="1">
        <f>PLANEL_GerCrit_Resultado!Q244+PLANEL_GerCrit_Resultado!Q748</f>
        <v>54220.705650000004</v>
      </c>
      <c r="N4" s="1">
        <f>PLANEL_GerCrit_Resultado!R244+PLANEL_GerCrit_Resultado!R748</f>
        <v>54993.826869999997</v>
      </c>
      <c r="O4" s="1">
        <f>PLANEL_GerCrit_Resultado!S244+PLANEL_GerCrit_Resultado!S748</f>
        <v>54842.976490000001</v>
      </c>
      <c r="P4" s="1">
        <f>PLANEL_GerCrit_Resultado!T244+PLANEL_GerCrit_Resultado!T748</f>
        <v>56359.861530000002</v>
      </c>
      <c r="Q4" s="1">
        <f>PLANEL_GerCrit_Resultado!U244+PLANEL_GerCrit_Resultado!U748</f>
        <v>57363.146970000002</v>
      </c>
      <c r="R4" s="1">
        <f>PLANEL_GerCrit_Resultado!V244+PLANEL_GerCrit_Resultado!V748</f>
        <v>56898.80659</v>
      </c>
      <c r="S4" s="1">
        <f>PLANEL_GerCrit_Resultado!W244+PLANEL_GerCrit_Resultado!W748</f>
        <v>57301.875619999999</v>
      </c>
      <c r="T4" s="1">
        <f>PLANEL_GerCrit_Resultado!X244+PLANEL_GerCrit_Resultado!X748</f>
        <v>57533.154540000003</v>
      </c>
      <c r="U4" s="1">
        <f>PLANEL_GerCrit_Resultado!Y244+PLANEL_GerCrit_Resultado!Y748</f>
        <v>57830.650350000004</v>
      </c>
      <c r="V4" s="1">
        <f>PLANEL_GerCrit_Resultado!Z244+PLANEL_GerCrit_Resultado!Z748</f>
        <v>57911.841039999999</v>
      </c>
      <c r="W4" s="1">
        <f>PLANEL_GerCrit_Resultado!AA244+PLANEL_GerCrit_Resultado!AA748</f>
        <v>58060.875740000003</v>
      </c>
      <c r="X4" s="1">
        <f>PLANEL_GerCrit_Resultado!AB244+PLANEL_GerCrit_Resultado!AB748</f>
        <v>58485.349029999998</v>
      </c>
      <c r="Y4" s="1">
        <f>PLANEL_GerCrit_Resultado!AC244+PLANEL_GerCrit_Resultado!AC748</f>
        <v>59255.262349999997</v>
      </c>
      <c r="Z4" s="1">
        <f>PLANEL_GerCrit_Resultado!AD244+PLANEL_GerCrit_Resultado!AD748</f>
        <v>59324.109360000002</v>
      </c>
      <c r="AA4" s="1">
        <f>PLANEL_GerCrit_Resultado!AE244+PLANEL_GerCrit_Resultado!AE748</f>
        <v>59734.034240000001</v>
      </c>
      <c r="AB4" s="1">
        <f>PLANEL_GerCrit_Resultado!AF244+PLANEL_GerCrit_Resultado!AF748</f>
        <v>59573.215459999999</v>
      </c>
      <c r="AC4" s="1">
        <f>PLANEL_GerCrit_Resultado!AG244+PLANEL_GerCrit_Resultado!AG748</f>
        <v>59424.875260000001</v>
      </c>
      <c r="AD4" s="1">
        <f>PLANEL_GerCrit_Resultado!AH244+PLANEL_GerCrit_Resultado!AH748</f>
        <v>59424.597220000003</v>
      </c>
      <c r="AE4" s="1">
        <f>PLANEL_GerCrit_Resultado!AI244+PLANEL_GerCrit_Resultado!AI748</f>
        <v>59423.79595</v>
      </c>
      <c r="AF4" s="1">
        <f>PLANEL_GerCrit_Resultado!AJ244+PLANEL_GerCrit_Resultado!AJ748</f>
        <v>59422.451930000003</v>
      </c>
      <c r="AG4" s="1">
        <f>PLANEL_GerCrit_Resultado!AK244+PLANEL_GerCrit_Resultado!AK748</f>
        <v>59425.820449999999</v>
      </c>
      <c r="AH4" s="1">
        <f>PLANEL_GerCrit_Resultado!AL244+PLANEL_GerCrit_Resultado!AL748</f>
        <v>59407.294390000003</v>
      </c>
      <c r="AI4" s="1">
        <f>PLANEL_GerCrit_Resultado!AM244+PLANEL_GerCrit_Resultado!AM748</f>
        <v>59420.70809</v>
      </c>
      <c r="AJ4" s="1">
        <f>PLANEL_GerCrit_Resultado!AN244+PLANEL_GerCrit_Resultado!AN748</f>
        <v>59017.93518</v>
      </c>
      <c r="AK4" s="1">
        <f>PLANEL_GerCrit_Resultado!AO244+PLANEL_GerCrit_Resultado!AO748</f>
        <v>58452.554029999999</v>
      </c>
      <c r="AL4" s="1">
        <f>PLANEL_GerCrit_Resultado!AP244+PLANEL_GerCrit_Resultado!AP748</f>
        <v>58055.692640000001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3192.0096760000001</v>
      </c>
      <c r="G5" s="1">
        <f>PLANEL_GerCrit_Resultado!K256</f>
        <v>3279.713197</v>
      </c>
      <c r="H5" s="1">
        <f>PLANEL_GerCrit_Resultado!L256</f>
        <v>3390.3535179999999</v>
      </c>
      <c r="I5" s="1">
        <f>PLANEL_GerCrit_Resultado!M256</f>
        <v>4655.9422249999998</v>
      </c>
      <c r="J5" s="1">
        <f>PLANEL_GerCrit_Resultado!N256</f>
        <v>5634.2443960000001</v>
      </c>
      <c r="K5" s="1">
        <f>PLANEL_GerCrit_Resultado!O256</f>
        <v>5612.1086519999999</v>
      </c>
      <c r="L5" s="1">
        <f>PLANEL_GerCrit_Resultado!P256</f>
        <v>5560.3858730000002</v>
      </c>
      <c r="M5" s="1">
        <f>PLANEL_GerCrit_Resultado!Q256</f>
        <v>7028.998791</v>
      </c>
      <c r="N5" s="1">
        <f>PLANEL_GerCrit_Resultado!R256</f>
        <v>6440.3293219999996</v>
      </c>
      <c r="O5" s="1">
        <f>PLANEL_GerCrit_Resultado!S256</f>
        <v>7196.558352</v>
      </c>
      <c r="P5" s="1">
        <f>PLANEL_GerCrit_Resultado!T256</f>
        <v>7141.989458</v>
      </c>
      <c r="Q5" s="1">
        <f>PLANEL_GerCrit_Resultado!U256</f>
        <v>7138.6489849999998</v>
      </c>
      <c r="R5" s="1">
        <f>PLANEL_GerCrit_Resultado!V256</f>
        <v>7185.7316559999999</v>
      </c>
      <c r="S5" s="1">
        <f>PLANEL_GerCrit_Resultado!W256</f>
        <v>7150.0024599999997</v>
      </c>
      <c r="T5" s="1">
        <f>PLANEL_GerCrit_Resultado!X256</f>
        <v>7213.8143870000004</v>
      </c>
      <c r="U5" s="1">
        <f>PLANEL_GerCrit_Resultado!Y256</f>
        <v>7199.783042</v>
      </c>
      <c r="V5" s="1">
        <f>PLANEL_GerCrit_Resultado!Z256</f>
        <v>7199.783042</v>
      </c>
      <c r="W5" s="1">
        <f>PLANEL_GerCrit_Resultado!AA256</f>
        <v>7185.999272</v>
      </c>
      <c r="X5" s="1">
        <f>PLANEL_GerCrit_Resultado!AB256</f>
        <v>7185.999272</v>
      </c>
      <c r="Y5" s="1">
        <f>PLANEL_GerCrit_Resultado!AC256</f>
        <v>7199.9474760000003</v>
      </c>
      <c r="Z5" s="1">
        <f>PLANEL_GerCrit_Resultado!AD256</f>
        <v>7199.9474760000003</v>
      </c>
      <c r="AA5" s="1">
        <f>PLANEL_GerCrit_Resultado!AE256</f>
        <v>8235.7000200000002</v>
      </c>
      <c r="AB5" s="68">
        <f>PLANEL_GerCrit_Resultado!AF256</f>
        <v>8221.5122350000001</v>
      </c>
      <c r="AC5" s="1">
        <f>PLANEL_GerCrit_Resultado!AG256</f>
        <v>8222.0381890000008</v>
      </c>
      <c r="AD5" s="1">
        <f>PLANEL_GerCrit_Resultado!AH256</f>
        <v>8221.5122350000001</v>
      </c>
      <c r="AE5" s="1">
        <f>PLANEL_GerCrit_Resultado!AI256</f>
        <v>8221.5122350000001</v>
      </c>
      <c r="AF5" s="1">
        <f>PLANEL_GerCrit_Resultado!AJ256</f>
        <v>8222.0381890000008</v>
      </c>
      <c r="AG5" s="1">
        <f>PLANEL_GerCrit_Resultado!AK256</f>
        <v>8221.5122350000001</v>
      </c>
      <c r="AH5" s="1">
        <f>PLANEL_GerCrit_Resultado!AL256</f>
        <v>8235.1740649999992</v>
      </c>
      <c r="AI5" s="1">
        <f>PLANEL_GerCrit_Resultado!AM256</f>
        <v>8221.5122350000001</v>
      </c>
      <c r="AJ5" s="1">
        <f>PLANEL_GerCrit_Resultado!AN256</f>
        <v>8222.0381890000008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4970.6285880000005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5557.4083351999998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6258.8955210000004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6821.4508605000001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6777.6505085399995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6322.5682765400006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5750.039487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6055.6903889999994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6467.3378369999991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6630.3534870000003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6670.8244919999997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6060.9417731000003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6929.9124823000011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7793.1864433999999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8651.4926512000002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9519.4098406000012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9260.2523514299992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9116.8051850000011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9036.0983190000006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11803.349313999999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14028.0310739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8910.2458623000002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8089.1151062000008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8551.8383816999994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9013.4083599999994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9486.2075519999999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9923.0609030000014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10488.494208599999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12049.793800899999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12898.133610800001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13449.1162121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13836.142519300001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1188.71695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1150.108076</v>
      </c>
      <c r="M9" s="20">
        <f>PLANEL_GerCrit_Resultado!Q64+PLANEL_GerCrit_Resultado!Q76+PLANEL_GerCrit_Resultado!Q88+PLANEL_GerCrit_Resultado!Q640+PLANEL_GerCrit_Resultado!Q700</f>
        <v>1189.4248889999999</v>
      </c>
      <c r="N9" s="20">
        <f>PLANEL_GerCrit_Resultado!R64+PLANEL_GerCrit_Resultado!R76+PLANEL_GerCrit_Resultado!R88+PLANEL_GerCrit_Resultado!R640+PLANEL_GerCrit_Resultado!R700</f>
        <v>1203.6238659999999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461.5329279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815.89650830000005</v>
      </c>
      <c r="M10" s="20">
        <f>PLANEL_GerCrit_Resultado!Q40+PLANEL_GerCrit_Resultado!Q52</f>
        <v>931.03193480000004</v>
      </c>
      <c r="N10" s="20">
        <f>PLANEL_GerCrit_Resultado!R40+PLANEL_GerCrit_Resultado!R52</f>
        <v>764.29130989999999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819.88092570000003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3017.0469629999998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382.43222070000002</v>
      </c>
      <c r="K12" s="1">
        <f>PLANEL_GerCrit_Resultado!O172</f>
        <v>384.03020629999997</v>
      </c>
      <c r="L12" s="1">
        <f>PLANEL_GerCrit_Resultado!P172</f>
        <v>339.45896859999999</v>
      </c>
      <c r="M12" s="1">
        <f>PLANEL_GerCrit_Resultado!Q172</f>
        <v>49.857687400000003</v>
      </c>
      <c r="N12" s="1">
        <f>PLANEL_GerCrit_Resultado!R172</f>
        <v>21.7207948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6243.2929399999994</v>
      </c>
      <c r="M14" s="24">
        <f>PLANEL_GerCrit_Resultado!Q16+PLANEL_GerCrit_Resultado!Q28+PLANEL_GerCrit_Resultado!Q628+PLANEL_GerCrit_Resultado!Q712</f>
        <v>6243.2929399999994</v>
      </c>
      <c r="N14" s="24">
        <f>PLANEL_GerCrit_Resultado!R16+PLANEL_GerCrit_Resultado!R28+PLANEL_GerCrit_Resultado!R628+PLANEL_GerCrit_Resultado!R712</f>
        <v>6243.2929399999994</v>
      </c>
      <c r="O14" s="24">
        <f>PLANEL_GerCrit_Resultado!S16+PLANEL_GerCrit_Resultado!S28+PLANEL_GerCrit_Resultado!S628+PLANEL_GerCrit_Resultado!S712</f>
        <v>7270.0514009999997</v>
      </c>
      <c r="P14" s="24">
        <f>PLANEL_GerCrit_Resultado!T16+PLANEL_GerCrit_Resultado!T28+PLANEL_GerCrit_Resultado!T628+PLANEL_GerCrit_Resultado!T712</f>
        <v>8706.0033540000004</v>
      </c>
      <c r="Q14" s="24">
        <f>PLANEL_GerCrit_Resultado!U16+PLANEL_GerCrit_Resultado!U28+PLANEL_GerCrit_Resultado!U628+PLANEL_GerCrit_Resultado!U712</f>
        <v>11557.527206999999</v>
      </c>
      <c r="R14" s="24">
        <f>PLANEL_GerCrit_Resultado!V16+PLANEL_GerCrit_Resultado!V28+PLANEL_GerCrit_Resultado!V628+PLANEL_GerCrit_Resultado!V712</f>
        <v>11557.527206999999</v>
      </c>
      <c r="S14" s="24">
        <f>PLANEL_GerCrit_Resultado!W16+PLANEL_GerCrit_Resultado!W28+PLANEL_GerCrit_Resultado!W628+PLANEL_GerCrit_Resultado!W712</f>
        <v>12753.756402999999</v>
      </c>
      <c r="T14" s="24">
        <f>PLANEL_GerCrit_Resultado!X16+PLANEL_GerCrit_Resultado!X28+PLANEL_GerCrit_Resultado!X628+PLANEL_GerCrit_Resultado!X712</f>
        <v>12753.756402999999</v>
      </c>
      <c r="U14" s="24">
        <f>PLANEL_GerCrit_Resultado!Y16+PLANEL_GerCrit_Resultado!Y28+PLANEL_GerCrit_Resultado!Y628+PLANEL_GerCrit_Resultado!Y712</f>
        <v>12753.756402999999</v>
      </c>
      <c r="V14" s="24">
        <f>PLANEL_GerCrit_Resultado!Z16+PLANEL_GerCrit_Resultado!Z28+PLANEL_GerCrit_Resultado!Z628+PLANEL_GerCrit_Resultado!Z712</f>
        <v>12753.756402999999</v>
      </c>
      <c r="W14" s="24">
        <f>PLANEL_GerCrit_Resultado!AA16+PLANEL_GerCrit_Resultado!AA28+PLANEL_GerCrit_Resultado!AA628+PLANEL_GerCrit_Resultado!AA712</f>
        <v>12753.756402999999</v>
      </c>
      <c r="X14" s="24">
        <f>PLANEL_GerCrit_Resultado!AB16+PLANEL_GerCrit_Resultado!AB28+PLANEL_GerCrit_Resultado!AB628+PLANEL_GerCrit_Resultado!AB712</f>
        <v>13096.664536</v>
      </c>
      <c r="Y14" s="24">
        <f>PLANEL_GerCrit_Resultado!AC16+PLANEL_GerCrit_Resultado!AC28+PLANEL_GerCrit_Resultado!AC628+PLANEL_GerCrit_Resultado!AC712</f>
        <v>13096.664536</v>
      </c>
      <c r="Z14" s="24">
        <f>PLANEL_GerCrit_Resultado!AD16+PLANEL_GerCrit_Resultado!AD28+PLANEL_GerCrit_Resultado!AD628+PLANEL_GerCrit_Resultado!AD712</f>
        <v>13096.664536</v>
      </c>
      <c r="AA14" s="24">
        <f>PLANEL_GerCrit_Resultado!AE16+PLANEL_GerCrit_Resultado!AE28+PLANEL_GerCrit_Resultado!AE628+PLANEL_GerCrit_Resultado!AE712</f>
        <v>13096.664536</v>
      </c>
      <c r="AB14" s="24">
        <f>PLANEL_GerCrit_Resultado!AF16+PLANEL_GerCrit_Resultado!AF28+PLANEL_GerCrit_Resultado!AF628+PLANEL_GerCrit_Resultado!AF712</f>
        <v>13096.664536</v>
      </c>
      <c r="AC14" s="24">
        <f>PLANEL_GerCrit_Resultado!AG16+PLANEL_GerCrit_Resultado!AG28+PLANEL_GerCrit_Resultado!AG628+PLANEL_GerCrit_Resultado!AG712</f>
        <v>13096.664536</v>
      </c>
      <c r="AD14" s="24">
        <f>PLANEL_GerCrit_Resultado!AH16+PLANEL_GerCrit_Resultado!AH28+PLANEL_GerCrit_Resultado!AH628+PLANEL_GerCrit_Resultado!AH712</f>
        <v>13096.664536</v>
      </c>
      <c r="AE14" s="24">
        <f>PLANEL_GerCrit_Resultado!AI16+PLANEL_GerCrit_Resultado!AI28+PLANEL_GerCrit_Resultado!AI628+PLANEL_GerCrit_Resultado!AI712</f>
        <v>13096.664536</v>
      </c>
      <c r="AF14" s="24">
        <f>PLANEL_GerCrit_Resultado!AJ16+PLANEL_GerCrit_Resultado!AJ28+PLANEL_GerCrit_Resultado!AJ628+PLANEL_GerCrit_Resultado!AJ712</f>
        <v>13096.664536</v>
      </c>
      <c r="AG14" s="24">
        <f>PLANEL_GerCrit_Resultado!AK16+PLANEL_GerCrit_Resultado!AK28+PLANEL_GerCrit_Resultado!AK628+PLANEL_GerCrit_Resultado!AK712</f>
        <v>13096.664536</v>
      </c>
      <c r="AH14" s="24">
        <f>PLANEL_GerCrit_Resultado!AL16+PLANEL_GerCrit_Resultado!AL28+PLANEL_GerCrit_Resultado!AL628+PLANEL_GerCrit_Resultado!AL712</f>
        <v>13096.664536</v>
      </c>
      <c r="AI14" s="24">
        <f>PLANEL_GerCrit_Resultado!AM16+PLANEL_GerCrit_Resultado!AM28+PLANEL_GerCrit_Resultado!AM628+PLANEL_GerCrit_Resultado!AM712</f>
        <v>13096.664536</v>
      </c>
      <c r="AJ14" s="24">
        <f>PLANEL_GerCrit_Resultado!AN16+PLANEL_GerCrit_Resultado!AN28+PLANEL_GerCrit_Resultado!AN628+PLANEL_GerCrit_Resultado!AN712</f>
        <v>13096.664536</v>
      </c>
      <c r="AK14" s="24">
        <f>PLANEL_GerCrit_Resultado!AO16+PLANEL_GerCrit_Resultado!AO28+PLANEL_GerCrit_Resultado!AO628+PLANEL_GerCrit_Resultado!AO712</f>
        <v>13096.664536</v>
      </c>
      <c r="AL14" s="24">
        <f>PLANEL_GerCrit_Resultado!AP16+PLANEL_GerCrit_Resultado!AP28+PLANEL_GerCrit_Resultado!AP628+PLANEL_GerCrit_Resultado!AP712</f>
        <v>13096.664536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450.00037170000002</v>
      </c>
      <c r="G15" s="24">
        <f>PLANEL_GerCrit_Resultado!K376</f>
        <v>591.69637169999999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643.76388240000006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640.93476989999999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350.92718070000001</v>
      </c>
      <c r="W15" s="24">
        <f>PLANEL_GerCrit_Resultado!AA376</f>
        <v>350.92718070000001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318.24847319999998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11833.4811852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13445.7198462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15634.587923899999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17131.135842899999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18002.915116299999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17995.5052535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17950.6893265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22294.299181500002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24266.854424499998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26518.270694899998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28776.211058800003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31270.4740915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33590.618079699998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36101.970918200001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39223.297713430002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40506.806654699998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40751.004693499999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48657.301593420001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51662.177928999998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53287.388699000003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54907.103588999998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56560.766939000001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58638.246309000002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60647.419749000001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61148.986359000002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63154.409589000003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65520.722418999998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67480.953548999998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1983.7286527000001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2727.7673467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2727.7673467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2490.9755252999998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2251.5352829999997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3350.9352129999997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4520.2739889999993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5685.8689649999997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6870.1460459999998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8071.6377439999997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9275.2112129999987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10464.605702999999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11784.909293000001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13044.222014999999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14272.555085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15846.816535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63888.171355496001</v>
      </c>
      <c r="D24" s="28">
        <f t="shared" si="0"/>
        <v>65880.319496295997</v>
      </c>
      <c r="E24" s="28">
        <f t="shared" si="0"/>
        <v>67055.644404100007</v>
      </c>
      <c r="F24" s="28">
        <f t="shared" si="0"/>
        <v>68156.632311090012</v>
      </c>
      <c r="G24" s="28">
        <f t="shared" si="0"/>
        <v>73155.523662000007</v>
      </c>
      <c r="H24" s="28">
        <f t="shared" si="0"/>
        <v>76830.809477700008</v>
      </c>
      <c r="I24" s="28">
        <f t="shared" si="0"/>
        <v>80600.492276699995</v>
      </c>
      <c r="J24" s="28">
        <f t="shared" si="0"/>
        <v>83856.354401300006</v>
      </c>
      <c r="K24" s="28">
        <f t="shared" si="0"/>
        <v>87285.234317540002</v>
      </c>
      <c r="L24" s="28">
        <f t="shared" si="0"/>
        <v>90801.374510639987</v>
      </c>
      <c r="M24" s="28">
        <f t="shared" si="0"/>
        <v>94390.825635100002</v>
      </c>
      <c r="N24" s="28">
        <f t="shared" si="0"/>
        <v>97479.517706599989</v>
      </c>
      <c r="O24" s="28">
        <f t="shared" si="0"/>
        <v>100376.14332639</v>
      </c>
      <c r="P24" s="28">
        <f t="shared" si="0"/>
        <v>103383.06246290002</v>
      </c>
      <c r="Q24" s="28">
        <f t="shared" si="0"/>
        <v>106477.11348609999</v>
      </c>
      <c r="R24" s="28">
        <f t="shared" si="0"/>
        <v>109672.5735939</v>
      </c>
      <c r="S24" s="28">
        <f t="shared" si="0"/>
        <v>113023.0908237</v>
      </c>
      <c r="T24" s="28">
        <f t="shared" si="0"/>
        <v>116432.61827020001</v>
      </c>
      <c r="U24" s="28">
        <f t="shared" si="0"/>
        <v>119841.74812990002</v>
      </c>
      <c r="V24" s="28">
        <f t="shared" si="0"/>
        <v>123355.31751080001</v>
      </c>
      <c r="W24" s="28">
        <f t="shared" si="0"/>
        <v>126990.18957882999</v>
      </c>
      <c r="X24" s="28">
        <f t="shared" si="0"/>
        <v>130866.54134789998</v>
      </c>
      <c r="Y24" s="28">
        <f t="shared" si="0"/>
        <v>134691.02280112999</v>
      </c>
      <c r="Z24" s="28">
        <f t="shared" si="0"/>
        <v>138544.13323849998</v>
      </c>
      <c r="AA24" s="28">
        <f t="shared" si="0"/>
        <v>142248.95490639997</v>
      </c>
      <c r="AB24" s="76">
        <f t="shared" si="0"/>
        <v>145923.40840091999</v>
      </c>
      <c r="AC24" s="28">
        <f t="shared" si="0"/>
        <v>149167.13006920001</v>
      </c>
      <c r="AD24" s="28">
        <f t="shared" si="0"/>
        <v>152419.85509669999</v>
      </c>
      <c r="AE24" s="28">
        <f t="shared" si="0"/>
        <v>155684.61577599999</v>
      </c>
      <c r="AF24" s="28">
        <f t="shared" si="0"/>
        <v>159011.75195000001</v>
      </c>
      <c r="AG24" s="28">
        <f t="shared" si="0"/>
        <v>162404.82417080001</v>
      </c>
      <c r="AH24" s="28">
        <f t="shared" si="0"/>
        <v>165819.87831569999</v>
      </c>
      <c r="AI24" s="28">
        <f t="shared" si="0"/>
        <v>169202.799978</v>
      </c>
      <c r="AJ24" s="28">
        <f t="shared" si="0"/>
        <v>172913.6287839</v>
      </c>
      <c r="AK24" s="28">
        <f t="shared" si="0"/>
        <v>176479.4019762</v>
      </c>
      <c r="AL24" s="28">
        <f t="shared" si="0"/>
        <v>180004.0594734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0.46814458715413121</v>
      </c>
      <c r="D29" s="47">
        <f>IF(PLANEL_Pot_anual!D4&lt;&gt;0,D4/PLANEL_Pot_anual!D4,0)</f>
        <v>0.49372665269776761</v>
      </c>
      <c r="E29" s="47">
        <f>IF(PLANEL_Pot_anual!E4&lt;&gt;0,E4/PLANEL_Pot_anual!E4,0)</f>
        <v>0.49610709063599234</v>
      </c>
      <c r="F29" s="47">
        <f>IF(PLANEL_Pot_anual!F4&lt;&gt;0,F4/PLANEL_Pot_anual!F4,0)</f>
        <v>0.45618193442748778</v>
      </c>
      <c r="G29" s="47">
        <f>IF(PLANEL_Pot_anual!G4&lt;&gt;0,G4/PLANEL_Pot_anual!G4,0)</f>
        <v>0.46207487374625539</v>
      </c>
      <c r="H29" s="47">
        <f>IF(PLANEL_Pot_anual!H4&lt;&gt;0,H4/PLANEL_Pot_anual!H4,0)</f>
        <v>0.47487892693580874</v>
      </c>
      <c r="I29" s="47">
        <f>IF(PLANEL_Pot_anual!I4&lt;&gt;0,I4/PLANEL_Pot_anual!I4,0)</f>
        <v>0.48516600713369856</v>
      </c>
      <c r="J29" s="47">
        <f>IF(PLANEL_Pot_anual!J4&lt;&gt;0,J4/PLANEL_Pot_anual!J4,0)</f>
        <v>0.48690135164204218</v>
      </c>
      <c r="K29" s="47">
        <f>IF(PLANEL_Pot_anual!K4&lt;&gt;0,K4/PLANEL_Pot_anual!K4,0)</f>
        <v>0.48875974726162597</v>
      </c>
      <c r="L29" s="47">
        <f>IF(PLANEL_Pot_anual!L4&lt;&gt;0,L4/PLANEL_Pot_anual!L4,0)</f>
        <v>0.48987154519724124</v>
      </c>
      <c r="M29" s="47">
        <f>IF(PLANEL_Pot_anual!M4&lt;&gt;0,M4/PLANEL_Pot_anual!M4,0)</f>
        <v>0.49378560957178147</v>
      </c>
      <c r="N29" s="47">
        <f>IF(PLANEL_Pot_anual!N4&lt;&gt;0,N4/PLANEL_Pot_anual!N4,0)</f>
        <v>0.49991326549351817</v>
      </c>
      <c r="O29" s="47">
        <f>IF(PLANEL_Pot_anual!O4&lt;&gt;0,O4/PLANEL_Pot_anual!O4,0)</f>
        <v>0.49395595182411123</v>
      </c>
      <c r="P29" s="47">
        <f>IF(PLANEL_Pot_anual!P4&lt;&gt;0,P4/PLANEL_Pot_anual!P4,0)</f>
        <v>0.49657372127701416</v>
      </c>
      <c r="Q29" s="47">
        <f>IF(PLANEL_Pot_anual!Q4&lt;&gt;0,Q4/PLANEL_Pot_anual!Q4,0)</f>
        <v>0.4969418305993617</v>
      </c>
      <c r="R29" s="47">
        <f>IF(PLANEL_Pot_anual!R4&lt;&gt;0,R4/PLANEL_Pot_anual!R4,0)</f>
        <v>0.49291921031705599</v>
      </c>
      <c r="S29" s="47">
        <f>IF(PLANEL_Pot_anual!S4&lt;&gt;0,S4/PLANEL_Pot_anual!S4,0)</f>
        <v>0.49641103167286244</v>
      </c>
      <c r="T29" s="47">
        <f>IF(PLANEL_Pot_anual!T4&lt;&gt;0,T4/PLANEL_Pot_anual!T4,0)</f>
        <v>0.49841462066605263</v>
      </c>
      <c r="U29" s="47">
        <f>IF(PLANEL_Pot_anual!U4&lt;&gt;0,U4/PLANEL_Pot_anual!U4,0)</f>
        <v>0.50099185222021336</v>
      </c>
      <c r="V29" s="47">
        <f>IF(PLANEL_Pot_anual!V4&lt;&gt;0,V4/PLANEL_Pot_anual!V4,0)</f>
        <v>0.5009775472332002</v>
      </c>
      <c r="W29" s="47">
        <f>IF(PLANEL_Pot_anual!W4&lt;&gt;0,W4/PLANEL_Pot_anual!W4,0)</f>
        <v>0.5011013870609462</v>
      </c>
      <c r="X29" s="47">
        <f>IF(PLANEL_Pot_anual!X4&lt;&gt;0,X4/PLANEL_Pot_anual!X4,0)</f>
        <v>0.50142109856021677</v>
      </c>
      <c r="Y29" s="47">
        <f>IF(PLANEL_Pot_anual!Y4&lt;&gt;0,Y4/PLANEL_Pot_anual!Y4,0)</f>
        <v>0.50198314954524348</v>
      </c>
      <c r="Z29" s="47">
        <f>IF(PLANEL_Pot_anual!Z4&lt;&gt;0,Z4/PLANEL_Pot_anual!Z4,0)</f>
        <v>0.50226726729753568</v>
      </c>
      <c r="AA29" s="47">
        <f>IF(PLANEL_Pot_anual!AA4&lt;&gt;0,AA4/PLANEL_Pot_anual!AA4,0)</f>
        <v>0.50354487320233732</v>
      </c>
      <c r="AB29" s="77">
        <f>IF(PLANEL_Pot_anual!AB4&lt;&gt;0,AB4/PLANEL_Pot_anual!AB4,0)</f>
        <v>0.50218920598156502</v>
      </c>
      <c r="AC29" s="47">
        <f>IF(PLANEL_Pot_anual!AC4&lt;&gt;0,AC4/PLANEL_Pot_anual!AC4,0)</f>
        <v>0.50093873046705861</v>
      </c>
      <c r="AD29" s="47">
        <f>IF(PLANEL_Pot_anual!AD4&lt;&gt;0,AD4/PLANEL_Pot_anual!AD4,0)</f>
        <v>0.50093638665053386</v>
      </c>
      <c r="AE29" s="47">
        <f>IF(PLANEL_Pot_anual!AE4&lt;&gt;0,AE4/PLANEL_Pot_anual!AE4,0)</f>
        <v>0.50092963211929076</v>
      </c>
      <c r="AF29" s="47">
        <f>IF(PLANEL_Pot_anual!AF4&lt;&gt;0,AF4/PLANEL_Pot_anual!AF4,0)</f>
        <v>0.50091830232398904</v>
      </c>
      <c r="AG29" s="47">
        <f>IF(PLANEL_Pot_anual!AG4&lt;&gt;0,AG4/PLANEL_Pot_anual!AG4,0)</f>
        <v>0.50094669821249482</v>
      </c>
      <c r="AH29" s="47">
        <f>IF(PLANEL_Pot_anual!AH4&lt;&gt;0,AH4/PLANEL_Pot_anual!AH4,0)</f>
        <v>0.50079052756953846</v>
      </c>
      <c r="AI29" s="47">
        <f>IF(PLANEL_Pot_anual!AI4&lt;&gt;0,AI4/PLANEL_Pot_anual!AI4,0)</f>
        <v>0.50090360213333796</v>
      </c>
      <c r="AJ29" s="47">
        <f>IF(PLANEL_Pot_anual!AJ4&lt;&gt;0,AJ4/PLANEL_Pot_anual!AJ4,0)</f>
        <v>0.49703557577855001</v>
      </c>
      <c r="AK29" s="47">
        <f>IF(PLANEL_Pot_anual!AK4&lt;&gt;0,AK4/PLANEL_Pot_anual!AK4,0)</f>
        <v>0.49227406481467917</v>
      </c>
      <c r="AL29" s="47">
        <f>IF(PLANEL_Pot_anual!AL4&lt;&gt;0,AL4/PLANEL_Pot_anual!AL4,0)</f>
        <v>0.48849241662750631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0.51111195591640723</v>
      </c>
      <c r="G30" s="47">
        <f>IF(PLANEL_Pot_anual!G5&lt;&gt;0,G5/PLANEL_Pot_anual!G5,0)</f>
        <v>0.51500397388575903</v>
      </c>
      <c r="H30" s="47">
        <f>IF(PLANEL_Pot_anual!H5&lt;&gt;0,H5/PLANEL_Pot_anual!H5,0)</f>
        <v>0.51114766435905301</v>
      </c>
      <c r="I30" s="47">
        <f>IF(PLANEL_Pot_anual!I5&lt;&gt;0,I5/PLANEL_Pot_anual!I5,0)</f>
        <v>0.50441324604195048</v>
      </c>
      <c r="J30" s="47">
        <f>IF(PLANEL_Pot_anual!J5&lt;&gt;0,J5/PLANEL_Pot_anual!J5,0)</f>
        <v>0.50299798398868134</v>
      </c>
      <c r="K30" s="47">
        <f>IF(PLANEL_Pot_anual!K5&lt;&gt;0,K5/PLANEL_Pot_anual!K5,0)</f>
        <v>0.50102181223901532</v>
      </c>
      <c r="L30" s="47">
        <f>IF(PLANEL_Pot_anual!L5&lt;&gt;0,L5/PLANEL_Pot_anual!L5,0)</f>
        <v>0.49640425365711172</v>
      </c>
      <c r="M30" s="47">
        <f>IF(PLANEL_Pot_anual!M5&lt;&gt;0,M5/PLANEL_Pot_anual!M5,0)</f>
        <v>0.4994554088351254</v>
      </c>
      <c r="N30" s="47">
        <f>IF(PLANEL_Pot_anual!N5&lt;&gt;0,N5/PLANEL_Pot_anual!N5,0)</f>
        <v>0.4576266706249823</v>
      </c>
      <c r="O30" s="47">
        <f>IF(PLANEL_Pot_anual!O5&lt;&gt;0,O5/PLANEL_Pot_anual!O5,0)</f>
        <v>0.51136158943521959</v>
      </c>
      <c r="P30" s="47">
        <f>IF(PLANEL_Pot_anual!P5&lt;&gt;0,P5/PLANEL_Pot_anual!P5,0)</f>
        <v>0.50748411981645281</v>
      </c>
      <c r="Q30" s="47">
        <f>IF(PLANEL_Pot_anual!Q5&lt;&gt;0,Q5/PLANEL_Pot_anual!Q5,0)</f>
        <v>0.5072467578026687</v>
      </c>
      <c r="R30" s="47">
        <f>IF(PLANEL_Pot_anual!R5&lt;&gt;0,R5/PLANEL_Pot_anual!R5,0)</f>
        <v>0.51059228330246886</v>
      </c>
      <c r="S30" s="47">
        <f>IF(PLANEL_Pot_anual!S5&lt;&gt;0,S5/PLANEL_Pot_anual!S5,0)</f>
        <v>0.50805349495918739</v>
      </c>
      <c r="T30" s="47">
        <f>IF(PLANEL_Pot_anual!T5&lt;&gt;0,T5/PLANEL_Pot_anual!T5,0)</f>
        <v>0.51258774130578666</v>
      </c>
      <c r="U30" s="47">
        <f>IF(PLANEL_Pot_anual!U5&lt;&gt;0,U5/PLANEL_Pot_anual!U5,0)</f>
        <v>0.51159072432486818</v>
      </c>
      <c r="V30" s="47">
        <f>IF(PLANEL_Pot_anual!V5&lt;&gt;0,V5/PLANEL_Pot_anual!V5,0)</f>
        <v>0.51159072432486818</v>
      </c>
      <c r="W30" s="47">
        <f>IF(PLANEL_Pot_anual!W5&lt;&gt;0,W5/PLANEL_Pot_anual!W5,0)</f>
        <v>0.51061129913426295</v>
      </c>
      <c r="X30" s="47">
        <f>IF(PLANEL_Pot_anual!X5&lt;&gt;0,X5/PLANEL_Pot_anual!X5,0)</f>
        <v>0.51061129913426295</v>
      </c>
      <c r="Y30" s="47">
        <f>IF(PLANEL_Pot_anual!Y5&lt;&gt;0,Y5/PLANEL_Pot_anual!Y5,0)</f>
        <v>0.51160240841432936</v>
      </c>
      <c r="Z30" s="47">
        <f>IF(PLANEL_Pot_anual!Z5&lt;&gt;0,Z5/PLANEL_Pot_anual!Z5,0)</f>
        <v>0.51160240841432936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0.50807073534222902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0.50807073534222902</v>
      </c>
      <c r="AE30" s="47">
        <f>IF(PLANEL_Pot_anual!AE5&lt;&gt;0,AE5/PLANEL_Pot_anual!AE5,0)</f>
        <v>0.50807073534222902</v>
      </c>
      <c r="AF30" s="47">
        <f>IF(PLANEL_Pot_anual!AF5&lt;&gt;0,AF5/PLANEL_Pot_anual!AF5,0)</f>
        <v>0.50810323810180635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0.50891500532758172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0.50810323810180635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0.40151121892114577</v>
      </c>
      <c r="H32" s="48">
        <f>IF(PLANEL_Pot_anual!H7&lt;&gt;0,H7/PLANEL_Pot_anual!H7,0)</f>
        <v>0.40882836173171</v>
      </c>
      <c r="I32" s="48">
        <f>IF(PLANEL_Pot_anual!I7&lt;&gt;0,I7/PLANEL_Pot_anual!I7,0)</f>
        <v>0.46043296582925664</v>
      </c>
      <c r="J32" s="48">
        <f>IF(PLANEL_Pot_anual!J7&lt;&gt;0,J7/PLANEL_Pot_anual!J7,0)</f>
        <v>0.50163591234746985</v>
      </c>
      <c r="K32" s="48">
        <f>IF(PLANEL_Pot_anual!K7&lt;&gt;0,K7/PLANEL_Pot_anual!K7,0)</f>
        <v>0.4984185869574389</v>
      </c>
      <c r="L32" s="48">
        <f>IF(PLANEL_Pot_anual!L7&lt;&gt;0,L7/PLANEL_Pot_anual!L7,0)</f>
        <v>0.47200831772533652</v>
      </c>
      <c r="M32" s="48">
        <f>IF(PLANEL_Pot_anual!M7&lt;&gt;0,M7/PLANEL_Pot_anual!M7,0)</f>
        <v>0.41182579694439098</v>
      </c>
      <c r="N32" s="48">
        <f>IF(PLANEL_Pot_anual!N7&lt;&gt;0,N7/PLANEL_Pot_anual!N7,0)</f>
        <v>0.43370761931997553</v>
      </c>
      <c r="O32" s="48">
        <f>IF(PLANEL_Pot_anual!O7&lt;&gt;0,O7/PLANEL_Pot_anual!O7,0)</f>
        <v>0.45367893925017128</v>
      </c>
      <c r="P32" s="48">
        <f>IF(PLANEL_Pot_anual!P7&lt;&gt;0,P7/PLANEL_Pot_anual!P7,0)</f>
        <v>0.46106515620875138</v>
      </c>
      <c r="Q32" s="48">
        <f>IF(PLANEL_Pot_anual!Q7&lt;&gt;0,Q7/PLANEL_Pot_anual!Q7,0)</f>
        <v>0.46387945114473572</v>
      </c>
      <c r="R32" s="48">
        <f>IF(PLANEL_Pot_anual!R7&lt;&gt;0,R7/PLANEL_Pot_anual!R7,0)</f>
        <v>0.42146909223853546</v>
      </c>
      <c r="S32" s="48">
        <f>IF(PLANEL_Pot_anual!S7&lt;&gt;0,S7/PLANEL_Pot_anual!S7,0)</f>
        <v>0.48867886483408762</v>
      </c>
      <c r="T32" s="48">
        <f>IF(PLANEL_Pot_anual!T7&lt;&gt;0,T7/PLANEL_Pot_anual!T7,0)</f>
        <v>0.51590303925403291</v>
      </c>
      <c r="U32" s="48">
        <f>IF(PLANEL_Pot_anual!U7&lt;&gt;0,U7/PLANEL_Pot_anual!U7,0)</f>
        <v>0.53967560266031367</v>
      </c>
      <c r="V32" s="48">
        <f>IF(PLANEL_Pot_anual!V7&lt;&gt;0,V7/PLANEL_Pot_anual!V7,0)</f>
        <v>0.5614146251087232</v>
      </c>
      <c r="W32" s="48">
        <f>IF(PLANEL_Pot_anual!W7&lt;&gt;0,W7/PLANEL_Pot_anual!W7,0)</f>
        <v>0.517878967342567</v>
      </c>
      <c r="X32" s="48">
        <f>IF(PLANEL_Pot_anual!X7&lt;&gt;0,X7/PLANEL_Pot_anual!X7,0)</f>
        <v>0.48477881473815759</v>
      </c>
      <c r="Y32" s="48">
        <f>IF(PLANEL_Pot_anual!Y7&lt;&gt;0,Y7/PLANEL_Pot_anual!Y7,0)</f>
        <v>0.45795727353792048</v>
      </c>
      <c r="Z32" s="48">
        <f>IF(PLANEL_Pot_anual!Z7&lt;&gt;0,Z7/PLANEL_Pot_anual!Z7,0)</f>
        <v>0.57141607489613955</v>
      </c>
      <c r="AA32" s="48">
        <f>IF(PLANEL_Pot_anual!AA7&lt;&gt;0,AA7/PLANEL_Pot_anual!AA7,0)</f>
        <v>0.65000822951549542</v>
      </c>
      <c r="AB32" s="48">
        <f>IF(PLANEL_Pot_anual!AB7&lt;&gt;0,AB7/PLANEL_Pot_anual!AB7,0)</f>
        <v>0.40907753585004714</v>
      </c>
      <c r="AC32" s="48">
        <f>IF(PLANEL_Pot_anual!AC7&lt;&gt;0,AC7/PLANEL_Pot_anual!AC7,0)</f>
        <v>0.36799460962011149</v>
      </c>
      <c r="AD32" s="48">
        <f>IF(PLANEL_Pot_anual!AD7&lt;&gt;0,AD7/PLANEL_Pot_anual!AD7,0)</f>
        <v>0.3855372632147982</v>
      </c>
      <c r="AE32" s="48">
        <f>IF(PLANEL_Pot_anual!AE7&lt;&gt;0,AE7/PLANEL_Pot_anual!AE7,0)</f>
        <v>0.40271486900767905</v>
      </c>
      <c r="AF32" s="48">
        <f>IF(PLANEL_Pot_anual!AF7&lt;&gt;0,AF7/PLANEL_Pot_anual!AF7,0)</f>
        <v>0.42008547126085904</v>
      </c>
      <c r="AG32" s="48">
        <f>IF(PLANEL_Pot_anual!AG7&lt;&gt;0,AG7/PLANEL_Pot_anual!AG7,0)</f>
        <v>0.44262994393199062</v>
      </c>
      <c r="AH32" s="48">
        <f>IF(PLANEL_Pot_anual!AH7&lt;&gt;0,AH7/PLANEL_Pot_anual!AH7,0)</f>
        <v>0.46371485895931192</v>
      </c>
      <c r="AI32" s="48">
        <f>IF(PLANEL_Pot_anual!AI7&lt;&gt;0,AI7/PLANEL_Pot_anual!AI7,0)</f>
        <v>0.49532372727084217</v>
      </c>
      <c r="AJ32" s="48">
        <f>IF(PLANEL_Pot_anual!AJ7&lt;&gt;0,AJ7/PLANEL_Pot_anual!AJ7,0)</f>
        <v>0.50753808779118192</v>
      </c>
      <c r="AK32" s="48">
        <f>IF(PLANEL_Pot_anual!AK7&lt;&gt;0,AK7/PLANEL_Pot_anual!AK7,0)</f>
        <v>0.51518015350130408</v>
      </c>
      <c r="AL32" s="48">
        <f>IF(PLANEL_Pot_anual!AL7&lt;&gt;0,AL7/PLANEL_Pot_anual!AL7,0)</f>
        <v>0.52558320534981773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0.57471472567638127</v>
      </c>
      <c r="K34" s="49">
        <f>IF(PLANEL_Pot_anual!K9&lt;&gt;0,K9/PLANEL_Pot_anual!K9,0)</f>
        <v>0.57505525923920398</v>
      </c>
      <c r="L34" s="49">
        <f>IF(PLANEL_Pot_anual!L9&lt;&gt;0,L9/PLANEL_Pot_anual!L9,0)</f>
        <v>0.55604830687114426</v>
      </c>
      <c r="M34" s="49">
        <f>IF(PLANEL_Pot_anual!M9&lt;&gt;0,M9/PLANEL_Pot_anual!M9,0)</f>
        <v>0.57505699636426921</v>
      </c>
      <c r="N34" s="49">
        <f>IF(PLANEL_Pot_anual!N9&lt;&gt;0,N9/PLANEL_Pot_anual!N9,0)</f>
        <v>0.58192184435978256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0.31931155936073058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0.56447800491213507</v>
      </c>
      <c r="M35" s="49">
        <f>IF(PLANEL_Pot_anual!M10&lt;&gt;0,M10/PLANEL_Pot_anual!M10,0)</f>
        <v>0.64413445053272445</v>
      </c>
      <c r="N35" s="49">
        <f>IF(PLANEL_Pot_anual!N10&lt;&gt;0,N10/PLANEL_Pot_anual!N10,0)</f>
        <v>0.52877494804206449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0.56723462411789127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0.88867362680412365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7.3774493749758863E-2</v>
      </c>
      <c r="K37" s="47">
        <f>IF(PLANEL_Pot_anual!K12&lt;&gt;0,K12/PLANEL_Pot_anual!K12,0)</f>
        <v>7.6933751287136642E-2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2.0140451383558879E-2</v>
      </c>
      <c r="N37" s="47">
        <f>IF(PLANEL_Pot_anual!N12&lt;&gt;0,N12/PLANEL_Pot_anual!N12,0)</f>
        <v>9.5732711005333E-3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0.49156905711288951</v>
      </c>
      <c r="M39" s="52">
        <f>IF(PLANEL_Pot_anual!M14&lt;&gt;0,M14/PLANEL_Pot_anual!M14,0)</f>
        <v>0.49156905711288951</v>
      </c>
      <c r="N39" s="52">
        <f>IF(PLANEL_Pot_anual!N14&lt;&gt;0,N14/PLANEL_Pot_anual!N14,0)</f>
        <v>0.49156905711288951</v>
      </c>
      <c r="O39" s="52">
        <f>IF(PLANEL_Pot_anual!O14&lt;&gt;0,O14/PLANEL_Pot_anual!O14,0)</f>
        <v>0.50426729004936721</v>
      </c>
      <c r="P39" s="52">
        <f>IF(PLANEL_Pot_anual!P14&lt;&gt;0,P14/PLANEL_Pot_anual!P14,0)</f>
        <v>0.51767905231684141</v>
      </c>
      <c r="Q39" s="52">
        <f>IF(PLANEL_Pot_anual!Q14&lt;&gt;0,Q14/PLANEL_Pot_anual!Q14,0)</f>
        <v>0.53546876134096821</v>
      </c>
      <c r="R39" s="52">
        <f>IF(PLANEL_Pot_anual!R14&lt;&gt;0,R14/PLANEL_Pot_anual!R14,0)</f>
        <v>0.53546876134096821</v>
      </c>
      <c r="S39" s="52">
        <f>IF(PLANEL_Pot_anual!S14&lt;&gt;0,S14/PLANEL_Pot_anual!S14,0)</f>
        <v>0.58278810351507093</v>
      </c>
      <c r="T39" s="52">
        <f>IF(PLANEL_Pot_anual!T14&lt;&gt;0,T14/PLANEL_Pot_anual!T14,0)</f>
        <v>0.58278810351507093</v>
      </c>
      <c r="U39" s="52">
        <f>IF(PLANEL_Pot_anual!U14&lt;&gt;0,U14/PLANEL_Pot_anual!U14,0)</f>
        <v>0.58278810351507093</v>
      </c>
      <c r="V39" s="52">
        <f>IF(PLANEL_Pot_anual!V14&lt;&gt;0,V14/PLANEL_Pot_anual!V14,0)</f>
        <v>0.58278810351507093</v>
      </c>
      <c r="W39" s="52">
        <f>IF(PLANEL_Pot_anual!W14&lt;&gt;0,W14/PLANEL_Pot_anual!W14,0)</f>
        <v>0.58278810351507093</v>
      </c>
      <c r="X39" s="52">
        <f>IF(PLANEL_Pot_anual!X14&lt;&gt;0,X14/PLANEL_Pot_anual!X14,0)</f>
        <v>0.59823432001840204</v>
      </c>
      <c r="Y39" s="52">
        <f>IF(PLANEL_Pot_anual!Y14&lt;&gt;0,Y14/PLANEL_Pot_anual!Y14,0)</f>
        <v>0.59823432001840204</v>
      </c>
      <c r="Z39" s="52">
        <f>IF(PLANEL_Pot_anual!Z14&lt;&gt;0,Z14/PLANEL_Pot_anual!Z14,0)</f>
        <v>0.59823432001840204</v>
      </c>
      <c r="AA39" s="52">
        <f>IF(PLANEL_Pot_anual!AA14&lt;&gt;0,AA14/PLANEL_Pot_anual!AA14,0)</f>
        <v>0.59823432001840204</v>
      </c>
      <c r="AB39" s="82">
        <f>IF(PLANEL_Pot_anual!AB14&lt;&gt;0,AB14/PLANEL_Pot_anual!AB14,0)</f>
        <v>0.59823432001840204</v>
      </c>
      <c r="AC39" s="52">
        <f>IF(PLANEL_Pot_anual!AC14&lt;&gt;0,AC14/PLANEL_Pot_anual!AC14,0)</f>
        <v>0.59823432001840204</v>
      </c>
      <c r="AD39" s="52">
        <f>IF(PLANEL_Pot_anual!AD14&lt;&gt;0,AD14/PLANEL_Pot_anual!AD14,0)</f>
        <v>0.59823432001840204</v>
      </c>
      <c r="AE39" s="52">
        <f>IF(PLANEL_Pot_anual!AE14&lt;&gt;0,AE14/PLANEL_Pot_anual!AE14,0)</f>
        <v>0.59823432001840204</v>
      </c>
      <c r="AF39" s="52">
        <f>IF(PLANEL_Pot_anual!AF14&lt;&gt;0,AF14/PLANEL_Pot_anual!AF14,0)</f>
        <v>0.59823432001840204</v>
      </c>
      <c r="AG39" s="52">
        <f>IF(PLANEL_Pot_anual!AG14&lt;&gt;0,AG14/PLANEL_Pot_anual!AG14,0)</f>
        <v>0.59823432001840204</v>
      </c>
      <c r="AH39" s="52">
        <f>IF(PLANEL_Pot_anual!AH14&lt;&gt;0,AH14/PLANEL_Pot_anual!AH14,0)</f>
        <v>0.59823432001840204</v>
      </c>
      <c r="AI39" s="52">
        <f>IF(PLANEL_Pot_anual!AI14&lt;&gt;0,AI14/PLANEL_Pot_anual!AI14,0)</f>
        <v>0.59823432001840204</v>
      </c>
      <c r="AJ39" s="52">
        <f>IF(PLANEL_Pot_anual!AJ14&lt;&gt;0,AJ14/PLANEL_Pot_anual!AJ14,0)</f>
        <v>0.59823432001840204</v>
      </c>
      <c r="AK39" s="52">
        <f>IF(PLANEL_Pot_anual!AK14&lt;&gt;0,AK14/PLANEL_Pot_anual!AK14,0)</f>
        <v>0.59823432001840204</v>
      </c>
      <c r="AL39" s="52">
        <f>IF(PLANEL_Pot_anual!AL14&lt;&gt;0,AL14/PLANEL_Pot_anual!AL14,0)</f>
        <v>0.59823432001840204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0.89108984495049504</v>
      </c>
      <c r="G40" s="52">
        <f>IF(PLANEL_Pot_anual!G15&lt;&gt;0,G15/PLANEL_Pot_anual!G15,0)</f>
        <v>0.88444898609865463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0.88917663314917139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0.92353713242074931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0.89113047409852719</v>
      </c>
      <c r="W40" s="52">
        <f>IF(PLANEL_Pot_anual!W15&lt;&gt;0,W15/PLANEL_Pot_anual!W15,0)</f>
        <v>0.89113047409852719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0.82490532192846022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0.45136930240610451</v>
      </c>
      <c r="L42" s="51">
        <f>IF(PLANEL_Pot_anual!L17&lt;&gt;0,L17/PLANEL_Pot_anual!L17,0)</f>
        <v>0.45210872800708996</v>
      </c>
      <c r="M42" s="51">
        <f>IF(PLANEL_Pot_anual!M17&lt;&gt;0,M17/PLANEL_Pot_anual!M17,0)</f>
        <v>0.45288059899889416</v>
      </c>
      <c r="N42" s="51">
        <f>IF(PLANEL_Pot_anual!N17&lt;&gt;0,N17/PLANEL_Pot_anual!N17,0)</f>
        <v>0.45328993699120068</v>
      </c>
      <c r="O42" s="51">
        <f>IF(PLANEL_Pot_anual!O17&lt;&gt;0,O17/PLANEL_Pot_anual!O17,0)</f>
        <v>0.4537736927873442</v>
      </c>
      <c r="P42" s="51">
        <f>IF(PLANEL_Pot_anual!P17&lt;&gt;0,P17/PLANEL_Pot_anual!P17,0)</f>
        <v>0.453776205268763</v>
      </c>
      <c r="Q42" s="51">
        <f>IF(PLANEL_Pot_anual!Q17&lt;&gt;0,Q17/PLANEL_Pot_anual!Q17,0)</f>
        <v>0.45376975658505481</v>
      </c>
      <c r="R42" s="51">
        <f>IF(PLANEL_Pot_anual!R17&lt;&gt;0,R17/PLANEL_Pot_anual!R17,0)</f>
        <v>0.45451951228805904</v>
      </c>
      <c r="S42" s="51">
        <f>IF(PLANEL_Pot_anual!S17&lt;&gt;0,S17/PLANEL_Pot_anual!S17,0)</f>
        <v>0.45482255003473809</v>
      </c>
      <c r="T42" s="51">
        <f>IF(PLANEL_Pot_anual!T17&lt;&gt;0,T17/PLANEL_Pot_anual!T17,0)</f>
        <v>0.45540232259226149</v>
      </c>
      <c r="U42" s="51">
        <f>IF(PLANEL_Pot_anual!U17&lt;&gt;0,U17/PLANEL_Pot_anual!U17,0)</f>
        <v>0.45582113299224269</v>
      </c>
      <c r="V42" s="51">
        <f>IF(PLANEL_Pot_anual!V17&lt;&gt;0,V17/PLANEL_Pot_anual!V17,0)</f>
        <v>0.45623108374438798</v>
      </c>
      <c r="W42" s="51">
        <f>IF(PLANEL_Pot_anual!W17&lt;&gt;0,W17/PLANEL_Pot_anual!W17,0)</f>
        <v>0.45687405908092138</v>
      </c>
      <c r="X42" s="51">
        <f>IF(PLANEL_Pot_anual!X17&lt;&gt;0,X17/PLANEL_Pot_anual!X17,0)</f>
        <v>0.45697069230293408</v>
      </c>
      <c r="Y42" s="51">
        <f>IF(PLANEL_Pot_anual!Y17&lt;&gt;0,Y17/PLANEL_Pot_anual!Y17,0)</f>
        <v>0.45707501893723296</v>
      </c>
      <c r="Z42" s="51">
        <f>IF(PLANEL_Pot_anual!Z17&lt;&gt;0,Z17/PLANEL_Pot_anual!Z17,0)</f>
        <v>0.45589054722318428</v>
      </c>
      <c r="AA42" s="51">
        <f>IF(PLANEL_Pot_anual!AA17&lt;&gt;0,AA17/PLANEL_Pot_anual!AA17,0)</f>
        <v>0.45369320923906303</v>
      </c>
      <c r="AB42" s="81">
        <f>IF(PLANEL_Pot_anual!AB17&lt;&gt;0,AB17/PLANEL_Pot_anual!AB17,0)</f>
        <v>0.45435077761716208</v>
      </c>
      <c r="AC42" s="51">
        <f>IF(PLANEL_Pot_anual!AC17&lt;&gt;0,AC17/PLANEL_Pot_anual!AC17,0)</f>
        <v>0.45454037530249114</v>
      </c>
      <c r="AD42" s="51">
        <f>IF(PLANEL_Pot_anual!AD17&lt;&gt;0,AD17/PLANEL_Pot_anual!AD17,0)</f>
        <v>0.45463341684084879</v>
      </c>
      <c r="AE42" s="51">
        <f>IF(PLANEL_Pot_anual!AE17&lt;&gt;0,AE17/PLANEL_Pot_anual!AE17,0)</f>
        <v>0.45472069838331058</v>
      </c>
      <c r="AF42" s="51">
        <f>IF(PLANEL_Pot_anual!AF17&lt;&gt;0,AF17/PLANEL_Pot_anual!AF17,0)</f>
        <v>0.45480468370142241</v>
      </c>
      <c r="AG42" s="51">
        <f>IF(PLANEL_Pot_anual!AG17&lt;&gt;0,AG17/PLANEL_Pot_anual!AG17,0)</f>
        <v>0.45490351969423187</v>
      </c>
      <c r="AH42" s="51">
        <f>IF(PLANEL_Pot_anual!AH17&lt;&gt;0,AH17/PLANEL_Pot_anual!AH17,0)</f>
        <v>0.45499270190526619</v>
      </c>
      <c r="AI42" s="51">
        <f>IF(PLANEL_Pot_anual!AI17&lt;&gt;0,AI17/PLANEL_Pot_anual!AI17,0)</f>
        <v>0.4550140563145299</v>
      </c>
      <c r="AJ42" s="51">
        <f>IF(PLANEL_Pot_anual!AJ17&lt;&gt;0,AJ17/PLANEL_Pot_anual!AJ17,0)</f>
        <v>0.45509606720124968</v>
      </c>
      <c r="AK42" s="51">
        <f>IF(PLANEL_Pot_anual!AK17&lt;&gt;0,AK17/PLANEL_Pot_anual!AK17,0)</f>
        <v>0.45518641396778881</v>
      </c>
      <c r="AL42" s="51">
        <f>IF(PLANEL_Pot_anual!AL17&lt;&gt;0,AL17/PLANEL_Pot_anual!AL17,0)</f>
        <v>0.4552564825641523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0.27241540254691721</v>
      </c>
      <c r="X45" s="53">
        <f>IF(PLANEL_Pot_anual!X20&lt;&gt;0,X20/PLANEL_Pot_anual!X20,0)</f>
        <v>0.27481659085306026</v>
      </c>
      <c r="Y45" s="53">
        <f>IF(PLANEL_Pot_anual!Y20&lt;&gt;0,Y20/PLANEL_Pot_anual!Y20,0)</f>
        <v>0.27481659085306026</v>
      </c>
      <c r="Z45" s="53">
        <f>IF(PLANEL_Pot_anual!Z20&lt;&gt;0,Z20/PLANEL_Pot_anual!Z20,0)</f>
        <v>0.27720306275999973</v>
      </c>
      <c r="AA45" s="53">
        <f>IF(PLANEL_Pot_anual!AA20&lt;&gt;0,AA20/PLANEL_Pot_anual!AA20,0)</f>
        <v>0.28033347507343626</v>
      </c>
      <c r="AB45" s="83">
        <f>IF(PLANEL_Pot_anual!AB20&lt;&gt;0,AB20/PLANEL_Pot_anual!AB20,0)</f>
        <v>0.28132565996824904</v>
      </c>
      <c r="AC45" s="53">
        <f>IF(PLANEL_Pot_anual!AC20&lt;&gt;0,AC20/PLANEL_Pot_anual!AC20,0)</f>
        <v>0.28132565996110009</v>
      </c>
      <c r="AD45" s="53">
        <f>IF(PLANEL_Pot_anual!AD20&lt;&gt;0,AD20/PLANEL_Pot_anual!AD20,0)</f>
        <v>0.28132565992988895</v>
      </c>
      <c r="AE45" s="53">
        <f>IF(PLANEL_Pot_anual!AE20&lt;&gt;0,AE20/PLANEL_Pot_anual!AE20,0)</f>
        <v>0.28132565991814701</v>
      </c>
      <c r="AF45" s="53">
        <f>IF(PLANEL_Pot_anual!AF20&lt;&gt;0,AF20/PLANEL_Pot_anual!AF20,0)</f>
        <v>0.28132565996788639</v>
      </c>
      <c r="AG45" s="53">
        <f>IF(PLANEL_Pot_anual!AG20&lt;&gt;0,AG20/PLANEL_Pot_anual!AG20,0)</f>
        <v>0.28132566001994919</v>
      </c>
      <c r="AH45" s="53">
        <f>IF(PLANEL_Pot_anual!AH20&lt;&gt;0,AH20/PLANEL_Pot_anual!AH20,0)</f>
        <v>0.28132565999112064</v>
      </c>
      <c r="AI45" s="53">
        <f>IF(PLANEL_Pot_anual!AI20&lt;&gt;0,AI20/PLANEL_Pot_anual!AI20,0)</f>
        <v>0.28132565995486564</v>
      </c>
      <c r="AJ45" s="53">
        <f>IF(PLANEL_Pot_anual!AJ20&lt;&gt;0,AJ20/PLANEL_Pot_anual!AJ20,0)</f>
        <v>0.28132565993784636</v>
      </c>
      <c r="AK45" s="53">
        <f>IF(PLANEL_Pot_anual!AK20&lt;&gt;0,AK20/PLANEL_Pot_anual!AK20,0)</f>
        <v>0.28132565992386782</v>
      </c>
      <c r="AL45" s="53">
        <f>IF(PLANEL_Pot_anual!AL20&lt;&gt;0,AL20/PLANEL_Pot_anual!AL20,0)</f>
        <v>0.28132565993721259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6964.0753940000004</v>
      </c>
      <c r="C4" s="58">
        <v>6861.1479550000004</v>
      </c>
      <c r="D4" s="58">
        <v>8019.381007</v>
      </c>
      <c r="E4" s="58">
        <v>8316.9610670000002</v>
      </c>
      <c r="F4" s="58">
        <v>8480.8286709999993</v>
      </c>
      <c r="G4" s="58">
        <v>8890.3435659999996</v>
      </c>
      <c r="H4" s="58">
        <v>7578.7995279999996</v>
      </c>
      <c r="I4" s="58">
        <v>9479.3358979999994</v>
      </c>
      <c r="J4" s="58">
        <v>9480.4985830000005</v>
      </c>
      <c r="K4" s="58">
        <v>9557.3635649999997</v>
      </c>
      <c r="L4" s="58">
        <v>9621.8211119999996</v>
      </c>
      <c r="M4" s="58">
        <v>9615.1600209999997</v>
      </c>
      <c r="N4" s="58">
        <v>9643.8635109999996</v>
      </c>
      <c r="O4" s="58">
        <v>9643.8635109999996</v>
      </c>
      <c r="P4" s="58">
        <v>9643.8635109999996</v>
      </c>
      <c r="Q4" s="58">
        <v>10862.44707</v>
      </c>
      <c r="R4" s="58">
        <v>12566.672070000001</v>
      </c>
      <c r="S4" s="58">
        <v>15950.934509999999</v>
      </c>
      <c r="T4" s="58">
        <v>15950.934509999999</v>
      </c>
      <c r="U4" s="58">
        <v>15893.070750000001</v>
      </c>
      <c r="V4" s="58">
        <v>15893.070750000001</v>
      </c>
      <c r="W4" s="58">
        <v>15893.070750000001</v>
      </c>
      <c r="X4" s="58">
        <v>15893.070750000001</v>
      </c>
      <c r="Y4" s="58">
        <v>15893.070750000001</v>
      </c>
      <c r="Z4" s="58">
        <v>15891.645500000001</v>
      </c>
      <c r="AA4" s="58">
        <v>15891.645500000001</v>
      </c>
      <c r="AB4" s="58">
        <v>15891.645500000001</v>
      </c>
      <c r="AC4" s="58">
        <v>15891.645500000001</v>
      </c>
      <c r="AD4" s="58">
        <v>15891.645500000001</v>
      </c>
      <c r="AE4" s="58">
        <v>15891.645500000001</v>
      </c>
      <c r="AF4" s="58">
        <v>15891.645500000001</v>
      </c>
      <c r="AG4" s="58">
        <v>15876.4835</v>
      </c>
      <c r="AH4" s="58">
        <v>15876.4835</v>
      </c>
      <c r="AI4" s="58">
        <v>15891.645500000001</v>
      </c>
      <c r="AJ4" s="58">
        <v>15543.460999999999</v>
      </c>
      <c r="AK4" s="58">
        <v>15543.460999999999</v>
      </c>
      <c r="AL4" s="58">
        <v>15543.460999999999</v>
      </c>
      <c r="AM4" s="58">
        <v>15543.460999999999</v>
      </c>
      <c r="AN4" s="58">
        <v>15543.460999999999</v>
      </c>
    </row>
    <row r="5" spans="1:40" x14ac:dyDescent="0.25">
      <c r="A5" s="229" t="s">
        <v>4</v>
      </c>
      <c r="B5" s="58">
        <v>2110.2449999999999</v>
      </c>
      <c r="C5" s="58">
        <v>1840.095</v>
      </c>
      <c r="D5" s="58">
        <v>2380.3200000000002</v>
      </c>
      <c r="E5" s="58">
        <v>2106.5700000000002</v>
      </c>
      <c r="F5" s="58">
        <v>1840.095</v>
      </c>
      <c r="G5" s="58">
        <v>2380.3200000000002</v>
      </c>
      <c r="H5" s="58">
        <v>2380.3200000000002</v>
      </c>
      <c r="I5" s="58">
        <v>2365.2449999999999</v>
      </c>
      <c r="J5" s="58">
        <v>2095.0949999999998</v>
      </c>
      <c r="K5" s="58">
        <v>2635.32</v>
      </c>
      <c r="L5" s="58">
        <v>2266.2449999999999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664.13793380000004</v>
      </c>
      <c r="C6" s="58">
        <v>815.58191780000004</v>
      </c>
      <c r="D6" s="58">
        <v>1135.5350289999999</v>
      </c>
      <c r="E6" s="58">
        <v>1093.0661789999999</v>
      </c>
      <c r="F6" s="58">
        <v>1785.0480439999999</v>
      </c>
      <c r="G6" s="58">
        <v>1801.7025100000001</v>
      </c>
      <c r="H6" s="58">
        <v>3392.6487379999999</v>
      </c>
      <c r="I6" s="58">
        <v>3737.1688960000001</v>
      </c>
      <c r="J6" s="58">
        <v>3395.033606</v>
      </c>
      <c r="K6" s="58">
        <v>4063.5796220000002</v>
      </c>
      <c r="L6" s="58">
        <v>4257.2021260000001</v>
      </c>
      <c r="M6" s="58">
        <v>7254.0580319999999</v>
      </c>
      <c r="N6" s="58">
        <v>8412.5002710000008</v>
      </c>
      <c r="O6" s="58">
        <v>9848.4182440000004</v>
      </c>
      <c r="P6" s="58">
        <v>10829.5231</v>
      </c>
      <c r="Q6" s="58">
        <v>11432.2333</v>
      </c>
      <c r="R6" s="58">
        <v>11427.776110000001</v>
      </c>
      <c r="S6" s="58">
        <v>11398.31611</v>
      </c>
      <c r="T6" s="58">
        <v>14245.68579</v>
      </c>
      <c r="U6" s="58">
        <v>15545.79278</v>
      </c>
      <c r="V6" s="58">
        <v>17078.430670000002</v>
      </c>
      <c r="W6" s="58">
        <v>18596.106370000001</v>
      </c>
      <c r="X6" s="58">
        <v>20278.482029999999</v>
      </c>
      <c r="Y6" s="58">
        <v>21910.26714</v>
      </c>
      <c r="Z6" s="58">
        <v>23564.72018</v>
      </c>
      <c r="AA6" s="58">
        <v>25609.979670000001</v>
      </c>
      <c r="AB6" s="58">
        <v>26145.092629999999</v>
      </c>
      <c r="AC6" s="58">
        <v>25713.934020000001</v>
      </c>
      <c r="AD6" s="58">
        <v>30899.67959</v>
      </c>
      <c r="AE6" s="58">
        <v>32869.519090000002</v>
      </c>
      <c r="AF6" s="58">
        <v>33934.972560000002</v>
      </c>
      <c r="AG6" s="58">
        <v>34996.823060000002</v>
      </c>
      <c r="AH6" s="58">
        <v>35157.514779999998</v>
      </c>
      <c r="AI6" s="58">
        <v>37442.880550000002</v>
      </c>
      <c r="AJ6" s="58">
        <v>38464.427170000003</v>
      </c>
      <c r="AK6" s="58">
        <v>37394.186470000001</v>
      </c>
      <c r="AL6" s="58">
        <v>40403.580759999997</v>
      </c>
      <c r="AM6" s="58">
        <v>41754.296399999999</v>
      </c>
      <c r="AN6" s="58">
        <v>43239.970600000001</v>
      </c>
    </row>
    <row r="7" spans="1:40" x14ac:dyDescent="0.25">
      <c r="A7" s="229" t="s">
        <v>3</v>
      </c>
      <c r="B7" s="58">
        <v>9727.5593270000008</v>
      </c>
      <c r="C7" s="58">
        <v>10456.61872</v>
      </c>
      <c r="D7" s="58">
        <v>10146.851919999999</v>
      </c>
      <c r="E7" s="58">
        <v>10342.22056</v>
      </c>
      <c r="F7" s="58">
        <v>11702.97921</v>
      </c>
      <c r="G7" s="58">
        <v>11702.97921</v>
      </c>
      <c r="H7" s="58">
        <v>9177.2095300000001</v>
      </c>
      <c r="I7" s="58">
        <v>9651.7032870000003</v>
      </c>
      <c r="J7" s="58">
        <v>12065.19759</v>
      </c>
      <c r="K7" s="58">
        <v>8452.7371210000001</v>
      </c>
      <c r="L7" s="58">
        <v>10423.333699999999</v>
      </c>
      <c r="M7" s="58">
        <v>12574.567880000001</v>
      </c>
      <c r="N7" s="58">
        <v>12691.41539</v>
      </c>
      <c r="O7" s="58">
        <v>13228.891739999999</v>
      </c>
      <c r="P7" s="58">
        <v>13229.17598</v>
      </c>
      <c r="Q7" s="58">
        <v>13506.50899</v>
      </c>
      <c r="R7" s="58">
        <v>13625.127119999999</v>
      </c>
      <c r="S7" s="58">
        <v>13625.127119999999</v>
      </c>
      <c r="T7" s="58">
        <v>13625.127119999999</v>
      </c>
      <c r="U7" s="58">
        <v>13436.01179</v>
      </c>
      <c r="V7" s="58">
        <v>14312.422979999999</v>
      </c>
      <c r="W7" s="58">
        <v>15188.83418</v>
      </c>
      <c r="X7" s="58">
        <v>16065.434869999999</v>
      </c>
      <c r="Y7" s="58">
        <v>16941.84606</v>
      </c>
      <c r="Z7" s="58">
        <v>17818.257249999999</v>
      </c>
      <c r="AA7" s="58">
        <v>18694.857940000002</v>
      </c>
      <c r="AB7" s="58">
        <v>19571.269130000001</v>
      </c>
      <c r="AC7" s="58">
        <v>20447.680319999999</v>
      </c>
      <c r="AD7" s="58">
        <v>20637.174640000001</v>
      </c>
      <c r="AE7" s="58">
        <v>20826.95319</v>
      </c>
      <c r="AF7" s="58">
        <v>21016.447499999998</v>
      </c>
      <c r="AG7" s="58">
        <v>21205.94181</v>
      </c>
      <c r="AH7" s="58">
        <v>21395.436129999998</v>
      </c>
      <c r="AI7" s="58">
        <v>21240.80877</v>
      </c>
      <c r="AJ7" s="58">
        <v>20905.403839999999</v>
      </c>
      <c r="AK7" s="58">
        <v>23049.24295</v>
      </c>
      <c r="AL7" s="58">
        <v>24078.222040000001</v>
      </c>
      <c r="AM7" s="58">
        <v>24194.30846</v>
      </c>
      <c r="AN7" s="58">
        <v>24247.988959999999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3827.1960410000002</v>
      </c>
      <c r="C10" s="58">
        <v>3790.5655059999999</v>
      </c>
      <c r="D10" s="58">
        <v>3692.9238230000001</v>
      </c>
      <c r="E10" s="58">
        <v>3389.3013759999999</v>
      </c>
      <c r="F10" s="58">
        <v>3963.0152790000002</v>
      </c>
      <c r="G10" s="58">
        <v>3657.3129260000001</v>
      </c>
      <c r="H10" s="58">
        <v>4278.2726679999996</v>
      </c>
      <c r="I10" s="58">
        <v>4527.851259</v>
      </c>
      <c r="J10" s="58">
        <v>3939.223794</v>
      </c>
      <c r="K10" s="58">
        <v>4348.2106519999998</v>
      </c>
      <c r="L10" s="58">
        <v>4555.8964169999999</v>
      </c>
      <c r="M10" s="58">
        <v>4212.3286470000003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0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1938.643517</v>
      </c>
      <c r="P11" s="58">
        <v>4010.6427480000002</v>
      </c>
      <c r="Q11" s="58">
        <v>7153.9768640000002</v>
      </c>
      <c r="R11" s="58">
        <v>7729.7138949999999</v>
      </c>
      <c r="S11" s="58">
        <v>8190.0758089999999</v>
      </c>
      <c r="T11" s="58">
        <v>9935.4853309999999</v>
      </c>
      <c r="U11" s="58">
        <v>15099.6103</v>
      </c>
      <c r="V11" s="58">
        <v>17515.10554</v>
      </c>
      <c r="W11" s="58">
        <v>19917.287799999998</v>
      </c>
      <c r="X11" s="58">
        <v>22183.711459999999</v>
      </c>
      <c r="Y11" s="58">
        <v>23578.804069999998</v>
      </c>
      <c r="Z11" s="58">
        <v>25584.28775</v>
      </c>
      <c r="AA11" s="58">
        <v>27379.617740000002</v>
      </c>
      <c r="AB11" s="58">
        <v>31873.564920000001</v>
      </c>
      <c r="AC11" s="58">
        <v>34548.697460000003</v>
      </c>
      <c r="AD11" s="58">
        <v>35125.139300000003</v>
      </c>
      <c r="AE11" s="58">
        <v>36156.154779999997</v>
      </c>
      <c r="AF11" s="58">
        <v>39950.17785</v>
      </c>
      <c r="AG11" s="58">
        <v>42745.631000000001</v>
      </c>
      <c r="AH11" s="58">
        <v>45271.805840000001</v>
      </c>
      <c r="AI11" s="58">
        <v>49013.584080000001</v>
      </c>
      <c r="AJ11" s="58">
        <v>53002.063399999999</v>
      </c>
      <c r="AK11" s="58">
        <v>55777.158430000003</v>
      </c>
      <c r="AL11" s="58">
        <v>59293.669900000001</v>
      </c>
      <c r="AM11" s="58">
        <v>62574.414539999998</v>
      </c>
      <c r="AN11" s="58">
        <v>65747.042920000007</v>
      </c>
    </row>
    <row r="12" spans="1:40" x14ac:dyDescent="0.25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4584.4069259999997</v>
      </c>
      <c r="F12" s="58">
        <v>4836.8402260000003</v>
      </c>
      <c r="G12" s="58">
        <v>4755.8241260000004</v>
      </c>
      <c r="H12" s="58">
        <v>4960.2153259999995</v>
      </c>
      <c r="I12" s="58">
        <v>4759.8906880000004</v>
      </c>
      <c r="J12" s="58">
        <v>5335.8321260000002</v>
      </c>
      <c r="K12" s="58">
        <v>7214.0239709999996</v>
      </c>
      <c r="L12" s="58">
        <v>9131.655788</v>
      </c>
      <c r="M12" s="58">
        <v>5328.4068900000002</v>
      </c>
      <c r="N12" s="58">
        <v>9157.2994130000006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11835.15223</v>
      </c>
      <c r="T12" s="58">
        <v>11835.15223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11835.15223</v>
      </c>
      <c r="AC12" s="58">
        <v>13642.13673</v>
      </c>
      <c r="AD12" s="58">
        <v>13641.11794</v>
      </c>
      <c r="AE12" s="58">
        <v>13642.13673</v>
      </c>
      <c r="AF12" s="58">
        <v>13359.334769999999</v>
      </c>
      <c r="AG12" s="58">
        <v>13351.9594</v>
      </c>
      <c r="AH12" s="58">
        <v>13559.006729999999</v>
      </c>
      <c r="AI12" s="58">
        <v>13520.34253</v>
      </c>
      <c r="AJ12" s="58">
        <v>13394.06043</v>
      </c>
      <c r="AK12" s="58">
        <v>13332.434080000001</v>
      </c>
      <c r="AL12" s="58">
        <v>9958.8888349999997</v>
      </c>
      <c r="AM12" s="58">
        <v>10363.758159999999</v>
      </c>
      <c r="AN12" s="58">
        <v>9371.1044629999997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2.9405999999999999</v>
      </c>
      <c r="F13" s="58">
        <v>3.1406000000000001</v>
      </c>
      <c r="G13" s="58">
        <v>150.08760000000001</v>
      </c>
      <c r="H13" s="58">
        <v>296.00200000000001</v>
      </c>
      <c r="I13" s="58">
        <v>399.649</v>
      </c>
      <c r="J13" s="58">
        <v>392.702</v>
      </c>
      <c r="K13" s="58">
        <v>428.86900000000003</v>
      </c>
      <c r="L13" s="58">
        <v>430.26900000000001</v>
      </c>
      <c r="M13" s="58">
        <v>428.86900000000003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1456.3997730000001</v>
      </c>
      <c r="Z13" s="58">
        <v>1985.154781</v>
      </c>
      <c r="AA13" s="58">
        <v>1985.154781</v>
      </c>
      <c r="AB13" s="58">
        <v>1797.220781</v>
      </c>
      <c r="AC13" s="58">
        <v>1606.3263810000001</v>
      </c>
      <c r="AD13" s="58">
        <v>2382.2464070000001</v>
      </c>
      <c r="AE13" s="58">
        <v>3213.5525710000002</v>
      </c>
      <c r="AF13" s="58">
        <v>4042.197193</v>
      </c>
      <c r="AG13" s="58">
        <v>4884.123294</v>
      </c>
      <c r="AH13" s="58">
        <v>5738.287609</v>
      </c>
      <c r="AI13" s="58">
        <v>6593.9318960000001</v>
      </c>
      <c r="AJ13" s="58">
        <v>7439.4960659999997</v>
      </c>
      <c r="AK13" s="58">
        <v>8378.1261149999991</v>
      </c>
      <c r="AL13" s="58">
        <v>9273.3965449999996</v>
      </c>
      <c r="AM13" s="58">
        <v>10146.64293</v>
      </c>
      <c r="AN13" s="58">
        <v>11265.81666</v>
      </c>
    </row>
    <row r="14" spans="1:40" x14ac:dyDescent="0.25">
      <c r="A14" s="229" t="s">
        <v>1</v>
      </c>
      <c r="B14" s="58">
        <v>50928.131240000002</v>
      </c>
      <c r="C14" s="58">
        <v>52128.980060000002</v>
      </c>
      <c r="D14" s="58">
        <v>55215.800880000003</v>
      </c>
      <c r="E14" s="58">
        <v>55393.363640000003</v>
      </c>
      <c r="F14" s="58">
        <v>52088.829919999996</v>
      </c>
      <c r="G14" s="58">
        <v>55268.182090000002</v>
      </c>
      <c r="H14" s="58">
        <v>59120.691579999999</v>
      </c>
      <c r="I14" s="58">
        <v>60854.228560000003</v>
      </c>
      <c r="J14" s="58">
        <v>64161.918310000001</v>
      </c>
      <c r="K14" s="58">
        <v>69218.611950000006</v>
      </c>
      <c r="L14" s="58">
        <v>69713.71243</v>
      </c>
      <c r="M14" s="58">
        <v>73090.035829999993</v>
      </c>
      <c r="N14" s="58">
        <v>73277.477270000003</v>
      </c>
      <c r="O14" s="58">
        <v>73660.985780000003</v>
      </c>
      <c r="P14" s="58">
        <v>73836.818679999997</v>
      </c>
      <c r="Q14" s="58">
        <v>74746.756370000003</v>
      </c>
      <c r="R14" s="58">
        <v>76901.999169999996</v>
      </c>
      <c r="S14" s="58">
        <v>78490.937919999997</v>
      </c>
      <c r="T14" s="58">
        <v>78490.937919999997</v>
      </c>
      <c r="U14" s="58">
        <v>78490.937919999997</v>
      </c>
      <c r="V14" s="58">
        <v>78490.937919999997</v>
      </c>
      <c r="W14" s="58">
        <v>78490.937919999997</v>
      </c>
      <c r="X14" s="58">
        <v>78638.108859999993</v>
      </c>
      <c r="Y14" s="58">
        <v>78836.105679999993</v>
      </c>
      <c r="Z14" s="58">
        <v>79220.368270000006</v>
      </c>
      <c r="AA14" s="58">
        <v>79904.440199999997</v>
      </c>
      <c r="AB14" s="58">
        <v>79733.539520000006</v>
      </c>
      <c r="AC14" s="58">
        <v>80377.803419999997</v>
      </c>
      <c r="AD14" s="58">
        <v>79020.848140000002</v>
      </c>
      <c r="AE14" s="58">
        <v>79758.914139999993</v>
      </c>
      <c r="AF14" s="58">
        <v>78948.192450000002</v>
      </c>
      <c r="AG14" s="58">
        <v>78918.839349999995</v>
      </c>
      <c r="AH14" s="58">
        <v>79947.565359999993</v>
      </c>
      <c r="AI14" s="58">
        <v>78550.588010000007</v>
      </c>
      <c r="AJ14" s="58">
        <v>78627.831709999999</v>
      </c>
      <c r="AK14" s="58">
        <v>79018.592799999999</v>
      </c>
      <c r="AL14" s="58">
        <v>79576.463659999994</v>
      </c>
      <c r="AM14" s="58">
        <v>78989.947799999994</v>
      </c>
      <c r="AN14" s="58">
        <v>78907.287920000002</v>
      </c>
    </row>
    <row r="15" spans="1:40" x14ac:dyDescent="0.25">
      <c r="A15" s="229" t="s">
        <v>645</v>
      </c>
      <c r="B15" s="58">
        <v>80887.371805800009</v>
      </c>
      <c r="C15" s="58">
        <v>82578.085185799995</v>
      </c>
      <c r="D15" s="58">
        <v>87279.994229000004</v>
      </c>
      <c r="E15" s="58">
        <v>87332.361392000006</v>
      </c>
      <c r="F15" s="58">
        <v>86804.307994000003</v>
      </c>
      <c r="G15" s="58">
        <v>90710.283071999991</v>
      </c>
      <c r="H15" s="58">
        <v>92836.155413999993</v>
      </c>
      <c r="I15" s="58">
        <v>97878.603631999998</v>
      </c>
      <c r="J15" s="58">
        <v>102969.032053</v>
      </c>
      <c r="K15" s="58">
        <v>108022.24692500001</v>
      </c>
      <c r="L15" s="58">
        <v>112503.66661700001</v>
      </c>
      <c r="M15" s="58">
        <v>117242.277344</v>
      </c>
      <c r="N15" s="58">
        <v>122114.92364600001</v>
      </c>
      <c r="O15" s="58">
        <v>127184.69289999999</v>
      </c>
      <c r="P15" s="58">
        <v>131587.67705599999</v>
      </c>
      <c r="Q15" s="58">
        <v>135780.10969820002</v>
      </c>
      <c r="R15" s="58">
        <v>140139.22318</v>
      </c>
      <c r="S15" s="58">
        <v>144596.33988399999</v>
      </c>
      <c r="T15" s="58">
        <v>149189.11908599999</v>
      </c>
      <c r="U15" s="58">
        <v>153972.82195499999</v>
      </c>
      <c r="V15" s="58">
        <v>158797.16627500003</v>
      </c>
      <c r="W15" s="58">
        <v>163593.43543499999</v>
      </c>
      <c r="X15" s="58">
        <v>168566.00638499999</v>
      </c>
      <c r="Y15" s="58">
        <v>173689.83928799999</v>
      </c>
      <c r="Z15" s="58">
        <v>179137.77954600001</v>
      </c>
      <c r="AA15" s="58">
        <v>184539.041646</v>
      </c>
      <c r="AB15" s="58">
        <v>190085.678296</v>
      </c>
      <c r="AC15" s="58">
        <v>195466.41741600001</v>
      </c>
      <c r="AD15" s="58">
        <v>200836.045102</v>
      </c>
      <c r="AE15" s="58">
        <v>205597.069586</v>
      </c>
      <c r="AF15" s="58">
        <v>210381.16140800001</v>
      </c>
      <c r="AG15" s="58">
        <v>215217.99499899999</v>
      </c>
      <c r="AH15" s="58">
        <v>220184.293534</v>
      </c>
      <c r="AI15" s="58">
        <v>225236.97492100002</v>
      </c>
      <c r="AJ15" s="58">
        <v>230359.93720099999</v>
      </c>
      <c r="AK15" s="58">
        <v>235476.39542999998</v>
      </c>
      <c r="AL15" s="58">
        <v>241110.87632499996</v>
      </c>
      <c r="AM15" s="58">
        <v>246550.022875</v>
      </c>
      <c r="AN15" s="58">
        <v>251305.86610800002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6964.0753940000004</v>
      </c>
      <c r="C19" s="58">
        <f t="shared" si="2"/>
        <v>6861.1479550000004</v>
      </c>
      <c r="D19" s="58">
        <f t="shared" si="2"/>
        <v>8019.381007</v>
      </c>
      <c r="E19" s="58">
        <f t="shared" si="2"/>
        <v>8316.9610670000002</v>
      </c>
      <c r="F19" s="58">
        <f t="shared" si="2"/>
        <v>8480.8286709999993</v>
      </c>
      <c r="G19" s="58">
        <f t="shared" si="2"/>
        <v>8890.3435659999996</v>
      </c>
      <c r="H19" s="58">
        <f t="shared" si="2"/>
        <v>7578.7995279999996</v>
      </c>
      <c r="I19" s="58">
        <f t="shared" si="2"/>
        <v>9479.3358979999994</v>
      </c>
      <c r="J19" s="58">
        <f t="shared" si="2"/>
        <v>9480.4985830000005</v>
      </c>
      <c r="K19" s="58">
        <f t="shared" si="2"/>
        <v>9557.3635649999997</v>
      </c>
      <c r="L19" s="58">
        <f t="shared" si="2"/>
        <v>9621.8211119999996</v>
      </c>
      <c r="M19" s="58">
        <f t="shared" si="2"/>
        <v>9615.1600209999997</v>
      </c>
      <c r="N19" s="58">
        <f t="shared" si="2"/>
        <v>9643.8635109999996</v>
      </c>
      <c r="O19" s="58">
        <f t="shared" si="2"/>
        <v>9643.8635109999996</v>
      </c>
      <c r="P19" s="58">
        <f t="shared" si="2"/>
        <v>9643.8635109999996</v>
      </c>
      <c r="Q19" s="58">
        <f t="shared" si="2"/>
        <v>10862.44707</v>
      </c>
      <c r="R19" s="58">
        <f t="shared" si="2"/>
        <v>12566.672070000001</v>
      </c>
      <c r="S19" s="58">
        <f t="shared" si="2"/>
        <v>15950.934509999999</v>
      </c>
      <c r="T19" s="58">
        <f t="shared" si="2"/>
        <v>15950.934509999999</v>
      </c>
      <c r="U19" s="58">
        <f t="shared" si="2"/>
        <v>15893.070750000001</v>
      </c>
      <c r="V19" s="58">
        <f t="shared" si="2"/>
        <v>15893.070750000001</v>
      </c>
      <c r="W19" s="58">
        <f t="shared" si="2"/>
        <v>15893.070750000001</v>
      </c>
      <c r="X19" s="58">
        <f t="shared" si="2"/>
        <v>15893.070750000001</v>
      </c>
      <c r="Y19" s="58">
        <f t="shared" si="2"/>
        <v>15893.070750000001</v>
      </c>
      <c r="Z19" s="58">
        <f t="shared" si="2"/>
        <v>15891.645500000001</v>
      </c>
      <c r="AA19" s="58">
        <f t="shared" si="2"/>
        <v>15891.645500000001</v>
      </c>
      <c r="AB19" s="58">
        <f t="shared" si="2"/>
        <v>15891.645500000001</v>
      </c>
      <c r="AC19" s="58">
        <f t="shared" si="2"/>
        <v>15891.645500000001</v>
      </c>
      <c r="AD19" s="58">
        <f t="shared" si="2"/>
        <v>15891.645500000001</v>
      </c>
      <c r="AE19" s="58">
        <f t="shared" si="2"/>
        <v>15891.645500000001</v>
      </c>
      <c r="AF19" s="58">
        <f t="shared" si="2"/>
        <v>15891.645500000001</v>
      </c>
      <c r="AG19" s="58">
        <f t="shared" si="2"/>
        <v>15876.4835</v>
      </c>
      <c r="AH19" s="58">
        <f t="shared" si="2"/>
        <v>15876.4835</v>
      </c>
      <c r="AI19" s="58">
        <f t="shared" si="2"/>
        <v>15891.645500000001</v>
      </c>
      <c r="AJ19" s="58">
        <f t="shared" si="2"/>
        <v>15543.460999999999</v>
      </c>
      <c r="AK19" s="58">
        <f t="shared" si="2"/>
        <v>15543.460999999999</v>
      </c>
      <c r="AL19" s="58">
        <f t="shared" si="2"/>
        <v>15543.460999999999</v>
      </c>
      <c r="AM19" s="58">
        <f t="shared" si="2"/>
        <v>15543.460999999999</v>
      </c>
      <c r="AN19" s="58">
        <f t="shared" si="2"/>
        <v>15543.460999999999</v>
      </c>
    </row>
    <row r="20" spans="1:40" x14ac:dyDescent="0.25">
      <c r="A20" t="str">
        <f t="shared" ref="A20:AN20" si="3">A5</f>
        <v>Carvão</v>
      </c>
      <c r="B20" s="58">
        <f t="shared" si="3"/>
        <v>2110.2449999999999</v>
      </c>
      <c r="C20" s="58">
        <f t="shared" si="3"/>
        <v>1840.095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1840.095</v>
      </c>
      <c r="G20" s="58">
        <f t="shared" si="3"/>
        <v>2380.3200000000002</v>
      </c>
      <c r="H20" s="58">
        <f t="shared" si="3"/>
        <v>2380.3200000000002</v>
      </c>
      <c r="I20" s="58">
        <f t="shared" si="3"/>
        <v>2365.2449999999999</v>
      </c>
      <c r="J20" s="58">
        <f t="shared" si="3"/>
        <v>2095.0949999999998</v>
      </c>
      <c r="K20" s="58">
        <f t="shared" si="3"/>
        <v>2635.32</v>
      </c>
      <c r="L20" s="58">
        <f t="shared" si="3"/>
        <v>2266.2449999999999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664.13793380000004</v>
      </c>
      <c r="C21" s="58">
        <f t="shared" si="4"/>
        <v>815.58191780000004</v>
      </c>
      <c r="D21" s="58">
        <f t="shared" si="4"/>
        <v>1135.5350289999999</v>
      </c>
      <c r="E21" s="58">
        <f t="shared" si="4"/>
        <v>1093.0661789999999</v>
      </c>
      <c r="F21" s="58">
        <f t="shared" si="4"/>
        <v>1785.0480439999999</v>
      </c>
      <c r="G21" s="58">
        <f t="shared" si="4"/>
        <v>1801.7025100000001</v>
      </c>
      <c r="H21" s="58">
        <f t="shared" si="4"/>
        <v>3392.6487379999999</v>
      </c>
      <c r="I21" s="58">
        <f t="shared" si="4"/>
        <v>3737.1688960000001</v>
      </c>
      <c r="J21" s="58">
        <f t="shared" si="4"/>
        <v>3395.033606</v>
      </c>
      <c r="K21" s="58">
        <f t="shared" si="4"/>
        <v>4063.5796220000002</v>
      </c>
      <c r="L21" s="58">
        <f t="shared" si="4"/>
        <v>4257.2021260000001</v>
      </c>
      <c r="M21" s="58">
        <f t="shared" si="4"/>
        <v>7254.0580319999999</v>
      </c>
      <c r="N21" s="58">
        <f t="shared" si="4"/>
        <v>8412.5002710000008</v>
      </c>
      <c r="O21" s="58">
        <f t="shared" si="4"/>
        <v>9848.4182440000004</v>
      </c>
      <c r="P21" s="58">
        <f t="shared" si="4"/>
        <v>10829.5231</v>
      </c>
      <c r="Q21" s="58">
        <f t="shared" si="4"/>
        <v>11432.2333</v>
      </c>
      <c r="R21" s="58">
        <f t="shared" si="4"/>
        <v>11427.776110000001</v>
      </c>
      <c r="S21" s="58">
        <f t="shared" si="4"/>
        <v>11398.31611</v>
      </c>
      <c r="T21" s="58">
        <f t="shared" si="4"/>
        <v>14245.68579</v>
      </c>
      <c r="U21" s="58">
        <f t="shared" si="4"/>
        <v>15545.79278</v>
      </c>
      <c r="V21" s="58">
        <f t="shared" si="4"/>
        <v>17078.430670000002</v>
      </c>
      <c r="W21" s="58">
        <f t="shared" si="4"/>
        <v>18596.106370000001</v>
      </c>
      <c r="X21" s="58">
        <f t="shared" si="4"/>
        <v>20278.482029999999</v>
      </c>
      <c r="Y21" s="58">
        <f t="shared" si="4"/>
        <v>21910.26714</v>
      </c>
      <c r="Z21" s="58">
        <f t="shared" si="4"/>
        <v>23564.72018</v>
      </c>
      <c r="AA21" s="58">
        <f t="shared" si="4"/>
        <v>25609.979670000001</v>
      </c>
      <c r="AB21" s="58">
        <f t="shared" si="4"/>
        <v>26145.092629999999</v>
      </c>
      <c r="AC21" s="58">
        <f t="shared" si="4"/>
        <v>25713.934020000001</v>
      </c>
      <c r="AD21" s="58">
        <f t="shared" si="4"/>
        <v>30899.67959</v>
      </c>
      <c r="AE21" s="58">
        <f t="shared" si="4"/>
        <v>32869.519090000002</v>
      </c>
      <c r="AF21" s="58">
        <f t="shared" si="4"/>
        <v>33934.972560000002</v>
      </c>
      <c r="AG21" s="58">
        <f t="shared" si="4"/>
        <v>34996.823060000002</v>
      </c>
      <c r="AH21" s="58">
        <f t="shared" si="4"/>
        <v>35157.514779999998</v>
      </c>
      <c r="AI21" s="58">
        <f t="shared" si="4"/>
        <v>37442.880550000002</v>
      </c>
      <c r="AJ21" s="58">
        <f t="shared" si="4"/>
        <v>38464.427170000003</v>
      </c>
      <c r="AK21" s="58">
        <f t="shared" si="4"/>
        <v>37394.186470000001</v>
      </c>
      <c r="AL21" s="58">
        <f t="shared" si="4"/>
        <v>40403.580759999997</v>
      </c>
      <c r="AM21" s="58">
        <f t="shared" si="4"/>
        <v>41754.296399999999</v>
      </c>
      <c r="AN21" s="58">
        <f t="shared" si="4"/>
        <v>43239.970600000001</v>
      </c>
    </row>
    <row r="22" spans="1:40" x14ac:dyDescent="0.25">
      <c r="A22" t="str">
        <f t="shared" ref="A22:AN22" si="5">A7</f>
        <v>Gás Natural</v>
      </c>
      <c r="B22" s="58">
        <f t="shared" si="5"/>
        <v>9727.5593270000008</v>
      </c>
      <c r="C22" s="58">
        <f t="shared" si="5"/>
        <v>10456.61872</v>
      </c>
      <c r="D22" s="58">
        <f t="shared" si="5"/>
        <v>10146.851919999999</v>
      </c>
      <c r="E22" s="58">
        <f t="shared" si="5"/>
        <v>10342.22056</v>
      </c>
      <c r="F22" s="58">
        <f t="shared" si="5"/>
        <v>11702.97921</v>
      </c>
      <c r="G22" s="58">
        <f t="shared" si="5"/>
        <v>11702.97921</v>
      </c>
      <c r="H22" s="58">
        <f t="shared" si="5"/>
        <v>9177.2095300000001</v>
      </c>
      <c r="I22" s="58">
        <f t="shared" si="5"/>
        <v>9651.7032870000003</v>
      </c>
      <c r="J22" s="58">
        <f t="shared" si="5"/>
        <v>12065.19759</v>
      </c>
      <c r="K22" s="58">
        <f t="shared" si="5"/>
        <v>8452.7371210000001</v>
      </c>
      <c r="L22" s="58">
        <f t="shared" si="5"/>
        <v>10423.333699999999</v>
      </c>
      <c r="M22" s="58">
        <f t="shared" si="5"/>
        <v>12574.567880000001</v>
      </c>
      <c r="N22" s="58">
        <f t="shared" si="5"/>
        <v>12691.41539</v>
      </c>
      <c r="O22" s="58">
        <f t="shared" si="5"/>
        <v>13228.891739999999</v>
      </c>
      <c r="P22" s="58">
        <f t="shared" si="5"/>
        <v>13229.17598</v>
      </c>
      <c r="Q22" s="58">
        <f t="shared" si="5"/>
        <v>13506.50899</v>
      </c>
      <c r="R22" s="58">
        <f t="shared" si="5"/>
        <v>13625.127119999999</v>
      </c>
      <c r="S22" s="58">
        <f t="shared" si="5"/>
        <v>13625.127119999999</v>
      </c>
      <c r="T22" s="58">
        <f t="shared" si="5"/>
        <v>13625.127119999999</v>
      </c>
      <c r="U22" s="58">
        <f t="shared" si="5"/>
        <v>13436.01179</v>
      </c>
      <c r="V22" s="58">
        <f t="shared" si="5"/>
        <v>14312.422979999999</v>
      </c>
      <c r="W22" s="58">
        <f t="shared" si="5"/>
        <v>15188.83418</v>
      </c>
      <c r="X22" s="58">
        <f t="shared" si="5"/>
        <v>16065.434869999999</v>
      </c>
      <c r="Y22" s="58">
        <f t="shared" si="5"/>
        <v>16941.84606</v>
      </c>
      <c r="Z22" s="58">
        <f t="shared" si="5"/>
        <v>17818.257249999999</v>
      </c>
      <c r="AA22" s="58">
        <f t="shared" si="5"/>
        <v>18694.857940000002</v>
      </c>
      <c r="AB22" s="58">
        <f t="shared" si="5"/>
        <v>19571.269130000001</v>
      </c>
      <c r="AC22" s="58">
        <f t="shared" si="5"/>
        <v>20447.680319999999</v>
      </c>
      <c r="AD22" s="58">
        <f t="shared" si="5"/>
        <v>20637.174640000001</v>
      </c>
      <c r="AE22" s="58">
        <f t="shared" si="5"/>
        <v>20826.95319</v>
      </c>
      <c r="AF22" s="58">
        <f t="shared" si="5"/>
        <v>21016.447499999998</v>
      </c>
      <c r="AG22" s="58">
        <f t="shared" si="5"/>
        <v>21205.94181</v>
      </c>
      <c r="AH22" s="58">
        <f t="shared" si="5"/>
        <v>21395.436129999998</v>
      </c>
      <c r="AI22" s="58">
        <f t="shared" si="5"/>
        <v>21240.80877</v>
      </c>
      <c r="AJ22" s="58">
        <f t="shared" si="5"/>
        <v>20905.403839999999</v>
      </c>
      <c r="AK22" s="58">
        <f t="shared" si="5"/>
        <v>23049.24295</v>
      </c>
      <c r="AL22" s="58">
        <f t="shared" si="5"/>
        <v>24078.222040000001</v>
      </c>
      <c r="AM22" s="58">
        <f t="shared" si="5"/>
        <v>24194.30846</v>
      </c>
      <c r="AN22" s="58">
        <f t="shared" si="5"/>
        <v>24247.988959999999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3827.1960410000002</v>
      </c>
      <c r="C25" s="58">
        <f t="shared" si="8"/>
        <v>3790.5655059999999</v>
      </c>
      <c r="D25" s="58">
        <f t="shared" si="8"/>
        <v>3692.9238230000001</v>
      </c>
      <c r="E25" s="58">
        <f t="shared" si="8"/>
        <v>3389.3013759999999</v>
      </c>
      <c r="F25" s="58">
        <f t="shared" si="8"/>
        <v>3963.0152790000002</v>
      </c>
      <c r="G25" s="58">
        <f t="shared" si="8"/>
        <v>3657.3129260000001</v>
      </c>
      <c r="H25" s="58">
        <f t="shared" si="8"/>
        <v>4278.2726679999996</v>
      </c>
      <c r="I25" s="58">
        <f t="shared" si="8"/>
        <v>4527.851259</v>
      </c>
      <c r="J25" s="58">
        <f t="shared" si="8"/>
        <v>3939.223794</v>
      </c>
      <c r="K25" s="58">
        <f t="shared" si="8"/>
        <v>4348.2106519999998</v>
      </c>
      <c r="L25" s="58">
        <f t="shared" si="8"/>
        <v>4555.8964169999999</v>
      </c>
      <c r="M25" s="58">
        <f t="shared" si="8"/>
        <v>4212.3286470000003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0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1938.643517</v>
      </c>
      <c r="P26" s="58">
        <f t="shared" si="9"/>
        <v>4010.6427480000002</v>
      </c>
      <c r="Q26" s="58">
        <f t="shared" si="9"/>
        <v>7153.9768640000002</v>
      </c>
      <c r="R26" s="58">
        <f t="shared" si="9"/>
        <v>7729.7138949999999</v>
      </c>
      <c r="S26" s="58">
        <f t="shared" si="9"/>
        <v>8190.0758089999999</v>
      </c>
      <c r="T26" s="58">
        <f t="shared" si="9"/>
        <v>9935.4853309999999</v>
      </c>
      <c r="U26" s="58">
        <f t="shared" si="9"/>
        <v>15099.6103</v>
      </c>
      <c r="V26" s="58">
        <f t="shared" si="9"/>
        <v>17515.10554</v>
      </c>
      <c r="W26" s="58">
        <f t="shared" si="9"/>
        <v>19917.287799999998</v>
      </c>
      <c r="X26" s="58">
        <f t="shared" si="9"/>
        <v>22183.711459999999</v>
      </c>
      <c r="Y26" s="58">
        <f t="shared" si="9"/>
        <v>23578.804069999998</v>
      </c>
      <c r="Z26" s="58">
        <f t="shared" si="9"/>
        <v>25584.28775</v>
      </c>
      <c r="AA26" s="58">
        <f t="shared" si="9"/>
        <v>27379.617740000002</v>
      </c>
      <c r="AB26" s="58">
        <f t="shared" si="9"/>
        <v>31873.564920000001</v>
      </c>
      <c r="AC26" s="58">
        <f t="shared" si="9"/>
        <v>34548.697460000003</v>
      </c>
      <c r="AD26" s="58">
        <f t="shared" si="9"/>
        <v>35125.139300000003</v>
      </c>
      <c r="AE26" s="58">
        <f t="shared" si="9"/>
        <v>36156.154779999997</v>
      </c>
      <c r="AF26" s="58">
        <f t="shared" si="9"/>
        <v>39950.17785</v>
      </c>
      <c r="AG26" s="58">
        <f t="shared" si="9"/>
        <v>42745.631000000001</v>
      </c>
      <c r="AH26" s="58">
        <f t="shared" si="9"/>
        <v>45271.805840000001</v>
      </c>
      <c r="AI26" s="58">
        <f t="shared" si="9"/>
        <v>49013.584080000001</v>
      </c>
      <c r="AJ26" s="58">
        <f t="shared" si="9"/>
        <v>53002.063399999999</v>
      </c>
      <c r="AK26" s="58">
        <f t="shared" si="9"/>
        <v>55777.158430000003</v>
      </c>
      <c r="AL26" s="58">
        <f t="shared" si="9"/>
        <v>59293.669900000001</v>
      </c>
      <c r="AM26" s="58">
        <f t="shared" si="9"/>
        <v>62574.414539999998</v>
      </c>
      <c r="AN26" s="58">
        <f t="shared" si="9"/>
        <v>65747.042920000007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4755.8241260000004</v>
      </c>
      <c r="H27" s="58">
        <f t="shared" si="10"/>
        <v>4960.2153259999995</v>
      </c>
      <c r="I27" s="58">
        <f t="shared" si="10"/>
        <v>4759.8906880000004</v>
      </c>
      <c r="J27" s="58">
        <f t="shared" si="10"/>
        <v>5335.8321260000002</v>
      </c>
      <c r="K27" s="58">
        <f t="shared" si="10"/>
        <v>7214.0239709999996</v>
      </c>
      <c r="L27" s="58">
        <f t="shared" si="10"/>
        <v>9131.655788</v>
      </c>
      <c r="M27" s="58">
        <f t="shared" si="10"/>
        <v>5328.4068900000002</v>
      </c>
      <c r="N27" s="58">
        <f t="shared" si="10"/>
        <v>9157.2994130000006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11835.15223</v>
      </c>
      <c r="T27" s="58">
        <f t="shared" si="10"/>
        <v>11835.15223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11835.15223</v>
      </c>
      <c r="AC27" s="58">
        <f t="shared" si="10"/>
        <v>13642.13673</v>
      </c>
      <c r="AD27" s="58">
        <f t="shared" si="10"/>
        <v>13641.11794</v>
      </c>
      <c r="AE27" s="58">
        <f t="shared" si="10"/>
        <v>13642.13673</v>
      </c>
      <c r="AF27" s="58">
        <f t="shared" si="10"/>
        <v>13359.334769999999</v>
      </c>
      <c r="AG27" s="58">
        <f t="shared" si="10"/>
        <v>13351.9594</v>
      </c>
      <c r="AH27" s="58">
        <f t="shared" si="10"/>
        <v>13559.006729999999</v>
      </c>
      <c r="AI27" s="58">
        <f t="shared" si="10"/>
        <v>13520.34253</v>
      </c>
      <c r="AJ27" s="58">
        <f t="shared" si="10"/>
        <v>13394.06043</v>
      </c>
      <c r="AK27" s="58">
        <f t="shared" si="10"/>
        <v>13332.434080000001</v>
      </c>
      <c r="AL27" s="58">
        <f t="shared" si="10"/>
        <v>9958.8888349999997</v>
      </c>
      <c r="AM27" s="58">
        <f t="shared" si="10"/>
        <v>10363.758159999999</v>
      </c>
      <c r="AN27" s="58">
        <f t="shared" si="10"/>
        <v>9371.1044629999997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2.9405999999999999</v>
      </c>
      <c r="F28" s="58">
        <f t="shared" si="11"/>
        <v>3.1406000000000001</v>
      </c>
      <c r="G28" s="58">
        <f t="shared" si="11"/>
        <v>150.08760000000001</v>
      </c>
      <c r="H28" s="58">
        <f t="shared" si="11"/>
        <v>296.00200000000001</v>
      </c>
      <c r="I28" s="58">
        <f t="shared" si="11"/>
        <v>399.649</v>
      </c>
      <c r="J28" s="58">
        <f t="shared" si="11"/>
        <v>392.702</v>
      </c>
      <c r="K28" s="58">
        <f t="shared" si="11"/>
        <v>428.86900000000003</v>
      </c>
      <c r="L28" s="58">
        <f t="shared" si="11"/>
        <v>430.26900000000001</v>
      </c>
      <c r="M28" s="58">
        <f t="shared" si="11"/>
        <v>428.86900000000003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1456.3997730000001</v>
      </c>
      <c r="Z28" s="58">
        <f t="shared" si="11"/>
        <v>1985.154781</v>
      </c>
      <c r="AA28" s="58">
        <f t="shared" si="11"/>
        <v>1985.154781</v>
      </c>
      <c r="AB28" s="58">
        <f t="shared" si="11"/>
        <v>1797.220781</v>
      </c>
      <c r="AC28" s="58">
        <f t="shared" si="11"/>
        <v>1606.3263810000001</v>
      </c>
      <c r="AD28" s="58">
        <f t="shared" si="11"/>
        <v>2382.2464070000001</v>
      </c>
      <c r="AE28" s="58">
        <f t="shared" si="11"/>
        <v>3213.5525710000002</v>
      </c>
      <c r="AF28" s="58">
        <f t="shared" si="11"/>
        <v>4042.197193</v>
      </c>
      <c r="AG28" s="58">
        <f t="shared" si="11"/>
        <v>4884.123294</v>
      </c>
      <c r="AH28" s="58">
        <f t="shared" si="11"/>
        <v>5738.287609</v>
      </c>
      <c r="AI28" s="58">
        <f t="shared" si="11"/>
        <v>6593.9318960000001</v>
      </c>
      <c r="AJ28" s="58">
        <f t="shared" si="11"/>
        <v>7439.4960659999997</v>
      </c>
      <c r="AK28" s="58">
        <f t="shared" si="11"/>
        <v>8378.1261149999991</v>
      </c>
      <c r="AL28" s="58">
        <f t="shared" si="11"/>
        <v>9273.3965449999996</v>
      </c>
      <c r="AM28" s="58">
        <f t="shared" si="11"/>
        <v>10146.64293</v>
      </c>
      <c r="AN28" s="58">
        <f t="shared" si="11"/>
        <v>11265.81666</v>
      </c>
    </row>
    <row r="29" spans="1:40" x14ac:dyDescent="0.25">
      <c r="A29" t="str">
        <f t="shared" ref="A29:AN29" si="12">A14</f>
        <v>UHE</v>
      </c>
      <c r="B29" s="58">
        <f t="shared" si="12"/>
        <v>50928.131240000002</v>
      </c>
      <c r="C29" s="58">
        <f t="shared" si="12"/>
        <v>52128.980060000002</v>
      </c>
      <c r="D29" s="58">
        <f t="shared" si="12"/>
        <v>55215.800880000003</v>
      </c>
      <c r="E29" s="58">
        <f t="shared" si="12"/>
        <v>55393.363640000003</v>
      </c>
      <c r="F29" s="58">
        <f t="shared" si="12"/>
        <v>52088.829919999996</v>
      </c>
      <c r="G29" s="58">
        <f t="shared" si="12"/>
        <v>55268.182090000002</v>
      </c>
      <c r="H29" s="58">
        <f t="shared" si="12"/>
        <v>59120.691579999999</v>
      </c>
      <c r="I29" s="58">
        <f t="shared" si="12"/>
        <v>60854.228560000003</v>
      </c>
      <c r="J29" s="58">
        <f t="shared" si="12"/>
        <v>64161.918310000001</v>
      </c>
      <c r="K29" s="58">
        <f t="shared" si="12"/>
        <v>69218.611950000006</v>
      </c>
      <c r="L29" s="58">
        <f t="shared" si="12"/>
        <v>69713.71243</v>
      </c>
      <c r="M29" s="58">
        <f t="shared" si="12"/>
        <v>73090.035829999993</v>
      </c>
      <c r="N29" s="58">
        <f t="shared" si="12"/>
        <v>73277.477270000003</v>
      </c>
      <c r="O29" s="58">
        <f t="shared" si="12"/>
        <v>73660.985780000003</v>
      </c>
      <c r="P29" s="58">
        <f t="shared" si="12"/>
        <v>73836.818679999997</v>
      </c>
      <c r="Q29" s="58">
        <f t="shared" si="12"/>
        <v>74746.756370000003</v>
      </c>
      <c r="R29" s="58">
        <f t="shared" si="12"/>
        <v>76901.999169999996</v>
      </c>
      <c r="S29" s="58">
        <f t="shared" si="12"/>
        <v>78490.937919999997</v>
      </c>
      <c r="T29" s="58">
        <f t="shared" si="12"/>
        <v>78490.937919999997</v>
      </c>
      <c r="U29" s="58">
        <f t="shared" si="12"/>
        <v>78490.937919999997</v>
      </c>
      <c r="V29" s="58">
        <f t="shared" si="12"/>
        <v>78490.937919999997</v>
      </c>
      <c r="W29" s="58">
        <f t="shared" si="12"/>
        <v>78490.937919999997</v>
      </c>
      <c r="X29" s="58">
        <f t="shared" si="12"/>
        <v>78638.108859999993</v>
      </c>
      <c r="Y29" s="58">
        <f t="shared" si="12"/>
        <v>78836.105679999993</v>
      </c>
      <c r="Z29" s="58">
        <f t="shared" si="12"/>
        <v>79220.368270000006</v>
      </c>
      <c r="AA29" s="58">
        <f t="shared" si="12"/>
        <v>79904.440199999997</v>
      </c>
      <c r="AB29" s="58">
        <f t="shared" si="12"/>
        <v>79733.539520000006</v>
      </c>
      <c r="AC29" s="58">
        <f t="shared" si="12"/>
        <v>80377.803419999997</v>
      </c>
      <c r="AD29" s="58">
        <f t="shared" si="12"/>
        <v>79020.848140000002</v>
      </c>
      <c r="AE29" s="58">
        <f t="shared" si="12"/>
        <v>79758.914139999993</v>
      </c>
      <c r="AF29" s="58">
        <f t="shared" si="12"/>
        <v>78948.192450000002</v>
      </c>
      <c r="AG29" s="58">
        <f t="shared" si="12"/>
        <v>78918.839349999995</v>
      </c>
      <c r="AH29" s="58">
        <f t="shared" si="12"/>
        <v>79947.565359999993</v>
      </c>
      <c r="AI29" s="58">
        <f t="shared" si="12"/>
        <v>78550.588010000007</v>
      </c>
      <c r="AJ29" s="58">
        <f t="shared" si="12"/>
        <v>78627.831709999999</v>
      </c>
      <c r="AK29" s="58">
        <f t="shared" si="12"/>
        <v>79018.592799999999</v>
      </c>
      <c r="AL29" s="58">
        <f t="shared" si="12"/>
        <v>79576.463659999994</v>
      </c>
      <c r="AM29" s="58">
        <f t="shared" si="12"/>
        <v>78989.947799999994</v>
      </c>
      <c r="AN29" s="58">
        <f t="shared" si="12"/>
        <v>78907.287920000002</v>
      </c>
    </row>
    <row r="30" spans="1:40" x14ac:dyDescent="0.25">
      <c r="A30" t="str">
        <f t="shared" ref="A30:AN30" si="13">A15</f>
        <v>Total Geral</v>
      </c>
      <c r="B30" s="58">
        <f t="shared" si="13"/>
        <v>80887.371805800009</v>
      </c>
      <c r="C30" s="58">
        <f t="shared" si="13"/>
        <v>82578.085185799995</v>
      </c>
      <c r="D30" s="58">
        <f t="shared" si="13"/>
        <v>87279.994229000004</v>
      </c>
      <c r="E30" s="58">
        <f t="shared" si="13"/>
        <v>87332.361392000006</v>
      </c>
      <c r="F30" s="58">
        <f t="shared" si="13"/>
        <v>86804.307994000003</v>
      </c>
      <c r="G30" s="58">
        <f t="shared" si="13"/>
        <v>90710.283071999991</v>
      </c>
      <c r="H30" s="58">
        <f t="shared" si="13"/>
        <v>92836.155413999993</v>
      </c>
      <c r="I30" s="58">
        <f t="shared" si="13"/>
        <v>97878.603631999998</v>
      </c>
      <c r="J30" s="58">
        <f t="shared" si="13"/>
        <v>102969.032053</v>
      </c>
      <c r="K30" s="58">
        <f t="shared" si="13"/>
        <v>108022.24692500001</v>
      </c>
      <c r="L30" s="58">
        <f t="shared" si="13"/>
        <v>112503.66661700001</v>
      </c>
      <c r="M30" s="58">
        <f t="shared" si="13"/>
        <v>117242.277344</v>
      </c>
      <c r="N30" s="58">
        <f t="shared" si="13"/>
        <v>122114.92364600001</v>
      </c>
      <c r="O30" s="58">
        <f t="shared" si="13"/>
        <v>127184.69289999999</v>
      </c>
      <c r="P30" s="58">
        <f t="shared" si="13"/>
        <v>131587.67705599999</v>
      </c>
      <c r="Q30" s="58">
        <f t="shared" si="13"/>
        <v>135780.10969820002</v>
      </c>
      <c r="R30" s="58">
        <f t="shared" si="13"/>
        <v>140139.22318</v>
      </c>
      <c r="S30" s="58">
        <f t="shared" si="13"/>
        <v>144596.33988399999</v>
      </c>
      <c r="T30" s="58">
        <f t="shared" si="13"/>
        <v>149189.11908599999</v>
      </c>
      <c r="U30" s="58">
        <f t="shared" si="13"/>
        <v>153972.82195499999</v>
      </c>
      <c r="V30" s="58">
        <f t="shared" si="13"/>
        <v>158797.16627500003</v>
      </c>
      <c r="W30" s="58">
        <f t="shared" si="13"/>
        <v>163593.43543499999</v>
      </c>
      <c r="X30" s="58">
        <f t="shared" si="13"/>
        <v>168566.00638499999</v>
      </c>
      <c r="Y30" s="58">
        <f t="shared" si="13"/>
        <v>173689.83928799999</v>
      </c>
      <c r="Z30" s="58">
        <f t="shared" si="13"/>
        <v>179137.77954600001</v>
      </c>
      <c r="AA30" s="58">
        <f t="shared" si="13"/>
        <v>184539.041646</v>
      </c>
      <c r="AB30" s="58">
        <f t="shared" si="13"/>
        <v>190085.678296</v>
      </c>
      <c r="AC30" s="58">
        <f t="shared" si="13"/>
        <v>195466.41741600001</v>
      </c>
      <c r="AD30" s="58">
        <f t="shared" si="13"/>
        <v>200836.045102</v>
      </c>
      <c r="AE30" s="58">
        <f t="shared" si="13"/>
        <v>205597.069586</v>
      </c>
      <c r="AF30" s="58">
        <f t="shared" si="13"/>
        <v>210381.16140800001</v>
      </c>
      <c r="AG30" s="58">
        <f t="shared" si="13"/>
        <v>215217.99499899999</v>
      </c>
      <c r="AH30" s="58">
        <f t="shared" si="13"/>
        <v>220184.293534</v>
      </c>
      <c r="AI30" s="58">
        <f t="shared" si="13"/>
        <v>225236.97492100002</v>
      </c>
      <c r="AJ30" s="58">
        <f t="shared" si="13"/>
        <v>230359.93720099999</v>
      </c>
      <c r="AK30" s="58">
        <f t="shared" si="13"/>
        <v>235476.39542999998</v>
      </c>
      <c r="AL30" s="58">
        <f t="shared" si="13"/>
        <v>241110.87632499996</v>
      </c>
      <c r="AM30" s="58">
        <f t="shared" si="13"/>
        <v>246550.022875</v>
      </c>
      <c r="AN30" s="58">
        <f t="shared" si="13"/>
        <v>251305.86610800002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52885.24583</v>
      </c>
      <c r="D6" s="58">
        <v>52748.986940000003</v>
      </c>
      <c r="E6" s="58">
        <v>49869.982170000003</v>
      </c>
      <c r="F6" s="58">
        <v>50928.131240000002</v>
      </c>
      <c r="G6" s="58">
        <v>55076.857580000004</v>
      </c>
      <c r="H6" s="58">
        <v>53548.946830000001</v>
      </c>
      <c r="I6" s="58">
        <v>49588.331039999997</v>
      </c>
      <c r="J6" s="58">
        <v>52128.980060000002</v>
      </c>
      <c r="K6" s="58">
        <v>58310.651969999999</v>
      </c>
      <c r="L6" s="58">
        <v>54157.947560000001</v>
      </c>
      <c r="M6" s="58">
        <v>52584.994769999998</v>
      </c>
      <c r="N6" s="58">
        <v>55215.800880000003</v>
      </c>
      <c r="O6" s="58">
        <v>56606.036249999997</v>
      </c>
      <c r="P6" s="58">
        <v>55671.361299999997</v>
      </c>
      <c r="Q6" s="58">
        <v>53972.257660000003</v>
      </c>
      <c r="R6" s="58">
        <v>55393.363640000003</v>
      </c>
      <c r="S6" s="58">
        <v>53091.16562</v>
      </c>
      <c r="T6" s="58">
        <v>52412.347990000002</v>
      </c>
      <c r="U6" s="58">
        <v>52414.610540000001</v>
      </c>
      <c r="V6" s="58">
        <v>52088.829919999996</v>
      </c>
      <c r="W6" s="58">
        <v>57256.53815</v>
      </c>
      <c r="X6" s="58">
        <v>53453.498919999998</v>
      </c>
      <c r="Y6" s="58">
        <v>53391.811820000003</v>
      </c>
      <c r="Z6" s="58">
        <v>55268.182090000002</v>
      </c>
      <c r="AA6" s="58">
        <v>61551.653030000001</v>
      </c>
      <c r="AB6" s="58">
        <v>64252.531759999998</v>
      </c>
      <c r="AC6" s="58">
        <v>56044.528310000002</v>
      </c>
      <c r="AD6" s="58">
        <v>59120.691579999999</v>
      </c>
      <c r="AE6" s="58">
        <v>64157.220410000002</v>
      </c>
      <c r="AF6" s="58">
        <v>60811.0285</v>
      </c>
      <c r="AG6" s="58">
        <v>57452.834540000003</v>
      </c>
      <c r="AH6" s="58">
        <v>60854.228560000003</v>
      </c>
      <c r="AI6" s="58">
        <v>69065.434999999998</v>
      </c>
      <c r="AJ6" s="58">
        <v>64523.668680000002</v>
      </c>
      <c r="AK6" s="58">
        <v>66008.282909999994</v>
      </c>
      <c r="AL6" s="58">
        <v>64161.918310000001</v>
      </c>
      <c r="AM6" s="58">
        <v>72667.173410000003</v>
      </c>
      <c r="AN6" s="58">
        <v>71058.829589999994</v>
      </c>
      <c r="AO6" s="58">
        <v>67702.324949999995</v>
      </c>
      <c r="AP6" s="58">
        <v>69218.611950000006</v>
      </c>
      <c r="AQ6" s="58">
        <v>73736.340700000001</v>
      </c>
      <c r="AR6" s="58">
        <v>71215.025510000007</v>
      </c>
      <c r="AS6" s="58">
        <v>66632.182159999997</v>
      </c>
      <c r="AT6" s="58">
        <v>69713.71243</v>
      </c>
      <c r="AU6" s="58">
        <v>76501.540049999996</v>
      </c>
      <c r="AV6" s="58">
        <v>72005.732659999994</v>
      </c>
      <c r="AW6" s="58">
        <v>71368.142500000002</v>
      </c>
      <c r="AX6" s="58">
        <v>73090.035829999993</v>
      </c>
      <c r="AY6" s="58">
        <v>79521.999720000007</v>
      </c>
      <c r="AZ6" s="58">
        <v>75486.544469999993</v>
      </c>
      <c r="BA6" s="58">
        <v>71411.747090000004</v>
      </c>
      <c r="BB6" s="58">
        <v>73277.477270000003</v>
      </c>
      <c r="BC6" s="58">
        <v>78612.158660000001</v>
      </c>
      <c r="BD6" s="58">
        <v>75622.835179999995</v>
      </c>
      <c r="BE6" s="58">
        <v>71655.298150000002</v>
      </c>
      <c r="BF6" s="58">
        <v>73660.985780000003</v>
      </c>
      <c r="BG6" s="58">
        <v>80617.864650000003</v>
      </c>
      <c r="BH6" s="58">
        <v>76393.023570000005</v>
      </c>
      <c r="BI6" s="58">
        <v>72038.121799999994</v>
      </c>
      <c r="BJ6" s="58">
        <v>73836.818679999997</v>
      </c>
      <c r="BK6" s="58">
        <v>81419.264890000006</v>
      </c>
      <c r="BL6" s="58">
        <v>78419.092709999997</v>
      </c>
      <c r="BM6" s="58">
        <v>71934.746280000007</v>
      </c>
      <c r="BN6" s="58">
        <v>74746.756370000003</v>
      </c>
      <c r="BO6" s="58">
        <v>82989.358829999997</v>
      </c>
      <c r="BP6" s="58">
        <v>78824.288879999993</v>
      </c>
      <c r="BQ6" s="58">
        <v>73442.649869999994</v>
      </c>
      <c r="BR6" s="58">
        <v>76901.999169999996</v>
      </c>
      <c r="BS6" s="58">
        <v>83671.910959999994</v>
      </c>
      <c r="BT6" s="58">
        <v>81034.923299999995</v>
      </c>
      <c r="BU6" s="58">
        <v>76191.803450000007</v>
      </c>
      <c r="BV6" s="58">
        <v>78490.937919999997</v>
      </c>
      <c r="BW6" s="58">
        <v>84774.020359999995</v>
      </c>
      <c r="BX6" s="58">
        <v>80234.583280000006</v>
      </c>
      <c r="BY6" s="58">
        <v>76630.342720000001</v>
      </c>
      <c r="BZ6" s="58">
        <v>78490.937919999997</v>
      </c>
      <c r="CA6" s="58">
        <v>85520.022490000003</v>
      </c>
      <c r="CB6" s="58">
        <v>81105.514490000001</v>
      </c>
      <c r="CC6" s="58">
        <v>75714.550189999994</v>
      </c>
      <c r="CD6" s="58">
        <v>78490.937919999997</v>
      </c>
      <c r="CE6" s="58">
        <v>84777.358489999999</v>
      </c>
      <c r="CF6" s="58">
        <v>80478.786160000003</v>
      </c>
      <c r="CG6" s="58">
        <v>76173.502340000006</v>
      </c>
      <c r="CH6" s="58">
        <v>78490.937919999997</v>
      </c>
      <c r="CI6" s="58">
        <v>85269.762489999994</v>
      </c>
      <c r="CJ6" s="58">
        <v>81014.386639999997</v>
      </c>
      <c r="CK6" s="58">
        <v>75435.65969</v>
      </c>
      <c r="CL6" s="58">
        <v>78490.937919999997</v>
      </c>
      <c r="CM6" s="58">
        <v>85628.526629999993</v>
      </c>
      <c r="CN6" s="58">
        <v>80552.436679999999</v>
      </c>
      <c r="CO6" s="58">
        <v>77026.129260000002</v>
      </c>
      <c r="CP6" s="58">
        <v>78638.108859999993</v>
      </c>
      <c r="CQ6" s="58">
        <v>85905.37384</v>
      </c>
      <c r="CR6" s="58">
        <v>78832.158519999997</v>
      </c>
      <c r="CS6" s="58">
        <v>75724.788230000006</v>
      </c>
      <c r="CT6" s="58">
        <v>78836.105679999993</v>
      </c>
      <c r="CU6" s="58">
        <v>86597.107919999995</v>
      </c>
      <c r="CV6" s="58">
        <v>82107.171799999996</v>
      </c>
      <c r="CW6" s="58">
        <v>75736.548680000007</v>
      </c>
      <c r="CX6" s="58">
        <v>79220.368270000006</v>
      </c>
      <c r="CY6" s="58">
        <v>87851.781600000002</v>
      </c>
      <c r="CZ6" s="58">
        <v>81717.382559999998</v>
      </c>
      <c r="DA6" s="58">
        <v>75464.641010000007</v>
      </c>
      <c r="DB6" s="58">
        <v>79904.440199999997</v>
      </c>
      <c r="DC6" s="58">
        <v>87914.769880000007</v>
      </c>
      <c r="DD6" s="58">
        <v>81950.292279999994</v>
      </c>
      <c r="DE6" s="58">
        <v>74328.945860000007</v>
      </c>
      <c r="DF6" s="58">
        <v>79733.539520000006</v>
      </c>
      <c r="DG6" s="58">
        <v>88356.253079999995</v>
      </c>
      <c r="DH6" s="58">
        <v>83019.546549999999</v>
      </c>
      <c r="DI6" s="58">
        <v>76892.425589999999</v>
      </c>
      <c r="DJ6" s="58">
        <v>80377.803419999997</v>
      </c>
      <c r="DK6" s="58">
        <v>88356.253079999995</v>
      </c>
      <c r="DL6" s="58">
        <v>83133.658320000002</v>
      </c>
      <c r="DM6" s="58">
        <v>73707.416450000004</v>
      </c>
      <c r="DN6" s="58">
        <v>79020.848140000002</v>
      </c>
      <c r="DO6" s="58">
        <v>88356.253079999995</v>
      </c>
      <c r="DP6" s="58">
        <v>81246.050459999999</v>
      </c>
      <c r="DQ6" s="58">
        <v>76662.305590000004</v>
      </c>
      <c r="DR6" s="58">
        <v>79758.914139999993</v>
      </c>
      <c r="DS6" s="58">
        <v>88356.253079999995</v>
      </c>
      <c r="DT6" s="58">
        <v>83619.641099999993</v>
      </c>
      <c r="DU6" s="58">
        <v>77282.410539999997</v>
      </c>
      <c r="DV6" s="58">
        <v>78948.192450000002</v>
      </c>
      <c r="DW6" s="58">
        <v>88356.253079999995</v>
      </c>
      <c r="DX6" s="58">
        <v>83687.236340000003</v>
      </c>
      <c r="DY6" s="58">
        <v>74892.916700000002</v>
      </c>
      <c r="DZ6" s="58">
        <v>78918.839349999995</v>
      </c>
      <c r="EA6" s="58">
        <v>88356.253079999995</v>
      </c>
      <c r="EB6" s="58">
        <v>83485.385150000002</v>
      </c>
      <c r="EC6" s="58">
        <v>77366.311130000002</v>
      </c>
      <c r="ED6" s="58">
        <v>79947.565359999993</v>
      </c>
      <c r="EE6" s="58">
        <v>88356.253079999995</v>
      </c>
      <c r="EF6" s="58">
        <v>83921.20779</v>
      </c>
      <c r="EG6" s="58">
        <v>76556.792449999994</v>
      </c>
      <c r="EH6" s="58">
        <v>78550.588010000007</v>
      </c>
      <c r="EI6" s="58">
        <v>88203.297680000003</v>
      </c>
      <c r="EJ6" s="58">
        <v>83921.20779</v>
      </c>
      <c r="EK6" s="58">
        <v>73799.14817</v>
      </c>
      <c r="EL6" s="58">
        <v>78627.831709999999</v>
      </c>
      <c r="EM6" s="58">
        <v>86898.863719999994</v>
      </c>
      <c r="EN6" s="58">
        <v>83921.20779</v>
      </c>
      <c r="EO6" s="58">
        <v>76848.560889999993</v>
      </c>
      <c r="EP6" s="58">
        <v>79018.592799999999</v>
      </c>
      <c r="EQ6" s="58">
        <v>86321.744049999994</v>
      </c>
      <c r="ER6" s="58">
        <v>83945.804319999996</v>
      </c>
      <c r="ES6" s="58">
        <v>76259.502059999999</v>
      </c>
      <c r="ET6" s="58">
        <v>79576.463659999994</v>
      </c>
      <c r="EU6" s="58">
        <v>87261.240470000004</v>
      </c>
      <c r="EV6" s="58">
        <v>83945.804319999996</v>
      </c>
      <c r="EW6" s="58">
        <v>75392.207569999999</v>
      </c>
      <c r="EX6" s="58">
        <v>78989.947799999994</v>
      </c>
      <c r="EY6" s="58">
        <v>84893.919880000001</v>
      </c>
      <c r="EZ6" s="58">
        <v>84042.03112</v>
      </c>
      <c r="FA6" s="58">
        <v>77920.377710000001</v>
      </c>
      <c r="FB6" s="58">
        <v>78907.287920000002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1575.0810369999999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4667.7565880000002</v>
      </c>
      <c r="T7" s="58">
        <v>4981.0243499999997</v>
      </c>
      <c r="U7" s="58">
        <v>4731.1219440000004</v>
      </c>
      <c r="V7" s="58">
        <v>4836.8402260000003</v>
      </c>
      <c r="W7" s="58">
        <v>4997.1557080000002</v>
      </c>
      <c r="X7" s="58">
        <v>4986.8533319999997</v>
      </c>
      <c r="Y7" s="58">
        <v>4894.8537239999996</v>
      </c>
      <c r="Z7" s="58">
        <v>4755.8241260000004</v>
      </c>
      <c r="AA7" s="58">
        <v>5207.7254480000001</v>
      </c>
      <c r="AB7" s="58">
        <v>2028.429619</v>
      </c>
      <c r="AC7" s="58">
        <v>5121.2061180000001</v>
      </c>
      <c r="AD7" s="58">
        <v>4960.2153259999995</v>
      </c>
      <c r="AE7" s="58">
        <v>5006.7589129999997</v>
      </c>
      <c r="AF7" s="58">
        <v>4980.2213439999996</v>
      </c>
      <c r="AG7" s="58">
        <v>4966.2129180000002</v>
      </c>
      <c r="AH7" s="58">
        <v>4759.8906880000004</v>
      </c>
      <c r="AI7" s="58">
        <v>5379.1862979999996</v>
      </c>
      <c r="AJ7" s="58">
        <v>5326.0689320000001</v>
      </c>
      <c r="AK7" s="58">
        <v>5350.4982179999997</v>
      </c>
      <c r="AL7" s="58">
        <v>5335.8321260000002</v>
      </c>
      <c r="AM7" s="58">
        <v>4677.524308</v>
      </c>
      <c r="AN7" s="58">
        <v>5369.0372150000003</v>
      </c>
      <c r="AO7" s="58">
        <v>5486.8171549999997</v>
      </c>
      <c r="AP7" s="58">
        <v>7214.0239709999996</v>
      </c>
      <c r="AQ7" s="58">
        <v>4712.1122480000004</v>
      </c>
      <c r="AR7" s="58">
        <v>5081.4935009999999</v>
      </c>
      <c r="AS7" s="58">
        <v>8802.3148430000001</v>
      </c>
      <c r="AT7" s="58">
        <v>9131.655788</v>
      </c>
      <c r="AU7" s="58">
        <v>9270.6145290000004</v>
      </c>
      <c r="AV7" s="58">
        <v>7441.9215869999998</v>
      </c>
      <c r="AW7" s="58">
        <v>8583.9741880000001</v>
      </c>
      <c r="AX7" s="58">
        <v>5328.4068900000002</v>
      </c>
      <c r="AY7" s="58">
        <v>8827.4961079999994</v>
      </c>
      <c r="AZ7" s="58">
        <v>8187.4930750000003</v>
      </c>
      <c r="BA7" s="58">
        <v>7397.9234180000003</v>
      </c>
      <c r="BB7" s="58">
        <v>9157.2994130000006</v>
      </c>
      <c r="BC7" s="58">
        <v>11269.991679999999</v>
      </c>
      <c r="BD7" s="58">
        <v>9261.0935100000006</v>
      </c>
      <c r="BE7" s="58">
        <v>11809.31762</v>
      </c>
      <c r="BF7" s="58">
        <v>11835.15223</v>
      </c>
      <c r="BG7" s="58">
        <v>9103.9901719999998</v>
      </c>
      <c r="BH7" s="58">
        <v>8152.1346279999998</v>
      </c>
      <c r="BI7" s="58">
        <v>11025.140719999999</v>
      </c>
      <c r="BJ7" s="58">
        <v>11835.15223</v>
      </c>
      <c r="BK7" s="58">
        <v>9426.5181510000002</v>
      </c>
      <c r="BL7" s="58">
        <v>7616.7491140000002</v>
      </c>
      <c r="BM7" s="58">
        <v>10639.25677</v>
      </c>
      <c r="BN7" s="58">
        <v>11835.15223</v>
      </c>
      <c r="BO7" s="58">
        <v>10151.23864</v>
      </c>
      <c r="BP7" s="58">
        <v>9174.1810420000002</v>
      </c>
      <c r="BQ7" s="58">
        <v>11127.72048</v>
      </c>
      <c r="BR7" s="58">
        <v>11835.15223</v>
      </c>
      <c r="BS7" s="58">
        <v>11634.91905</v>
      </c>
      <c r="BT7" s="58">
        <v>11939.035910000001</v>
      </c>
      <c r="BU7" s="58">
        <v>10599.90446</v>
      </c>
      <c r="BV7" s="58">
        <v>11835.15223</v>
      </c>
      <c r="BW7" s="58">
        <v>11539.66367</v>
      </c>
      <c r="BX7" s="58">
        <v>10544.717689999999</v>
      </c>
      <c r="BY7" s="58">
        <v>11766.41324</v>
      </c>
      <c r="BZ7" s="58">
        <v>11835.15223</v>
      </c>
      <c r="CA7" s="58">
        <v>11949.29602</v>
      </c>
      <c r="CB7" s="58">
        <v>7903.0411100000001</v>
      </c>
      <c r="CC7" s="58">
        <v>10537.76547</v>
      </c>
      <c r="CD7" s="58">
        <v>11835.15223</v>
      </c>
      <c r="CE7" s="58">
        <v>11805.13126</v>
      </c>
      <c r="CF7" s="58">
        <v>11387.67656</v>
      </c>
      <c r="CG7" s="58">
        <v>10636.599389999999</v>
      </c>
      <c r="CH7" s="58">
        <v>11835.15223</v>
      </c>
      <c r="CI7" s="58">
        <v>11787.33289</v>
      </c>
      <c r="CJ7" s="58">
        <v>8128.7843940000002</v>
      </c>
      <c r="CK7" s="58">
        <v>9578.8555730000007</v>
      </c>
      <c r="CL7" s="58">
        <v>11835.15223</v>
      </c>
      <c r="CM7" s="58">
        <v>11999.807000000001</v>
      </c>
      <c r="CN7" s="58">
        <v>9334.4803730000003</v>
      </c>
      <c r="CO7" s="58">
        <v>9405.5750079999998</v>
      </c>
      <c r="CP7" s="58">
        <v>11835.15223</v>
      </c>
      <c r="CQ7" s="58">
        <v>12072.83035</v>
      </c>
      <c r="CR7" s="58">
        <v>11848.68021</v>
      </c>
      <c r="CS7" s="58">
        <v>9976.9696189999995</v>
      </c>
      <c r="CT7" s="58">
        <v>11835.15223</v>
      </c>
      <c r="CU7" s="58">
        <v>12072.83035</v>
      </c>
      <c r="CV7" s="58">
        <v>9564.0888099999993</v>
      </c>
      <c r="CW7" s="58">
        <v>9934.9886709999992</v>
      </c>
      <c r="CX7" s="58">
        <v>11835.15223</v>
      </c>
      <c r="CY7" s="58">
        <v>12072.83035</v>
      </c>
      <c r="CZ7" s="58">
        <v>10874.298419999999</v>
      </c>
      <c r="DA7" s="58">
        <v>11675.86874</v>
      </c>
      <c r="DB7" s="58">
        <v>11835.15223</v>
      </c>
      <c r="DC7" s="58">
        <v>12072.83035</v>
      </c>
      <c r="DD7" s="58">
        <v>12021.255010000001</v>
      </c>
      <c r="DE7" s="58">
        <v>11369.41243</v>
      </c>
      <c r="DF7" s="58">
        <v>11835.15223</v>
      </c>
      <c r="DG7" s="58">
        <v>13881.923349999999</v>
      </c>
      <c r="DH7" s="58">
        <v>10893.54585</v>
      </c>
      <c r="DI7" s="58">
        <v>11280.716700000001</v>
      </c>
      <c r="DJ7" s="58">
        <v>13642.13673</v>
      </c>
      <c r="DK7" s="58">
        <v>13881.923349999999</v>
      </c>
      <c r="DL7" s="58">
        <v>11044.08964</v>
      </c>
      <c r="DM7" s="58">
        <v>12454.84116</v>
      </c>
      <c r="DN7" s="58">
        <v>13641.11794</v>
      </c>
      <c r="DO7" s="58">
        <v>13881.923349999999</v>
      </c>
      <c r="DP7" s="58">
        <v>13761.063410000001</v>
      </c>
      <c r="DQ7" s="58">
        <v>10691.428879999999</v>
      </c>
      <c r="DR7" s="58">
        <v>13642.13673</v>
      </c>
      <c r="DS7" s="58">
        <v>13881.923349999999</v>
      </c>
      <c r="DT7" s="58">
        <v>12005.62974</v>
      </c>
      <c r="DU7" s="58">
        <v>11174.069579999999</v>
      </c>
      <c r="DV7" s="58">
        <v>13359.334769999999</v>
      </c>
      <c r="DW7" s="58">
        <v>13881.923349999999</v>
      </c>
      <c r="DX7" s="58">
        <v>14038.891310000001</v>
      </c>
      <c r="DY7" s="58">
        <v>11960.587369999999</v>
      </c>
      <c r="DZ7" s="58">
        <v>13351.9594</v>
      </c>
      <c r="EA7" s="58">
        <v>13881.923349999999</v>
      </c>
      <c r="EB7" s="58">
        <v>14038.891310000001</v>
      </c>
      <c r="EC7" s="58">
        <v>9662.765238</v>
      </c>
      <c r="ED7" s="58">
        <v>13559.006729999999</v>
      </c>
      <c r="EE7" s="58">
        <v>13881.923349999999</v>
      </c>
      <c r="EF7" s="58">
        <v>14038.891310000001</v>
      </c>
      <c r="EG7" s="58">
        <v>10970.764950000001</v>
      </c>
      <c r="EH7" s="58">
        <v>13520.34253</v>
      </c>
      <c r="EI7" s="58">
        <v>13285.07576</v>
      </c>
      <c r="EJ7" s="58">
        <v>14038.891310000001</v>
      </c>
      <c r="EK7" s="58">
        <v>13251.79077</v>
      </c>
      <c r="EL7" s="58">
        <v>13394.06043</v>
      </c>
      <c r="EM7" s="58">
        <v>13619.80085</v>
      </c>
      <c r="EN7" s="58">
        <v>14038.891310000001</v>
      </c>
      <c r="EO7" s="58">
        <v>10840.106540000001</v>
      </c>
      <c r="EP7" s="58">
        <v>13332.434080000001</v>
      </c>
      <c r="EQ7" s="58">
        <v>13438.409309999999</v>
      </c>
      <c r="ER7" s="58">
        <v>14038.891310000001</v>
      </c>
      <c r="ES7" s="58">
        <v>11486.04175</v>
      </c>
      <c r="ET7" s="58">
        <v>9958.8888349999997</v>
      </c>
      <c r="EU7" s="58">
        <v>11754.49713</v>
      </c>
      <c r="EV7" s="58">
        <v>14038.891310000001</v>
      </c>
      <c r="EW7" s="58">
        <v>10599.27111</v>
      </c>
      <c r="EX7" s="58">
        <v>10363.758159999999</v>
      </c>
      <c r="EY7" s="58">
        <v>13131.081050000001</v>
      </c>
      <c r="EZ7" s="58">
        <v>14038.891310000001</v>
      </c>
      <c r="FA7" s="58">
        <v>7973.3428860000004</v>
      </c>
      <c r="FB7" s="58">
        <v>9371.1044629999997</v>
      </c>
    </row>
    <row r="8" spans="1:159" x14ac:dyDescent="0.25">
      <c r="B8" s="33" t="s">
        <v>3</v>
      </c>
      <c r="C8" s="58">
        <v>9431.8898850000005</v>
      </c>
      <c r="D8" s="58">
        <v>7267.5285709999998</v>
      </c>
      <c r="E8" s="58">
        <v>9840.3841159999993</v>
      </c>
      <c r="F8" s="58">
        <v>9727.5593270000008</v>
      </c>
      <c r="G8" s="58">
        <v>10344.77873</v>
      </c>
      <c r="H8" s="58">
        <v>9347.3127210000002</v>
      </c>
      <c r="I8" s="58">
        <v>9941.4400900000001</v>
      </c>
      <c r="J8" s="58">
        <v>10456.61872</v>
      </c>
      <c r="K8" s="58">
        <v>9837.4077130000005</v>
      </c>
      <c r="L8" s="58">
        <v>9507.7227619999994</v>
      </c>
      <c r="M8" s="58">
        <v>10146.851919999999</v>
      </c>
      <c r="N8" s="58">
        <v>10146.851919999999</v>
      </c>
      <c r="O8" s="58">
        <v>10501.01679</v>
      </c>
      <c r="P8" s="58">
        <v>9281.0593000000008</v>
      </c>
      <c r="Q8" s="58">
        <v>9449.9865919999993</v>
      </c>
      <c r="R8" s="58">
        <v>10342.22056</v>
      </c>
      <c r="S8" s="58">
        <v>11329.77017</v>
      </c>
      <c r="T8" s="58">
        <v>9734.9917819999991</v>
      </c>
      <c r="U8" s="58">
        <v>9015.1931679999998</v>
      </c>
      <c r="V8" s="58">
        <v>11702.97921</v>
      </c>
      <c r="W8" s="58">
        <v>11354.47005</v>
      </c>
      <c r="X8" s="58">
        <v>10349.516089999999</v>
      </c>
      <c r="Y8" s="58">
        <v>10144.862230000001</v>
      </c>
      <c r="Z8" s="58">
        <v>11702.97921</v>
      </c>
      <c r="AA8" s="58">
        <v>7998.2933240000002</v>
      </c>
      <c r="AB8" s="58">
        <v>6269.4193130000003</v>
      </c>
      <c r="AC8" s="58">
        <v>11081.362870000001</v>
      </c>
      <c r="AD8" s="58">
        <v>9177.2095300000001</v>
      </c>
      <c r="AE8" s="58">
        <v>9444.9649929999996</v>
      </c>
      <c r="AF8" s="58">
        <v>8705.0470100000002</v>
      </c>
      <c r="AG8" s="58">
        <v>9753.2498489999998</v>
      </c>
      <c r="AH8" s="58">
        <v>9651.7032870000003</v>
      </c>
      <c r="AI8" s="58">
        <v>10531.999110000001</v>
      </c>
      <c r="AJ8" s="58">
        <v>9619.0155190000005</v>
      </c>
      <c r="AK8" s="58">
        <v>10763.75066</v>
      </c>
      <c r="AL8" s="58">
        <v>12065.19759</v>
      </c>
      <c r="AM8" s="58">
        <v>11244.78197</v>
      </c>
      <c r="AN8" s="58">
        <v>7705.3124619999999</v>
      </c>
      <c r="AO8" s="58">
        <v>9941.8190790000008</v>
      </c>
      <c r="AP8" s="58">
        <v>8452.7371210000001</v>
      </c>
      <c r="AQ8" s="58">
        <v>12015.16714</v>
      </c>
      <c r="AR8" s="58">
        <v>11424.517320000001</v>
      </c>
      <c r="AS8" s="58">
        <v>12069.84978</v>
      </c>
      <c r="AT8" s="58">
        <v>10423.333699999999</v>
      </c>
      <c r="AU8" s="58">
        <v>10602.121590000001</v>
      </c>
      <c r="AV8" s="58">
        <v>11180.83721</v>
      </c>
      <c r="AW8" s="58">
        <v>12191.00964</v>
      </c>
      <c r="AX8" s="58">
        <v>12574.567880000001</v>
      </c>
      <c r="AY8" s="58">
        <v>12118.25683</v>
      </c>
      <c r="AZ8" s="58">
        <v>10700.38437</v>
      </c>
      <c r="BA8" s="58">
        <v>12691.41539</v>
      </c>
      <c r="BB8" s="58">
        <v>12691.41539</v>
      </c>
      <c r="BC8" s="58">
        <v>13228.891739999999</v>
      </c>
      <c r="BD8" s="58">
        <v>12411.88272</v>
      </c>
      <c r="BE8" s="58">
        <v>11516.81063</v>
      </c>
      <c r="BF8" s="58">
        <v>13228.891739999999</v>
      </c>
      <c r="BG8" s="58">
        <v>13175.833329999999</v>
      </c>
      <c r="BH8" s="58">
        <v>12846.93756</v>
      </c>
      <c r="BI8" s="58">
        <v>12047.67894</v>
      </c>
      <c r="BJ8" s="58">
        <v>13229.17598</v>
      </c>
      <c r="BK8" s="58">
        <v>13506.50899</v>
      </c>
      <c r="BL8" s="58">
        <v>13133.299940000001</v>
      </c>
      <c r="BM8" s="58">
        <v>13313.22479</v>
      </c>
      <c r="BN8" s="58">
        <v>13506.50899</v>
      </c>
      <c r="BO8" s="58">
        <v>13625.127119999999</v>
      </c>
      <c r="BP8" s="58">
        <v>12576.276099999999</v>
      </c>
      <c r="BQ8" s="58">
        <v>13625.127119999999</v>
      </c>
      <c r="BR8" s="58">
        <v>13625.127119999999</v>
      </c>
      <c r="BS8" s="58">
        <v>13300.04962</v>
      </c>
      <c r="BT8" s="58">
        <v>13431.842919999999</v>
      </c>
      <c r="BU8" s="58">
        <v>13625.127119999999</v>
      </c>
      <c r="BV8" s="58">
        <v>13625.127119999999</v>
      </c>
      <c r="BW8" s="58">
        <v>13245.19102</v>
      </c>
      <c r="BX8" s="58">
        <v>12151.186799999999</v>
      </c>
      <c r="BY8" s="58">
        <v>11943.365100000001</v>
      </c>
      <c r="BZ8" s="58">
        <v>13625.127119999999</v>
      </c>
      <c r="CA8" s="58">
        <v>12215.267739999999</v>
      </c>
      <c r="CB8" s="58">
        <v>13436.01179</v>
      </c>
      <c r="CC8" s="58">
        <v>13255.992200000001</v>
      </c>
      <c r="CD8" s="58">
        <v>13436.01179</v>
      </c>
      <c r="CE8" s="58">
        <v>14312.422979999999</v>
      </c>
      <c r="CF8" s="58">
        <v>13871.84871</v>
      </c>
      <c r="CG8" s="58">
        <v>14122.928669999999</v>
      </c>
      <c r="CH8" s="58">
        <v>14312.422979999999</v>
      </c>
      <c r="CI8" s="58">
        <v>15188.83418</v>
      </c>
      <c r="CJ8" s="58">
        <v>15188.83418</v>
      </c>
      <c r="CK8" s="58">
        <v>15188.83418</v>
      </c>
      <c r="CL8" s="58">
        <v>15188.83418</v>
      </c>
      <c r="CM8" s="58">
        <v>16065.434869999999</v>
      </c>
      <c r="CN8" s="58">
        <v>15896.78493</v>
      </c>
      <c r="CO8" s="58">
        <v>15598.331389999999</v>
      </c>
      <c r="CP8" s="58">
        <v>16065.434869999999</v>
      </c>
      <c r="CQ8" s="58">
        <v>16941.84606</v>
      </c>
      <c r="CR8" s="58">
        <v>16941.84606</v>
      </c>
      <c r="CS8" s="58">
        <v>16761.82646</v>
      </c>
      <c r="CT8" s="58">
        <v>16941.84606</v>
      </c>
      <c r="CU8" s="58">
        <v>17818.257249999999</v>
      </c>
      <c r="CV8" s="58">
        <v>17818.257249999999</v>
      </c>
      <c r="CW8" s="58">
        <v>17818.257249999999</v>
      </c>
      <c r="CX8" s="58">
        <v>17818.257249999999</v>
      </c>
      <c r="CY8" s="58">
        <v>18694.857940000002</v>
      </c>
      <c r="CZ8" s="58">
        <v>18612.427909999999</v>
      </c>
      <c r="DA8" s="58">
        <v>18694.857940000002</v>
      </c>
      <c r="DB8" s="58">
        <v>18694.857940000002</v>
      </c>
      <c r="DC8" s="58">
        <v>19571.269130000001</v>
      </c>
      <c r="DD8" s="58">
        <v>18956.360089999998</v>
      </c>
      <c r="DE8" s="58">
        <v>19391.249540000001</v>
      </c>
      <c r="DF8" s="58">
        <v>19571.269130000001</v>
      </c>
      <c r="DG8" s="58">
        <v>20447.680319999999</v>
      </c>
      <c r="DH8" s="58">
        <v>20447.680319999999</v>
      </c>
      <c r="DI8" s="58">
        <v>20087.64113</v>
      </c>
      <c r="DJ8" s="58">
        <v>20447.680319999999</v>
      </c>
      <c r="DK8" s="58">
        <v>20637.174640000001</v>
      </c>
      <c r="DL8" s="58">
        <v>20637.174640000001</v>
      </c>
      <c r="DM8" s="58">
        <v>20288.505099999998</v>
      </c>
      <c r="DN8" s="58">
        <v>20637.174640000001</v>
      </c>
      <c r="DO8" s="58">
        <v>20826.95319</v>
      </c>
      <c r="DP8" s="58">
        <v>20826.95319</v>
      </c>
      <c r="DQ8" s="58">
        <v>20620.40439</v>
      </c>
      <c r="DR8" s="58">
        <v>20826.95319</v>
      </c>
      <c r="DS8" s="58">
        <v>21016.447499999998</v>
      </c>
      <c r="DT8" s="58">
        <v>21016.447499999998</v>
      </c>
      <c r="DU8" s="58">
        <v>20407.223290000002</v>
      </c>
      <c r="DV8" s="58">
        <v>21016.447499999998</v>
      </c>
      <c r="DW8" s="58">
        <v>21205.94181</v>
      </c>
      <c r="DX8" s="58">
        <v>21179.412609999999</v>
      </c>
      <c r="DY8" s="58">
        <v>21025.92222</v>
      </c>
      <c r="DZ8" s="58">
        <v>21205.94181</v>
      </c>
      <c r="EA8" s="58">
        <v>21395.436129999998</v>
      </c>
      <c r="EB8" s="58">
        <v>21071.050230000001</v>
      </c>
      <c r="EC8" s="58">
        <v>21226.786189999999</v>
      </c>
      <c r="ED8" s="58">
        <v>21395.436129999998</v>
      </c>
      <c r="EE8" s="58">
        <v>21240.80877</v>
      </c>
      <c r="EF8" s="58">
        <v>21240.80877</v>
      </c>
      <c r="EG8" s="58">
        <v>20854.24037</v>
      </c>
      <c r="EH8" s="58">
        <v>21240.80877</v>
      </c>
      <c r="EI8" s="58">
        <v>21430.303080000002</v>
      </c>
      <c r="EJ8" s="58">
        <v>21430.303080000002</v>
      </c>
      <c r="EK8" s="58">
        <v>21055.104340000002</v>
      </c>
      <c r="EL8" s="58">
        <v>20905.403839999999</v>
      </c>
      <c r="EM8" s="58">
        <v>23049.24295</v>
      </c>
      <c r="EN8" s="58">
        <v>23049.24295</v>
      </c>
      <c r="EO8" s="58">
        <v>23043.558120000002</v>
      </c>
      <c r="EP8" s="58">
        <v>23049.24295</v>
      </c>
      <c r="EQ8" s="58">
        <v>24078.222040000001</v>
      </c>
      <c r="ER8" s="58">
        <v>24078.222040000001</v>
      </c>
      <c r="ES8" s="58">
        <v>22428.674060000001</v>
      </c>
      <c r="ET8" s="58">
        <v>24078.222040000001</v>
      </c>
      <c r="EU8" s="58">
        <v>24734.367249999999</v>
      </c>
      <c r="EV8" s="58">
        <v>24734.367249999999</v>
      </c>
      <c r="EW8" s="58">
        <v>24293.792979999998</v>
      </c>
      <c r="EX8" s="58">
        <v>24194.30846</v>
      </c>
      <c r="EY8" s="58">
        <v>24942.48561</v>
      </c>
      <c r="EZ8" s="58">
        <v>24942.48561</v>
      </c>
      <c r="FA8" s="58">
        <v>24237.566770000001</v>
      </c>
      <c r="FB8" s="58">
        <v>24247.988959999999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1840.095</v>
      </c>
      <c r="F9" s="58">
        <v>2110.2449999999999</v>
      </c>
      <c r="G9" s="58">
        <v>1574.5154729999999</v>
      </c>
      <c r="H9" s="58">
        <v>2205.360068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2380.3200000000002</v>
      </c>
      <c r="P9" s="58">
        <v>1570.02</v>
      </c>
      <c r="Q9" s="58">
        <v>1840.095</v>
      </c>
      <c r="R9" s="58">
        <v>2106.5700000000002</v>
      </c>
      <c r="S9" s="58">
        <v>2089.5108740000001</v>
      </c>
      <c r="T9" s="58">
        <v>1657.7211850000001</v>
      </c>
      <c r="U9" s="58">
        <v>2110.2449999999999</v>
      </c>
      <c r="V9" s="58">
        <v>1840.095</v>
      </c>
      <c r="W9" s="58">
        <v>2380.3200000000002</v>
      </c>
      <c r="X9" s="58">
        <v>2110.2449999999999</v>
      </c>
      <c r="Y9" s="58">
        <v>2110.2449999999999</v>
      </c>
      <c r="Z9" s="58">
        <v>2380.3200000000002</v>
      </c>
      <c r="AA9" s="58">
        <v>2380.3200000000002</v>
      </c>
      <c r="AB9" s="58">
        <v>1547.4749999999999</v>
      </c>
      <c r="AC9" s="58">
        <v>2106.5700000000002</v>
      </c>
      <c r="AD9" s="58">
        <v>2380.3200000000002</v>
      </c>
      <c r="AE9" s="58">
        <v>1825.02</v>
      </c>
      <c r="AF9" s="58">
        <v>1836.2249999999999</v>
      </c>
      <c r="AG9" s="58">
        <v>2635.32</v>
      </c>
      <c r="AH9" s="58">
        <v>2365.2449999999999</v>
      </c>
      <c r="AI9" s="58">
        <v>2091.4949999999999</v>
      </c>
      <c r="AJ9" s="58">
        <v>2365.2449999999999</v>
      </c>
      <c r="AK9" s="58">
        <v>1893.4237929999999</v>
      </c>
      <c r="AL9" s="58">
        <v>2095.0949999999998</v>
      </c>
      <c r="AM9" s="58">
        <v>1947.373666</v>
      </c>
      <c r="AN9" s="58">
        <v>2365.2449999999999</v>
      </c>
      <c r="AO9" s="58">
        <v>2361.5700000000002</v>
      </c>
      <c r="AP9" s="58">
        <v>2635.32</v>
      </c>
      <c r="AQ9" s="58">
        <v>2635.32</v>
      </c>
      <c r="AR9" s="58">
        <v>1825.02</v>
      </c>
      <c r="AS9" s="58">
        <v>2095.0949999999998</v>
      </c>
      <c r="AT9" s="58">
        <v>2266.2449999999999</v>
      </c>
      <c r="AU9" s="58">
        <v>1821.345</v>
      </c>
      <c r="AV9" s="58">
        <v>2365.2449999999999</v>
      </c>
      <c r="AW9" s="58">
        <v>2095.0949999999998</v>
      </c>
      <c r="AX9" s="58">
        <v>2635.32</v>
      </c>
      <c r="AY9" s="58">
        <v>2365.2449999999999</v>
      </c>
      <c r="AZ9" s="58">
        <v>2346.5700000000002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2011.8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1414.8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1510.1578079999999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3628.1548539999999</v>
      </c>
      <c r="D11" s="58">
        <v>3058.273717</v>
      </c>
      <c r="E11" s="58">
        <v>3368.978192</v>
      </c>
      <c r="F11" s="58">
        <v>3827.1960410000002</v>
      </c>
      <c r="G11" s="58">
        <v>3199.032917</v>
      </c>
      <c r="H11" s="58">
        <v>4165.843613</v>
      </c>
      <c r="I11" s="58">
        <v>3840.3617290000002</v>
      </c>
      <c r="J11" s="58">
        <v>3790.5655059999999</v>
      </c>
      <c r="K11" s="58">
        <v>3254.0215189999999</v>
      </c>
      <c r="L11" s="58">
        <v>4039.6191800000001</v>
      </c>
      <c r="M11" s="58">
        <v>4470.4443929999998</v>
      </c>
      <c r="N11" s="58">
        <v>3692.9238230000001</v>
      </c>
      <c r="O11" s="58">
        <v>3607.0203160000001</v>
      </c>
      <c r="P11" s="58">
        <v>3784.1530830000002</v>
      </c>
      <c r="Q11" s="58">
        <v>3818.0263169999998</v>
      </c>
      <c r="R11" s="58">
        <v>3389.3013759999999</v>
      </c>
      <c r="S11" s="58">
        <v>4074.2384910000001</v>
      </c>
      <c r="T11" s="58">
        <v>3714.0098039999998</v>
      </c>
      <c r="U11" s="58">
        <v>4008.293979</v>
      </c>
      <c r="V11" s="58">
        <v>3963.0152790000002</v>
      </c>
      <c r="W11" s="58">
        <v>3457.0657390000001</v>
      </c>
      <c r="X11" s="58">
        <v>4233.7560869999998</v>
      </c>
      <c r="Y11" s="58">
        <v>4473.1911360000004</v>
      </c>
      <c r="Z11" s="58">
        <v>3657.3129260000001</v>
      </c>
      <c r="AA11" s="58">
        <v>4722.7365950000003</v>
      </c>
      <c r="AB11" s="58">
        <v>3324.0144740000001</v>
      </c>
      <c r="AC11" s="58">
        <v>3239.6909580000001</v>
      </c>
      <c r="AD11" s="58">
        <v>4278.2726679999996</v>
      </c>
      <c r="AE11" s="58">
        <v>3719.4490099999998</v>
      </c>
      <c r="AF11" s="58">
        <v>3995.8389379999999</v>
      </c>
      <c r="AG11" s="58">
        <v>4548.1271509999997</v>
      </c>
      <c r="AH11" s="58">
        <v>4527.851259</v>
      </c>
      <c r="AI11" s="58">
        <v>3016.1926400000002</v>
      </c>
      <c r="AJ11" s="58">
        <v>3998.78314</v>
      </c>
      <c r="AK11" s="58">
        <v>2604.5787399999999</v>
      </c>
      <c r="AL11" s="58">
        <v>3939.223794</v>
      </c>
      <c r="AM11" s="58">
        <v>3692.108628</v>
      </c>
      <c r="AN11" s="58">
        <v>3644.0497879999998</v>
      </c>
      <c r="AO11" s="58">
        <v>4094.9003699999998</v>
      </c>
      <c r="AP11" s="58">
        <v>4348.2106519999998</v>
      </c>
      <c r="AQ11" s="58">
        <v>4683.6457710000004</v>
      </c>
      <c r="AR11" s="58">
        <v>4010.2475460000001</v>
      </c>
      <c r="AS11" s="58">
        <v>4169.7070100000001</v>
      </c>
      <c r="AT11" s="58">
        <v>4555.8964169999999</v>
      </c>
      <c r="AU11" s="58">
        <v>3613.0049749999998</v>
      </c>
      <c r="AV11" s="58">
        <v>3949.9156400000002</v>
      </c>
      <c r="AW11" s="58">
        <v>4247.4217090000002</v>
      </c>
      <c r="AX11" s="58">
        <v>4212.3286470000003</v>
      </c>
      <c r="AY11" s="58">
        <v>2921.1612420000001</v>
      </c>
      <c r="AZ11" s="58">
        <v>3437.1074170000002</v>
      </c>
      <c r="BA11" s="58">
        <v>3756.3059870000002</v>
      </c>
      <c r="BB11" s="58">
        <v>3759.2477469999999</v>
      </c>
      <c r="BC11" s="58">
        <v>1987.5227669999999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1827.577892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6118.0100759999996</v>
      </c>
      <c r="D12" s="58">
        <v>6061.1194009999999</v>
      </c>
      <c r="E12" s="58">
        <v>5282.3369810000004</v>
      </c>
      <c r="F12" s="58">
        <v>6964.0753940000004</v>
      </c>
      <c r="G12" s="58">
        <v>6466.6257889999997</v>
      </c>
      <c r="H12" s="58">
        <v>6639.6709499999997</v>
      </c>
      <c r="I12" s="58">
        <v>5437.4733900000001</v>
      </c>
      <c r="J12" s="58">
        <v>6861.1479550000004</v>
      </c>
      <c r="K12" s="58">
        <v>7537.3540160000002</v>
      </c>
      <c r="L12" s="58">
        <v>7562.4793749999999</v>
      </c>
      <c r="M12" s="58">
        <v>6227.3777840000002</v>
      </c>
      <c r="N12" s="58">
        <v>8019.381007</v>
      </c>
      <c r="O12" s="58">
        <v>7670.9341450000002</v>
      </c>
      <c r="P12" s="58">
        <v>7077.4773839999998</v>
      </c>
      <c r="Q12" s="58">
        <v>6374.6521329999996</v>
      </c>
      <c r="R12" s="58">
        <v>8316.9610670000002</v>
      </c>
      <c r="S12" s="58">
        <v>8240.4445360000009</v>
      </c>
      <c r="T12" s="58">
        <v>7519.806834</v>
      </c>
      <c r="U12" s="58">
        <v>6662.1716500000002</v>
      </c>
      <c r="V12" s="58">
        <v>8480.8286709999993</v>
      </c>
      <c r="W12" s="58">
        <v>8136.345671</v>
      </c>
      <c r="X12" s="58">
        <v>8276.9497350000001</v>
      </c>
      <c r="Y12" s="58">
        <v>6962.0258729999996</v>
      </c>
      <c r="Z12" s="58">
        <v>8890.3435659999996</v>
      </c>
      <c r="AA12" s="58">
        <v>6325.4644989999997</v>
      </c>
      <c r="AB12" s="58">
        <v>7769.9826579999999</v>
      </c>
      <c r="AC12" s="58">
        <v>6967.9393529999998</v>
      </c>
      <c r="AD12" s="58">
        <v>7578.7995279999996</v>
      </c>
      <c r="AE12" s="58">
        <v>8684.7275649999992</v>
      </c>
      <c r="AF12" s="58">
        <v>8578.4503650000006</v>
      </c>
      <c r="AG12" s="58">
        <v>7411.2095710000003</v>
      </c>
      <c r="AH12" s="58">
        <v>9479.3358979999994</v>
      </c>
      <c r="AI12" s="58">
        <v>8481.7973959999999</v>
      </c>
      <c r="AJ12" s="58">
        <v>8433.5865649999996</v>
      </c>
      <c r="AK12" s="58">
        <v>6906.0091940000002</v>
      </c>
      <c r="AL12" s="58">
        <v>9480.4985830000005</v>
      </c>
      <c r="AM12" s="58">
        <v>8854.766705</v>
      </c>
      <c r="AN12" s="58">
        <v>8947.4933450000008</v>
      </c>
      <c r="AO12" s="58">
        <v>7423.4511110000003</v>
      </c>
      <c r="AP12" s="58">
        <v>9557.3635649999997</v>
      </c>
      <c r="AQ12" s="58">
        <v>8766.8198649999995</v>
      </c>
      <c r="AR12" s="58">
        <v>9007.9308650000003</v>
      </c>
      <c r="AS12" s="58">
        <v>7394.0902310000001</v>
      </c>
      <c r="AT12" s="58">
        <v>9621.8211119999996</v>
      </c>
      <c r="AU12" s="58">
        <v>8696.5939199999993</v>
      </c>
      <c r="AV12" s="58">
        <v>8755.2828649999992</v>
      </c>
      <c r="AW12" s="58">
        <v>7306.0487739999999</v>
      </c>
      <c r="AX12" s="58">
        <v>9615.1600209999997</v>
      </c>
      <c r="AY12" s="58">
        <v>8864.7200670000002</v>
      </c>
      <c r="AZ12" s="58">
        <v>8984.5262920000005</v>
      </c>
      <c r="BA12" s="58">
        <v>7484.7369660000004</v>
      </c>
      <c r="BB12" s="58">
        <v>9643.8635109999996</v>
      </c>
      <c r="BC12" s="58">
        <v>8778.8692919999994</v>
      </c>
      <c r="BD12" s="58">
        <v>9006.1862920000003</v>
      </c>
      <c r="BE12" s="58">
        <v>7453.3749660000003</v>
      </c>
      <c r="BF12" s="58">
        <v>9643.8635109999996</v>
      </c>
      <c r="BG12" s="58">
        <v>9008.8262919999997</v>
      </c>
      <c r="BH12" s="58">
        <v>9008.8262919999997</v>
      </c>
      <c r="BI12" s="58">
        <v>7471.2369660000004</v>
      </c>
      <c r="BJ12" s="58">
        <v>9643.8635109999996</v>
      </c>
      <c r="BK12" s="58">
        <v>10141.59411</v>
      </c>
      <c r="BL12" s="58">
        <v>9953.2348569999995</v>
      </c>
      <c r="BM12" s="58">
        <v>8218.7669979999991</v>
      </c>
      <c r="BN12" s="58">
        <v>10862.44707</v>
      </c>
      <c r="BO12" s="58">
        <v>11725.80327</v>
      </c>
      <c r="BP12" s="58">
        <v>11725.80327</v>
      </c>
      <c r="BQ12" s="58">
        <v>9707.7181270000001</v>
      </c>
      <c r="BR12" s="58">
        <v>12566.672070000001</v>
      </c>
      <c r="BS12" s="58">
        <v>14871.737359999999</v>
      </c>
      <c r="BT12" s="58">
        <v>10701.066290000001</v>
      </c>
      <c r="BU12" s="58">
        <v>12281.664199999999</v>
      </c>
      <c r="BV12" s="58">
        <v>15950.934509999999</v>
      </c>
      <c r="BW12" s="58">
        <v>14871.737359999999</v>
      </c>
      <c r="BX12" s="58">
        <v>14790.16136</v>
      </c>
      <c r="BY12" s="58">
        <v>12277.3442</v>
      </c>
      <c r="BZ12" s="58">
        <v>15950.934509999999</v>
      </c>
      <c r="CA12" s="58">
        <v>14798.868899999999</v>
      </c>
      <c r="CB12" s="58">
        <v>14798.868899999999</v>
      </c>
      <c r="CC12" s="58">
        <v>12160.90446</v>
      </c>
      <c r="CD12" s="58">
        <v>15893.070750000001</v>
      </c>
      <c r="CE12" s="58">
        <v>14798.868899999999</v>
      </c>
      <c r="CF12" s="58">
        <v>14790.948899999999</v>
      </c>
      <c r="CG12" s="58">
        <v>12172.784460000001</v>
      </c>
      <c r="CH12" s="58">
        <v>15893.070750000001</v>
      </c>
      <c r="CI12" s="58">
        <v>14798.868899999999</v>
      </c>
      <c r="CJ12" s="58">
        <v>14798.868899999999</v>
      </c>
      <c r="CK12" s="58">
        <v>12172.784460000001</v>
      </c>
      <c r="CL12" s="58">
        <v>15893.070750000001</v>
      </c>
      <c r="CM12" s="58">
        <v>14798.868899999999</v>
      </c>
      <c r="CN12" s="58">
        <v>14798.868899999999</v>
      </c>
      <c r="CO12" s="58">
        <v>12172.784460000001</v>
      </c>
      <c r="CP12" s="58">
        <v>15893.070750000001</v>
      </c>
      <c r="CQ12" s="58">
        <v>14798.868899999999</v>
      </c>
      <c r="CR12" s="58">
        <v>14798.868899999999</v>
      </c>
      <c r="CS12" s="58">
        <v>12172.784460000001</v>
      </c>
      <c r="CT12" s="58">
        <v>15893.070750000001</v>
      </c>
      <c r="CU12" s="58">
        <v>14797.03557</v>
      </c>
      <c r="CV12" s="58">
        <v>14797.03557</v>
      </c>
      <c r="CW12" s="58">
        <v>12169.971740000001</v>
      </c>
      <c r="CX12" s="58">
        <v>15891.645500000001</v>
      </c>
      <c r="CY12" s="58">
        <v>14797.03557</v>
      </c>
      <c r="CZ12" s="58">
        <v>14797.03557</v>
      </c>
      <c r="DA12" s="58">
        <v>12169.971740000001</v>
      </c>
      <c r="DB12" s="58">
        <v>15891.645500000001</v>
      </c>
      <c r="DC12" s="58">
        <v>14797.03557</v>
      </c>
      <c r="DD12" s="58">
        <v>14797.03557</v>
      </c>
      <c r="DE12" s="58">
        <v>12107.957050000001</v>
      </c>
      <c r="DF12" s="58">
        <v>15891.645500000001</v>
      </c>
      <c r="DG12" s="58">
        <v>14797.03557</v>
      </c>
      <c r="DH12" s="58">
        <v>14797.03557</v>
      </c>
      <c r="DI12" s="58">
        <v>11512.791740000001</v>
      </c>
      <c r="DJ12" s="58">
        <v>15891.645500000001</v>
      </c>
      <c r="DK12" s="58">
        <v>14797.03557</v>
      </c>
      <c r="DL12" s="58">
        <v>14797.03557</v>
      </c>
      <c r="DM12" s="58">
        <v>12019.434740000001</v>
      </c>
      <c r="DN12" s="58">
        <v>15891.645500000001</v>
      </c>
      <c r="DO12" s="58">
        <v>14797.03557</v>
      </c>
      <c r="DP12" s="58">
        <v>14797.03557</v>
      </c>
      <c r="DQ12" s="58">
        <v>12169.971740000001</v>
      </c>
      <c r="DR12" s="58">
        <v>15891.645500000001</v>
      </c>
      <c r="DS12" s="58">
        <v>14797.03557</v>
      </c>
      <c r="DT12" s="58">
        <v>14797.03557</v>
      </c>
      <c r="DU12" s="58">
        <v>12169.971740000001</v>
      </c>
      <c r="DV12" s="58">
        <v>15891.645500000001</v>
      </c>
      <c r="DW12" s="58">
        <v>14797.03557</v>
      </c>
      <c r="DX12" s="58">
        <v>14797.03557</v>
      </c>
      <c r="DY12" s="58">
        <v>12169.971740000001</v>
      </c>
      <c r="DZ12" s="58">
        <v>15876.4835</v>
      </c>
      <c r="EA12" s="58">
        <v>14797.03557</v>
      </c>
      <c r="EB12" s="58">
        <v>14797.03557</v>
      </c>
      <c r="EC12" s="58">
        <v>12169.971740000001</v>
      </c>
      <c r="ED12" s="58">
        <v>15876.4835</v>
      </c>
      <c r="EE12" s="58">
        <v>14797.03557</v>
      </c>
      <c r="EF12" s="58">
        <v>14797.03557</v>
      </c>
      <c r="EG12" s="58">
        <v>12169.971740000001</v>
      </c>
      <c r="EH12" s="58">
        <v>15891.645500000001</v>
      </c>
      <c r="EI12" s="58">
        <v>14448.851070000001</v>
      </c>
      <c r="EJ12" s="58">
        <v>14448.851070000001</v>
      </c>
      <c r="EK12" s="58">
        <v>11821.78724</v>
      </c>
      <c r="EL12" s="58">
        <v>15543.460999999999</v>
      </c>
      <c r="EM12" s="58">
        <v>14448.851070000001</v>
      </c>
      <c r="EN12" s="58">
        <v>14448.851070000001</v>
      </c>
      <c r="EO12" s="58">
        <v>11821.78724</v>
      </c>
      <c r="EP12" s="58">
        <v>15543.460999999999</v>
      </c>
      <c r="EQ12" s="58">
        <v>14448.851070000001</v>
      </c>
      <c r="ER12" s="58">
        <v>14448.851070000001</v>
      </c>
      <c r="ES12" s="58">
        <v>11821.78724</v>
      </c>
      <c r="ET12" s="58">
        <v>15543.460999999999</v>
      </c>
      <c r="EU12" s="58">
        <v>14448.851070000001</v>
      </c>
      <c r="EV12" s="58">
        <v>14448.851070000001</v>
      </c>
      <c r="EW12" s="58">
        <v>11821.78724</v>
      </c>
      <c r="EX12" s="58">
        <v>15543.460999999999</v>
      </c>
      <c r="EY12" s="58">
        <v>14448.851070000001</v>
      </c>
      <c r="EZ12" s="58">
        <v>14448.851070000001</v>
      </c>
      <c r="FA12" s="58">
        <v>11821.78724</v>
      </c>
      <c r="FB12" s="58">
        <v>15543.460999999999</v>
      </c>
    </row>
    <row r="13" spans="1:159" x14ac:dyDescent="0.25">
      <c r="B13" s="33" t="s">
        <v>7</v>
      </c>
      <c r="C13" s="58">
        <v>443.49382259999999</v>
      </c>
      <c r="D13" s="58">
        <v>353.52296689999997</v>
      </c>
      <c r="E13" s="58">
        <v>617.16962260000003</v>
      </c>
      <c r="F13" s="58">
        <v>664.13793380000004</v>
      </c>
      <c r="G13" s="58">
        <v>510.21469919999998</v>
      </c>
      <c r="H13" s="58">
        <v>835.41225889999998</v>
      </c>
      <c r="I13" s="58">
        <v>940.19447860000002</v>
      </c>
      <c r="J13" s="58">
        <v>815.58191780000004</v>
      </c>
      <c r="K13" s="58">
        <v>624.40857640000002</v>
      </c>
      <c r="L13" s="58">
        <v>851.13807050000003</v>
      </c>
      <c r="M13" s="58">
        <v>1248.460292</v>
      </c>
      <c r="N13" s="58">
        <v>1135.5350289999999</v>
      </c>
      <c r="O13" s="58">
        <v>978.33966599999997</v>
      </c>
      <c r="P13" s="58">
        <v>683.97568950000004</v>
      </c>
      <c r="Q13" s="58">
        <v>1205.8557330000001</v>
      </c>
      <c r="R13" s="58">
        <v>1093.0661789999999</v>
      </c>
      <c r="S13" s="58">
        <v>1584.3704090000001</v>
      </c>
      <c r="T13" s="58">
        <v>1539.9045610000001</v>
      </c>
      <c r="U13" s="58">
        <v>2239.8736669999998</v>
      </c>
      <c r="V13" s="58">
        <v>1785.0480439999999</v>
      </c>
      <c r="W13" s="58">
        <v>1261.97794</v>
      </c>
      <c r="X13" s="58">
        <v>2015.2102219999999</v>
      </c>
      <c r="Y13" s="58">
        <v>2900.9260340000001</v>
      </c>
      <c r="Z13" s="58">
        <v>1801.7025100000001</v>
      </c>
      <c r="AA13" s="58">
        <v>2955.5668489999998</v>
      </c>
      <c r="AB13" s="58">
        <v>2205.085869</v>
      </c>
      <c r="AC13" s="58">
        <v>2437.0211129999998</v>
      </c>
      <c r="AD13" s="58">
        <v>3392.6487379999999</v>
      </c>
      <c r="AE13" s="58">
        <v>2852.6277730000002</v>
      </c>
      <c r="AF13" s="58">
        <v>3349.145325</v>
      </c>
      <c r="AG13" s="58">
        <v>5065.3416189999998</v>
      </c>
      <c r="AH13" s="58">
        <v>3737.1688960000001</v>
      </c>
      <c r="AI13" s="58">
        <v>2297.8936370000001</v>
      </c>
      <c r="AJ13" s="58">
        <v>2920.3307770000001</v>
      </c>
      <c r="AK13" s="58">
        <v>3219.732469</v>
      </c>
      <c r="AL13" s="58">
        <v>3395.033606</v>
      </c>
      <c r="AM13" s="58">
        <v>2779.107876</v>
      </c>
      <c r="AN13" s="58">
        <v>2987.6094029999999</v>
      </c>
      <c r="AO13" s="58">
        <v>4608.3103609999998</v>
      </c>
      <c r="AP13" s="58">
        <v>4063.5796220000002</v>
      </c>
      <c r="AQ13" s="58">
        <v>3789.0774919999999</v>
      </c>
      <c r="AR13" s="58">
        <v>3829.4352610000001</v>
      </c>
      <c r="AS13" s="58">
        <v>4750.8020370000004</v>
      </c>
      <c r="AT13" s="58">
        <v>4257.2021260000001</v>
      </c>
      <c r="AU13" s="58">
        <v>4686.7460090000004</v>
      </c>
      <c r="AV13" s="58">
        <v>5260.074834</v>
      </c>
      <c r="AW13" s="58">
        <v>4666.0215369999996</v>
      </c>
      <c r="AX13" s="58">
        <v>7254.0580319999999</v>
      </c>
      <c r="AY13" s="58">
        <v>5474.0633120000002</v>
      </c>
      <c r="AZ13" s="58">
        <v>6511.9507080000003</v>
      </c>
      <c r="BA13" s="58">
        <v>9753.2504970000009</v>
      </c>
      <c r="BB13" s="58">
        <v>8412.5002710000008</v>
      </c>
      <c r="BC13" s="58">
        <v>7112.4622529999997</v>
      </c>
      <c r="BD13" s="58">
        <v>7807.4745739999998</v>
      </c>
      <c r="BE13" s="58">
        <v>11127.25598</v>
      </c>
      <c r="BF13" s="58">
        <v>9848.4182440000004</v>
      </c>
      <c r="BG13" s="58">
        <v>7933.4911499999998</v>
      </c>
      <c r="BH13" s="58">
        <v>8983.8069570000007</v>
      </c>
      <c r="BI13" s="58">
        <v>12288.21998</v>
      </c>
      <c r="BJ13" s="58">
        <v>10829.5231</v>
      </c>
      <c r="BK13" s="58">
        <v>8376.0956750000005</v>
      </c>
      <c r="BL13" s="58">
        <v>9473.8010589999994</v>
      </c>
      <c r="BM13" s="58">
        <v>13281.039930000001</v>
      </c>
      <c r="BN13" s="58">
        <v>11432.2333</v>
      </c>
      <c r="BO13" s="58">
        <v>8372.8352169999998</v>
      </c>
      <c r="BP13" s="58">
        <v>9485.4770970000009</v>
      </c>
      <c r="BQ13" s="58">
        <v>13275.900970000001</v>
      </c>
      <c r="BR13" s="58">
        <v>11427.776110000001</v>
      </c>
      <c r="BS13" s="58">
        <v>8351.2312170000005</v>
      </c>
      <c r="BT13" s="58">
        <v>9460.9270969999998</v>
      </c>
      <c r="BU13" s="58">
        <v>13241.53097</v>
      </c>
      <c r="BV13" s="58">
        <v>11398.31611</v>
      </c>
      <c r="BW13" s="58">
        <v>10284.25071</v>
      </c>
      <c r="BX13" s="58">
        <v>11557.35016</v>
      </c>
      <c r="BY13" s="58">
        <v>16265.778130000001</v>
      </c>
      <c r="BZ13" s="58">
        <v>14245.68579</v>
      </c>
      <c r="CA13" s="58">
        <v>11295.09864</v>
      </c>
      <c r="CB13" s="58">
        <v>12917.865320000001</v>
      </c>
      <c r="CC13" s="58">
        <v>17802.214739999999</v>
      </c>
      <c r="CD13" s="58">
        <v>15545.79278</v>
      </c>
      <c r="CE13" s="58">
        <v>12517.91164</v>
      </c>
      <c r="CF13" s="58">
        <v>11847.264359999999</v>
      </c>
      <c r="CG13" s="58">
        <v>19871.504420000001</v>
      </c>
      <c r="CH13" s="58">
        <v>17078.430670000002</v>
      </c>
      <c r="CI13" s="58">
        <v>13582.963729999999</v>
      </c>
      <c r="CJ13" s="58">
        <v>15469.22559</v>
      </c>
      <c r="CK13" s="58">
        <v>21511.807359999999</v>
      </c>
      <c r="CL13" s="58">
        <v>18596.106370000001</v>
      </c>
      <c r="CM13" s="58">
        <v>14866.332060000001</v>
      </c>
      <c r="CN13" s="58">
        <v>16536.761729999998</v>
      </c>
      <c r="CO13" s="58">
        <v>22178.757259999998</v>
      </c>
      <c r="CP13" s="58">
        <v>20278.482029999999</v>
      </c>
      <c r="CQ13" s="58">
        <v>16065.17712</v>
      </c>
      <c r="CR13" s="58">
        <v>18243.059130000001</v>
      </c>
      <c r="CS13" s="58">
        <v>25266.608970000001</v>
      </c>
      <c r="CT13" s="58">
        <v>21910.26714</v>
      </c>
      <c r="CU13" s="58">
        <v>17278.609949999998</v>
      </c>
      <c r="CV13" s="58">
        <v>19626.342560000001</v>
      </c>
      <c r="CW13" s="58">
        <v>27466.337149999999</v>
      </c>
      <c r="CX13" s="58">
        <v>23564.72018</v>
      </c>
      <c r="CY13" s="58">
        <v>18778.498909999998</v>
      </c>
      <c r="CZ13" s="58">
        <v>21319.38552</v>
      </c>
      <c r="DA13" s="58">
        <v>28523.604240000001</v>
      </c>
      <c r="DB13" s="58">
        <v>25609.979670000001</v>
      </c>
      <c r="DC13" s="58">
        <v>19164.87386</v>
      </c>
      <c r="DD13" s="58">
        <v>21731.60685</v>
      </c>
      <c r="DE13" s="58">
        <v>30128.217560000001</v>
      </c>
      <c r="DF13" s="58">
        <v>26145.092629999999</v>
      </c>
      <c r="DG13" s="58">
        <v>18837.106790000002</v>
      </c>
      <c r="DH13" s="58">
        <v>21329.387549999999</v>
      </c>
      <c r="DI13" s="58">
        <v>29848.103490000001</v>
      </c>
      <c r="DJ13" s="58">
        <v>25713.934020000001</v>
      </c>
      <c r="DK13" s="58">
        <v>22640.05672</v>
      </c>
      <c r="DL13" s="58">
        <v>25651.191459999998</v>
      </c>
      <c r="DM13" s="58">
        <v>35901.813889999998</v>
      </c>
      <c r="DN13" s="58">
        <v>30899.67959</v>
      </c>
      <c r="DO13" s="58">
        <v>24084.60569</v>
      </c>
      <c r="DP13" s="58">
        <v>27144.912079999998</v>
      </c>
      <c r="DQ13" s="58">
        <v>38002.876920000002</v>
      </c>
      <c r="DR13" s="58">
        <v>32869.519090000002</v>
      </c>
      <c r="DS13" s="58">
        <v>24865.938239999999</v>
      </c>
      <c r="DT13" s="58">
        <v>28180.602269999999</v>
      </c>
      <c r="DU13" s="58">
        <v>37646.198210000002</v>
      </c>
      <c r="DV13" s="58">
        <v>33934.972560000002</v>
      </c>
      <c r="DW13" s="58">
        <v>25644.6286</v>
      </c>
      <c r="DX13" s="58">
        <v>29065.47768</v>
      </c>
      <c r="DY13" s="58">
        <v>40484.731549999997</v>
      </c>
      <c r="DZ13" s="58">
        <v>34996.823060000002</v>
      </c>
      <c r="EA13" s="58">
        <v>26439.639950000001</v>
      </c>
      <c r="EB13" s="58">
        <v>29968.899669999999</v>
      </c>
      <c r="EC13" s="58">
        <v>41946.605380000001</v>
      </c>
      <c r="ED13" s="58">
        <v>35157.514779999998</v>
      </c>
      <c r="EE13" s="58">
        <v>27438.4041</v>
      </c>
      <c r="EF13" s="58">
        <v>31103.858929999999</v>
      </c>
      <c r="EG13" s="58">
        <v>43535.548349999997</v>
      </c>
      <c r="EH13" s="58">
        <v>37442.880550000002</v>
      </c>
      <c r="EI13" s="58">
        <v>28404.32965</v>
      </c>
      <c r="EJ13" s="58">
        <v>32201.5016</v>
      </c>
      <c r="EK13" s="58">
        <v>45072.248090000001</v>
      </c>
      <c r="EL13" s="58">
        <v>38464.427170000003</v>
      </c>
      <c r="EM13" s="58">
        <v>28645.461650000001</v>
      </c>
      <c r="EN13" s="58">
        <v>32475.515230000001</v>
      </c>
      <c r="EO13" s="58">
        <v>45455.867169999998</v>
      </c>
      <c r="EP13" s="58">
        <v>37394.186470000001</v>
      </c>
      <c r="EQ13" s="58">
        <v>29609.58425</v>
      </c>
      <c r="ER13" s="58">
        <v>33571.109109999998</v>
      </c>
      <c r="ES13" s="58">
        <v>46989.698600000003</v>
      </c>
      <c r="ET13" s="58">
        <v>40403.580759999997</v>
      </c>
      <c r="EU13" s="58">
        <v>30747.207310000002</v>
      </c>
      <c r="EV13" s="58">
        <v>34863.862580000001</v>
      </c>
      <c r="EW13" s="58">
        <v>48799.553460000003</v>
      </c>
      <c r="EX13" s="58">
        <v>41754.296399999999</v>
      </c>
      <c r="EY13" s="58">
        <v>31689.603469999998</v>
      </c>
      <c r="EZ13" s="58">
        <v>35934.7673</v>
      </c>
      <c r="FA13" s="58">
        <v>50298.820070000002</v>
      </c>
      <c r="FB13" s="58">
        <v>43239.970600000001</v>
      </c>
    </row>
    <row r="14" spans="1:159" x14ac:dyDescent="0.25">
      <c r="B14" s="33" t="s">
        <v>8</v>
      </c>
      <c r="C14" s="58">
        <v>0.26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5.0967799999999999</v>
      </c>
      <c r="P14" s="58">
        <v>0</v>
      </c>
      <c r="Q14" s="58">
        <v>0</v>
      </c>
      <c r="R14" s="58">
        <v>2.9405999999999999</v>
      </c>
      <c r="S14" s="58">
        <v>3.79678</v>
      </c>
      <c r="T14" s="58">
        <v>0</v>
      </c>
      <c r="U14" s="58">
        <v>0</v>
      </c>
      <c r="V14" s="58">
        <v>3.1406000000000001</v>
      </c>
      <c r="W14" s="58">
        <v>174.64277999999999</v>
      </c>
      <c r="X14" s="58">
        <v>0</v>
      </c>
      <c r="Y14" s="58">
        <v>0</v>
      </c>
      <c r="Z14" s="58">
        <v>150.08760000000001</v>
      </c>
      <c r="AA14" s="58">
        <v>474.4597</v>
      </c>
      <c r="AB14" s="58">
        <v>0</v>
      </c>
      <c r="AC14" s="58">
        <v>0</v>
      </c>
      <c r="AD14" s="58">
        <v>296.00200000000001</v>
      </c>
      <c r="AE14" s="58">
        <v>520.60969999999998</v>
      </c>
      <c r="AF14" s="58">
        <v>0</v>
      </c>
      <c r="AG14" s="58">
        <v>0</v>
      </c>
      <c r="AH14" s="58">
        <v>399.649</v>
      </c>
      <c r="AI14" s="58">
        <v>459.3784</v>
      </c>
      <c r="AJ14" s="58">
        <v>0</v>
      </c>
      <c r="AK14" s="58">
        <v>0</v>
      </c>
      <c r="AL14" s="58">
        <v>392.702</v>
      </c>
      <c r="AM14" s="58">
        <v>534.69259999999997</v>
      </c>
      <c r="AN14" s="58">
        <v>0</v>
      </c>
      <c r="AO14" s="58">
        <v>0</v>
      </c>
      <c r="AP14" s="58">
        <v>428.86900000000003</v>
      </c>
      <c r="AQ14" s="58">
        <v>564.54970000000003</v>
      </c>
      <c r="AR14" s="58">
        <v>0</v>
      </c>
      <c r="AS14" s="58">
        <v>0</v>
      </c>
      <c r="AT14" s="58">
        <v>430.26900000000001</v>
      </c>
      <c r="AU14" s="58">
        <v>476.72118</v>
      </c>
      <c r="AV14" s="58">
        <v>0</v>
      </c>
      <c r="AW14" s="58">
        <v>0</v>
      </c>
      <c r="AX14" s="58">
        <v>428.86900000000003</v>
      </c>
      <c r="AY14" s="58">
        <v>472.85550000000001</v>
      </c>
      <c r="AZ14" s="58">
        <v>0</v>
      </c>
      <c r="BA14" s="58">
        <v>0</v>
      </c>
      <c r="BB14" s="58">
        <v>434.26900000000001</v>
      </c>
      <c r="BC14" s="58">
        <v>549.46969999999999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549.18838000000005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1893.3197050000001</v>
      </c>
      <c r="CR14" s="58">
        <v>0</v>
      </c>
      <c r="CS14" s="58">
        <v>0</v>
      </c>
      <c r="CT14" s="58">
        <v>1456.3997730000001</v>
      </c>
      <c r="CU14" s="58">
        <v>2580.7012159999999</v>
      </c>
      <c r="CV14" s="58">
        <v>0</v>
      </c>
      <c r="CW14" s="58">
        <v>0</v>
      </c>
      <c r="CX14" s="58">
        <v>1985.154781</v>
      </c>
      <c r="CY14" s="58">
        <v>2580.7012159999999</v>
      </c>
      <c r="CZ14" s="58">
        <v>0</v>
      </c>
      <c r="DA14" s="58">
        <v>0</v>
      </c>
      <c r="DB14" s="58">
        <v>1985.154781</v>
      </c>
      <c r="DC14" s="58">
        <v>2336.3870160000001</v>
      </c>
      <c r="DD14" s="58">
        <v>0</v>
      </c>
      <c r="DE14" s="58">
        <v>0</v>
      </c>
      <c r="DF14" s="58">
        <v>1797.220781</v>
      </c>
      <c r="DG14" s="58">
        <v>2088.2242959999999</v>
      </c>
      <c r="DH14" s="58">
        <v>0</v>
      </c>
      <c r="DI14" s="58">
        <v>0</v>
      </c>
      <c r="DJ14" s="58">
        <v>1606.3263810000001</v>
      </c>
      <c r="DK14" s="58">
        <v>3096.920329</v>
      </c>
      <c r="DL14" s="58">
        <v>0</v>
      </c>
      <c r="DM14" s="58">
        <v>0</v>
      </c>
      <c r="DN14" s="58">
        <v>2382.2464070000001</v>
      </c>
      <c r="DO14" s="58">
        <v>4177.6183419999998</v>
      </c>
      <c r="DP14" s="58">
        <v>0</v>
      </c>
      <c r="DQ14" s="58">
        <v>0</v>
      </c>
      <c r="DR14" s="58">
        <v>3213.5525710000002</v>
      </c>
      <c r="DS14" s="58">
        <v>5254.8563510000004</v>
      </c>
      <c r="DT14" s="58">
        <v>0</v>
      </c>
      <c r="DU14" s="58">
        <v>0</v>
      </c>
      <c r="DV14" s="58">
        <v>4042.197193</v>
      </c>
      <c r="DW14" s="58">
        <v>6349.360283</v>
      </c>
      <c r="DX14" s="58">
        <v>0</v>
      </c>
      <c r="DY14" s="58">
        <v>0</v>
      </c>
      <c r="DZ14" s="58">
        <v>4884.123294</v>
      </c>
      <c r="EA14" s="58">
        <v>7459.7738920000002</v>
      </c>
      <c r="EB14" s="58">
        <v>0</v>
      </c>
      <c r="EC14" s="58">
        <v>0</v>
      </c>
      <c r="ED14" s="58">
        <v>5738.287609</v>
      </c>
      <c r="EE14" s="58">
        <v>8572.111465</v>
      </c>
      <c r="EF14" s="58">
        <v>0</v>
      </c>
      <c r="EG14" s="58">
        <v>0</v>
      </c>
      <c r="EH14" s="58">
        <v>6593.9318960000001</v>
      </c>
      <c r="EI14" s="58">
        <v>9671.3448850000004</v>
      </c>
      <c r="EJ14" s="58">
        <v>0</v>
      </c>
      <c r="EK14" s="58">
        <v>0</v>
      </c>
      <c r="EL14" s="58">
        <v>7439.4960659999997</v>
      </c>
      <c r="EM14" s="58">
        <v>10891.56395</v>
      </c>
      <c r="EN14" s="58">
        <v>0</v>
      </c>
      <c r="EO14" s="58">
        <v>0</v>
      </c>
      <c r="EP14" s="58">
        <v>8378.1261149999991</v>
      </c>
      <c r="EQ14" s="58">
        <v>12055.415510000001</v>
      </c>
      <c r="ER14" s="58">
        <v>0</v>
      </c>
      <c r="ES14" s="58">
        <v>0</v>
      </c>
      <c r="ET14" s="58">
        <v>9273.3965449999996</v>
      </c>
      <c r="EU14" s="58">
        <v>13190.6358</v>
      </c>
      <c r="EV14" s="58">
        <v>0</v>
      </c>
      <c r="EW14" s="58">
        <v>0</v>
      </c>
      <c r="EX14" s="58">
        <v>10146.64293</v>
      </c>
      <c r="EY14" s="58">
        <v>14645.561659999999</v>
      </c>
      <c r="EZ14" s="58">
        <v>0</v>
      </c>
      <c r="FA14" s="58">
        <v>0</v>
      </c>
      <c r="FB14" s="58">
        <v>11265.81666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0</v>
      </c>
      <c r="AB15" s="58">
        <v>451.53500000000003</v>
      </c>
      <c r="AC15" s="58">
        <v>451.53500000000003</v>
      </c>
      <c r="AD15" s="58">
        <v>0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1938.643517</v>
      </c>
      <c r="BD15" s="58">
        <v>1938.643517</v>
      </c>
      <c r="BE15" s="58">
        <v>1938.643517</v>
      </c>
      <c r="BF15" s="58">
        <v>1938.643517</v>
      </c>
      <c r="BG15" s="58">
        <v>4010.6427480000002</v>
      </c>
      <c r="BH15" s="58">
        <v>4010.6427480000002</v>
      </c>
      <c r="BI15" s="58">
        <v>4010.6427480000002</v>
      </c>
      <c r="BJ15" s="58">
        <v>4010.6427480000002</v>
      </c>
      <c r="BK15" s="58">
        <v>7153.9768640000002</v>
      </c>
      <c r="BL15" s="58">
        <v>7153.9768640000002</v>
      </c>
      <c r="BM15" s="58">
        <v>7153.9768640000002</v>
      </c>
      <c r="BN15" s="58">
        <v>7153.9768640000002</v>
      </c>
      <c r="BO15" s="58">
        <v>7729.7138949999999</v>
      </c>
      <c r="BP15" s="58">
        <v>7729.7138949999999</v>
      </c>
      <c r="BQ15" s="58">
        <v>7729.7138949999999</v>
      </c>
      <c r="BR15" s="58">
        <v>7729.7138949999999</v>
      </c>
      <c r="BS15" s="58">
        <v>8190.0758089999999</v>
      </c>
      <c r="BT15" s="58">
        <v>8190.0758089999999</v>
      </c>
      <c r="BU15" s="58">
        <v>8190.0758089999999</v>
      </c>
      <c r="BV15" s="58">
        <v>8190.0758089999999</v>
      </c>
      <c r="BW15" s="58">
        <v>9935.4853309999999</v>
      </c>
      <c r="BX15" s="58">
        <v>9914.1192620000002</v>
      </c>
      <c r="BY15" s="58">
        <v>9935.4853309999999</v>
      </c>
      <c r="BZ15" s="58">
        <v>9935.4853309999999</v>
      </c>
      <c r="CA15" s="58">
        <v>15099.6103</v>
      </c>
      <c r="CB15" s="58">
        <v>15078.24423</v>
      </c>
      <c r="CC15" s="58">
        <v>15099.6103</v>
      </c>
      <c r="CD15" s="58">
        <v>15099.6103</v>
      </c>
      <c r="CE15" s="58">
        <v>17515.10554</v>
      </c>
      <c r="CF15" s="58">
        <v>17515.10554</v>
      </c>
      <c r="CG15" s="58">
        <v>16223.93316</v>
      </c>
      <c r="CH15" s="58">
        <v>17515.10554</v>
      </c>
      <c r="CI15" s="58">
        <v>19917.287799999998</v>
      </c>
      <c r="CJ15" s="58">
        <v>19917.287799999998</v>
      </c>
      <c r="CK15" s="58">
        <v>19917.287799999998</v>
      </c>
      <c r="CL15" s="58">
        <v>19917.287799999998</v>
      </c>
      <c r="CM15" s="58">
        <v>22183.711459999999</v>
      </c>
      <c r="CN15" s="58">
        <v>22183.711459999999</v>
      </c>
      <c r="CO15" s="58">
        <v>22183.711459999999</v>
      </c>
      <c r="CP15" s="58">
        <v>22183.711459999999</v>
      </c>
      <c r="CQ15" s="58">
        <v>23578.804069999998</v>
      </c>
      <c r="CR15" s="58">
        <v>23578.804069999998</v>
      </c>
      <c r="CS15" s="58">
        <v>23578.804069999998</v>
      </c>
      <c r="CT15" s="58">
        <v>23578.804069999998</v>
      </c>
      <c r="CU15" s="58">
        <v>25584.28775</v>
      </c>
      <c r="CV15" s="58">
        <v>25584.28775</v>
      </c>
      <c r="CW15" s="58">
        <v>25584.28775</v>
      </c>
      <c r="CX15" s="58">
        <v>25584.28775</v>
      </c>
      <c r="CY15" s="58">
        <v>27379.617740000002</v>
      </c>
      <c r="CZ15" s="58">
        <v>27379.617740000002</v>
      </c>
      <c r="DA15" s="58">
        <v>27358.251670000001</v>
      </c>
      <c r="DB15" s="58">
        <v>27379.617740000002</v>
      </c>
      <c r="DC15" s="58">
        <v>31873.564920000001</v>
      </c>
      <c r="DD15" s="58">
        <v>30582.392540000001</v>
      </c>
      <c r="DE15" s="58">
        <v>31873.564920000001</v>
      </c>
      <c r="DF15" s="58">
        <v>31873.564920000001</v>
      </c>
      <c r="DG15" s="58">
        <v>34730.96011</v>
      </c>
      <c r="DH15" s="58">
        <v>34730.96011</v>
      </c>
      <c r="DI15" s="58">
        <v>34730.96011</v>
      </c>
      <c r="DJ15" s="58">
        <v>34548.697460000003</v>
      </c>
      <c r="DK15" s="58">
        <v>35125.139300000003</v>
      </c>
      <c r="DL15" s="58">
        <v>35125.139300000003</v>
      </c>
      <c r="DM15" s="58">
        <v>35125.139300000003</v>
      </c>
      <c r="DN15" s="58">
        <v>35125.139300000003</v>
      </c>
      <c r="DO15" s="58">
        <v>37192.54896</v>
      </c>
      <c r="DP15" s="58">
        <v>37192.54896</v>
      </c>
      <c r="DQ15" s="58">
        <v>35906.585879999999</v>
      </c>
      <c r="DR15" s="58">
        <v>36156.154779999997</v>
      </c>
      <c r="DS15" s="58">
        <v>39950.17785</v>
      </c>
      <c r="DT15" s="58">
        <v>39950.17785</v>
      </c>
      <c r="DU15" s="58">
        <v>39950.17785</v>
      </c>
      <c r="DV15" s="58">
        <v>39950.17785</v>
      </c>
      <c r="DW15" s="58">
        <v>42745.631000000001</v>
      </c>
      <c r="DX15" s="58">
        <v>41454.458619999998</v>
      </c>
      <c r="DY15" s="58">
        <v>42724.264929999998</v>
      </c>
      <c r="DZ15" s="58">
        <v>42745.631000000001</v>
      </c>
      <c r="EA15" s="58">
        <v>45639.58322</v>
      </c>
      <c r="EB15" s="58">
        <v>45639.58322</v>
      </c>
      <c r="EC15" s="58">
        <v>45639.58322</v>
      </c>
      <c r="ED15" s="58">
        <v>45271.805840000001</v>
      </c>
      <c r="EE15" s="58">
        <v>49013.584080000001</v>
      </c>
      <c r="EF15" s="58">
        <v>49013.584080000001</v>
      </c>
      <c r="EG15" s="58">
        <v>49013.584080000001</v>
      </c>
      <c r="EH15" s="58">
        <v>49013.584080000001</v>
      </c>
      <c r="EI15" s="58">
        <v>53002.063399999999</v>
      </c>
      <c r="EJ15" s="58">
        <v>53002.063399999999</v>
      </c>
      <c r="EK15" s="58">
        <v>53002.063399999999</v>
      </c>
      <c r="EL15" s="58">
        <v>53002.063399999999</v>
      </c>
      <c r="EM15" s="58">
        <v>56030.297259999999</v>
      </c>
      <c r="EN15" s="58">
        <v>56030.297259999999</v>
      </c>
      <c r="EO15" s="58">
        <v>54887.603179999998</v>
      </c>
      <c r="EP15" s="58">
        <v>55777.158430000003</v>
      </c>
      <c r="EQ15" s="58">
        <v>59293.669900000001</v>
      </c>
      <c r="ER15" s="58">
        <v>59293.669900000001</v>
      </c>
      <c r="ES15" s="58">
        <v>59293.669900000001</v>
      </c>
      <c r="ET15" s="58">
        <v>59293.669900000001</v>
      </c>
      <c r="EU15" s="58">
        <v>62574.414539999998</v>
      </c>
      <c r="EV15" s="58">
        <v>62574.414539999998</v>
      </c>
      <c r="EW15" s="58">
        <v>62574.414539999998</v>
      </c>
      <c r="EX15" s="58">
        <v>62574.414539999998</v>
      </c>
      <c r="EY15" s="58">
        <v>65747.042920000007</v>
      </c>
      <c r="EZ15" s="58">
        <v>65747.042920000007</v>
      </c>
      <c r="FA15" s="58">
        <v>65747.042920000007</v>
      </c>
      <c r="FB15" s="58">
        <v>65747.042920000007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81442.841119999997</v>
      </c>
      <c r="D17" s="58">
        <v>77902.081049999993</v>
      </c>
      <c r="E17" s="58">
        <v>77539.995060000001</v>
      </c>
      <c r="F17" s="58">
        <v>80887.371799999994</v>
      </c>
      <c r="G17" s="58">
        <v>83998.108170000007</v>
      </c>
      <c r="H17" s="58">
        <v>80421.158519999997</v>
      </c>
      <c r="I17" s="58">
        <v>78849.169710000002</v>
      </c>
      <c r="J17" s="58">
        <v>82578.085179999995</v>
      </c>
      <c r="K17" s="58">
        <v>88771.655450000006</v>
      </c>
      <c r="L17" s="58">
        <v>84926.549910000002</v>
      </c>
      <c r="M17" s="58">
        <v>83239.273149999994</v>
      </c>
      <c r="N17" s="58">
        <v>87279.994229999997</v>
      </c>
      <c r="O17" s="58">
        <v>88575.189599999998</v>
      </c>
      <c r="P17" s="58">
        <v>84766.325729999997</v>
      </c>
      <c r="Q17" s="58">
        <v>83382.816409999999</v>
      </c>
      <c r="R17" s="58">
        <v>87332.361399999994</v>
      </c>
      <c r="S17" s="58">
        <v>87345.727209999997</v>
      </c>
      <c r="T17" s="58">
        <v>83663.337549999997</v>
      </c>
      <c r="U17" s="58">
        <v>83285.040999999997</v>
      </c>
      <c r="V17" s="58">
        <v>86804.307990000001</v>
      </c>
      <c r="W17" s="58">
        <v>91283.189790000004</v>
      </c>
      <c r="X17" s="58">
        <v>87387.722200000004</v>
      </c>
      <c r="Y17" s="58">
        <v>86981.446859999996</v>
      </c>
      <c r="Z17" s="58">
        <v>90710.283070000005</v>
      </c>
      <c r="AA17" s="58">
        <v>93429.358189999999</v>
      </c>
      <c r="AB17" s="58">
        <v>89500.469729999997</v>
      </c>
      <c r="AC17" s="58">
        <v>89101.849770000001</v>
      </c>
      <c r="AD17" s="58">
        <v>92836.155410000007</v>
      </c>
      <c r="AE17" s="58">
        <v>98476.052119999993</v>
      </c>
      <c r="AF17" s="58">
        <v>94359.487529999999</v>
      </c>
      <c r="AG17" s="58">
        <v>93935.826690000002</v>
      </c>
      <c r="AH17" s="58">
        <v>97878.603629999998</v>
      </c>
      <c r="AI17" s="58">
        <v>103588.0512</v>
      </c>
      <c r="AJ17" s="58">
        <v>99290.229659999997</v>
      </c>
      <c r="AK17" s="58">
        <v>98849.807029999996</v>
      </c>
      <c r="AL17" s="58">
        <v>102969.03200000001</v>
      </c>
      <c r="AM17" s="58">
        <v>108662.2029</v>
      </c>
      <c r="AN17" s="58">
        <v>104181.1078</v>
      </c>
      <c r="AO17" s="58">
        <v>103722.72410000001</v>
      </c>
      <c r="AP17" s="58">
        <v>108022.2469</v>
      </c>
      <c r="AQ17" s="58">
        <v>113167.7067</v>
      </c>
      <c r="AR17" s="58">
        <v>108497.201</v>
      </c>
      <c r="AS17" s="58">
        <v>108017.5721</v>
      </c>
      <c r="AT17" s="58">
        <v>112503.6666</v>
      </c>
      <c r="AU17" s="58">
        <v>117933.361</v>
      </c>
      <c r="AV17" s="58">
        <v>113062.5408</v>
      </c>
      <c r="AW17" s="58">
        <v>112561.2444</v>
      </c>
      <c r="AX17" s="58">
        <v>117242.2773</v>
      </c>
      <c r="AY17" s="58">
        <v>122830.4715</v>
      </c>
      <c r="AZ17" s="58">
        <v>117758.10739999999</v>
      </c>
      <c r="BA17" s="58">
        <v>117234.2304</v>
      </c>
      <c r="BB17" s="58">
        <v>122114.92359999999</v>
      </c>
      <c r="BC17" s="58">
        <v>127926.4684</v>
      </c>
      <c r="BD17" s="58">
        <v>122642.58470000001</v>
      </c>
      <c r="BE17" s="58">
        <v>122095.1697</v>
      </c>
      <c r="BF17" s="58">
        <v>127184.69289999999</v>
      </c>
      <c r="BG17" s="58">
        <v>132344.57260000001</v>
      </c>
      <c r="BH17" s="58">
        <v>126893.52860000001</v>
      </c>
      <c r="BI17" s="58">
        <v>126327.1326</v>
      </c>
      <c r="BJ17" s="58">
        <v>131587.6771</v>
      </c>
      <c r="BK17" s="58">
        <v>136558.41690000001</v>
      </c>
      <c r="BL17" s="58">
        <v>130935.4004</v>
      </c>
      <c r="BM17" s="58">
        <v>130349.7775</v>
      </c>
      <c r="BN17" s="58">
        <v>135780.1097</v>
      </c>
      <c r="BO17" s="58">
        <v>140938.283</v>
      </c>
      <c r="BP17" s="58">
        <v>135134.25390000001</v>
      </c>
      <c r="BQ17" s="58">
        <v>134527.34409999999</v>
      </c>
      <c r="BR17" s="58">
        <v>140139.22320000001</v>
      </c>
      <c r="BS17" s="58">
        <v>145417.07870000001</v>
      </c>
      <c r="BT17" s="58">
        <v>139429.61489999999</v>
      </c>
      <c r="BU17" s="58">
        <v>138801.84959999999</v>
      </c>
      <c r="BV17" s="58">
        <v>144596.33989999999</v>
      </c>
      <c r="BW17" s="58">
        <v>150032.42310000001</v>
      </c>
      <c r="BX17" s="58">
        <v>143863.8621</v>
      </c>
      <c r="BY17" s="58">
        <v>143216.72229999999</v>
      </c>
      <c r="BZ17" s="58">
        <v>149189.11910000001</v>
      </c>
      <c r="CA17" s="58">
        <v>154841.76879999999</v>
      </c>
      <c r="CB17" s="58">
        <v>148477.73939999999</v>
      </c>
      <c r="CC17" s="58">
        <v>147809.2309</v>
      </c>
      <c r="CD17" s="58">
        <v>153972.82199999999</v>
      </c>
      <c r="CE17" s="58">
        <v>159690.14350000001</v>
      </c>
      <c r="CF17" s="58">
        <v>153129.82380000001</v>
      </c>
      <c r="CG17" s="58">
        <v>152439.446</v>
      </c>
      <c r="CH17" s="58">
        <v>158797.16630000001</v>
      </c>
      <c r="CI17" s="58">
        <v>164508.3947</v>
      </c>
      <c r="CJ17" s="58">
        <v>157755.58110000001</v>
      </c>
      <c r="CK17" s="58">
        <v>157043.4227</v>
      </c>
      <c r="CL17" s="58">
        <v>163593.43539999999</v>
      </c>
      <c r="CM17" s="58">
        <v>169506.02559999999</v>
      </c>
      <c r="CN17" s="58">
        <v>162541.2377</v>
      </c>
      <c r="CO17" s="58">
        <v>161803.48240000001</v>
      </c>
      <c r="CP17" s="58">
        <v>168566.00640000001</v>
      </c>
      <c r="CQ17" s="58">
        <v>174655.5563</v>
      </c>
      <c r="CR17" s="58">
        <v>167481.61050000001</v>
      </c>
      <c r="CS17" s="58">
        <v>166719.9754</v>
      </c>
      <c r="CT17" s="58">
        <v>173689.83929999999</v>
      </c>
      <c r="CU17" s="58">
        <v>180128.16630000001</v>
      </c>
      <c r="CV17" s="58">
        <v>172735.37729999999</v>
      </c>
      <c r="CW17" s="58">
        <v>171948.58480000001</v>
      </c>
      <c r="CX17" s="58">
        <v>179137.7795</v>
      </c>
      <c r="CY17" s="58">
        <v>185554.65960000001</v>
      </c>
      <c r="CZ17" s="58">
        <v>177938.3413</v>
      </c>
      <c r="DA17" s="58">
        <v>177125.38889999999</v>
      </c>
      <c r="DB17" s="58">
        <v>184539.0416</v>
      </c>
      <c r="DC17" s="58">
        <v>191130.06700000001</v>
      </c>
      <c r="DD17" s="58">
        <v>183277.13589999999</v>
      </c>
      <c r="DE17" s="58">
        <v>182437.54089999999</v>
      </c>
      <c r="DF17" s="58">
        <v>190085.6783</v>
      </c>
      <c r="DG17" s="58">
        <v>196538.51980000001</v>
      </c>
      <c r="DH17" s="58">
        <v>188456.34950000001</v>
      </c>
      <c r="DI17" s="58">
        <v>187590.83230000001</v>
      </c>
      <c r="DJ17" s="58">
        <v>195466.41740000001</v>
      </c>
      <c r="DK17" s="58">
        <v>201933.83929999999</v>
      </c>
      <c r="DL17" s="58">
        <v>193626.48250000001</v>
      </c>
      <c r="DM17" s="58">
        <v>192735.34419999999</v>
      </c>
      <c r="DN17" s="58">
        <v>200836.04509999999</v>
      </c>
      <c r="DO17" s="58">
        <v>206716.2745</v>
      </c>
      <c r="DP17" s="58">
        <v>198206.7573</v>
      </c>
      <c r="DQ17" s="58">
        <v>197291.76699999999</v>
      </c>
      <c r="DR17" s="58">
        <v>205597.06959999999</v>
      </c>
      <c r="DS17" s="58">
        <v>211521.9682</v>
      </c>
      <c r="DT17" s="58">
        <v>202807.72760000001</v>
      </c>
      <c r="DU17" s="58">
        <v>201868.24479999999</v>
      </c>
      <c r="DV17" s="58">
        <v>210381.16140000001</v>
      </c>
      <c r="DW17" s="58">
        <v>216380.11</v>
      </c>
      <c r="DX17" s="58">
        <v>207460.70569999999</v>
      </c>
      <c r="DY17" s="58">
        <v>206496.58809999999</v>
      </c>
      <c r="DZ17" s="58">
        <v>215217.995</v>
      </c>
      <c r="EA17" s="58">
        <v>221368.98149999999</v>
      </c>
      <c r="EB17" s="58">
        <v>212239.0387</v>
      </c>
      <c r="EC17" s="58">
        <v>211250.21650000001</v>
      </c>
      <c r="ED17" s="58">
        <v>220184.2935</v>
      </c>
      <c r="EE17" s="58">
        <v>226444.45670000001</v>
      </c>
      <c r="EF17" s="58">
        <v>217098.58</v>
      </c>
      <c r="EG17" s="58">
        <v>216084.0955</v>
      </c>
      <c r="EH17" s="58">
        <v>225236.9749</v>
      </c>
      <c r="EI17" s="58">
        <v>231589.6018</v>
      </c>
      <c r="EJ17" s="58">
        <v>222026.01180000001</v>
      </c>
      <c r="EK17" s="58">
        <v>220985.33559999999</v>
      </c>
      <c r="EL17" s="58">
        <v>230359.93719999999</v>
      </c>
      <c r="EM17" s="58">
        <v>236728.41769999999</v>
      </c>
      <c r="EN17" s="58">
        <v>226947.1992</v>
      </c>
      <c r="EO17" s="58">
        <v>225880.67670000001</v>
      </c>
      <c r="EP17" s="58">
        <v>235476.39540000001</v>
      </c>
      <c r="EQ17" s="58">
        <v>242390.23240000001</v>
      </c>
      <c r="ER17" s="58">
        <v>232359.74129999999</v>
      </c>
      <c r="ES17" s="58">
        <v>231262.56719999999</v>
      </c>
      <c r="ET17" s="58">
        <v>241110.8763</v>
      </c>
      <c r="EU17" s="58">
        <v>247855.54990000001</v>
      </c>
      <c r="EV17" s="58">
        <v>237589.3847</v>
      </c>
      <c r="EW17" s="58">
        <v>236464.2205</v>
      </c>
      <c r="EX17" s="58">
        <v>246550.02290000001</v>
      </c>
      <c r="EY17" s="58">
        <v>252642.88200000001</v>
      </c>
      <c r="EZ17" s="58">
        <v>242137.2629</v>
      </c>
      <c r="FA17" s="58">
        <v>240982.1312</v>
      </c>
      <c r="FB17" s="58">
        <v>251305.86610000001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55393.363640000003</v>
      </c>
      <c r="D4" s="1">
        <f>'Ponta - 4 trim - cat'!F29</f>
        <v>52088.829919999996</v>
      </c>
      <c r="E4" s="1">
        <f>'Ponta - 4 trim - cat'!G29</f>
        <v>55268.182090000002</v>
      </c>
      <c r="F4" s="1">
        <f>'Ponta - 4 trim - cat'!H29</f>
        <v>59120.691579999999</v>
      </c>
      <c r="G4" s="1">
        <f>'Ponta - 4 trim - cat'!I29</f>
        <v>60854.228560000003</v>
      </c>
      <c r="H4" s="1">
        <f>'Ponta - 4 trim - cat'!J29</f>
        <v>64161.918310000001</v>
      </c>
      <c r="I4" s="1">
        <f>'Ponta - 4 trim - cat'!K29</f>
        <v>69218.611950000006</v>
      </c>
      <c r="J4" s="1">
        <f>'Ponta - 4 trim - cat'!L29</f>
        <v>69713.71243</v>
      </c>
      <c r="K4" s="1">
        <f>'Ponta - 4 trim - cat'!M29</f>
        <v>73090.035829999993</v>
      </c>
      <c r="L4" s="1">
        <f>'Ponta - 4 trim - cat'!N29</f>
        <v>73277.477270000003</v>
      </c>
      <c r="M4" s="1">
        <f>'Ponta - 4 trim - cat'!O29</f>
        <v>73660.985780000003</v>
      </c>
      <c r="N4" s="1">
        <f>'Ponta - 4 trim - cat'!P29</f>
        <v>73836.818679999997</v>
      </c>
      <c r="O4" s="1">
        <f>'Ponta - 4 trim - cat'!Q29</f>
        <v>74746.756370000003</v>
      </c>
      <c r="P4" s="1">
        <f>'Ponta - 4 trim - cat'!R29</f>
        <v>76901.999169999996</v>
      </c>
      <c r="Q4" s="1">
        <f>'Ponta - 4 trim - cat'!S29</f>
        <v>78490.937919999997</v>
      </c>
      <c r="R4" s="1">
        <f>'Ponta - 4 trim - cat'!T29</f>
        <v>78490.937919999997</v>
      </c>
      <c r="S4" s="1">
        <f>'Ponta - 4 trim - cat'!U29</f>
        <v>78490.937919999997</v>
      </c>
      <c r="T4" s="1">
        <f>'Ponta - 4 trim - cat'!V29</f>
        <v>78490.937919999997</v>
      </c>
      <c r="U4" s="1">
        <f>'Ponta - 4 trim - cat'!W29</f>
        <v>78490.937919999997</v>
      </c>
      <c r="V4" s="1">
        <f>'Ponta - 4 trim - cat'!X29</f>
        <v>78638.108859999993</v>
      </c>
      <c r="W4" s="1">
        <f>'Ponta - 4 trim - cat'!Y29</f>
        <v>78836.105679999993</v>
      </c>
      <c r="X4" s="1">
        <f>'Ponta - 4 trim - cat'!Z29</f>
        <v>79220.368270000006</v>
      </c>
      <c r="Y4" s="1">
        <f>'Ponta - 4 trim - cat'!AA29</f>
        <v>79904.440199999997</v>
      </c>
      <c r="Z4" s="1">
        <f>'Ponta - 4 trim - cat'!AB29</f>
        <v>79733.539520000006</v>
      </c>
      <c r="AA4" s="1">
        <f>'Ponta - 4 trim - cat'!AC29</f>
        <v>80377.803419999997</v>
      </c>
      <c r="AB4" s="1">
        <f>'Ponta - 4 trim - cat'!AD29</f>
        <v>79020.848140000002</v>
      </c>
      <c r="AC4" s="1">
        <f>'Ponta - 4 trim - cat'!AE29</f>
        <v>79758.914139999993</v>
      </c>
      <c r="AD4" s="1">
        <f>'Ponta - 4 trim - cat'!AF29</f>
        <v>78948.192450000002</v>
      </c>
      <c r="AE4" s="1">
        <f>'Ponta - 4 trim - cat'!AG29</f>
        <v>78918.839349999995</v>
      </c>
      <c r="AF4" s="1">
        <f>'Ponta - 4 trim - cat'!AH29</f>
        <v>79947.565359999993</v>
      </c>
      <c r="AG4" s="1">
        <f>'Ponta - 4 trim - cat'!AI29</f>
        <v>78550.588010000007</v>
      </c>
      <c r="AH4" s="1">
        <f>'Ponta - 4 trim - cat'!AJ29</f>
        <v>78627.831709999999</v>
      </c>
      <c r="AI4" s="1">
        <f>'Ponta - 4 trim - cat'!AK29</f>
        <v>79018.592799999999</v>
      </c>
      <c r="AJ4" s="1">
        <f>'Ponta - 4 trim - cat'!AL29</f>
        <v>79576.463659999994</v>
      </c>
      <c r="AK4" s="1">
        <f>'Ponta - 4 trim - cat'!AM29</f>
        <v>78989.947799999994</v>
      </c>
      <c r="AL4" s="1">
        <f>'Ponta - 4 trim - cat'!AN29</f>
        <v>78907.287920000002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4755.8241260000004</v>
      </c>
      <c r="F5" s="1">
        <f>'Ponta - 4 trim - cat'!H27</f>
        <v>4960.2153259999995</v>
      </c>
      <c r="G5" s="1">
        <f>'Ponta - 4 trim - cat'!I27</f>
        <v>4759.8906880000004</v>
      </c>
      <c r="H5" s="1">
        <f>'Ponta - 4 trim - cat'!J27</f>
        <v>5335.8321260000002</v>
      </c>
      <c r="I5" s="1">
        <f>'Ponta - 4 trim - cat'!K27</f>
        <v>7214.0239709999996</v>
      </c>
      <c r="J5" s="1">
        <f>'Ponta - 4 trim - cat'!L27</f>
        <v>9131.655788</v>
      </c>
      <c r="K5" s="1">
        <f>'Ponta - 4 trim - cat'!M27</f>
        <v>5328.4068900000002</v>
      </c>
      <c r="L5" s="1">
        <f>'Ponta - 4 trim - cat'!N27</f>
        <v>9157.2994130000006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11835.15223</v>
      </c>
      <c r="R5" s="1">
        <f>'Ponta - 4 trim - cat'!T27</f>
        <v>11835.15223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11835.15223</v>
      </c>
      <c r="AA5" s="1">
        <f>'Ponta - 4 trim - cat'!AC27</f>
        <v>13642.13673</v>
      </c>
      <c r="AB5" s="1">
        <f>'Ponta - 4 trim - cat'!AD27</f>
        <v>13641.11794</v>
      </c>
      <c r="AC5" s="1">
        <f>'Ponta - 4 trim - cat'!AE27</f>
        <v>13642.13673</v>
      </c>
      <c r="AD5" s="1">
        <f>'Ponta - 4 trim - cat'!AF27</f>
        <v>13359.334769999999</v>
      </c>
      <c r="AE5" s="1">
        <f>'Ponta - 4 trim - cat'!AG27</f>
        <v>13351.9594</v>
      </c>
      <c r="AF5" s="1">
        <f>'Ponta - 4 trim - cat'!AH27</f>
        <v>13559.006729999999</v>
      </c>
      <c r="AG5" s="1">
        <f>'Ponta - 4 trim - cat'!AI27</f>
        <v>13520.34253</v>
      </c>
      <c r="AH5" s="1">
        <f>'Ponta - 4 trim - cat'!AJ27</f>
        <v>13394.06043</v>
      </c>
      <c r="AI5" s="1">
        <f>'Ponta - 4 trim - cat'!AK27</f>
        <v>13332.434080000001</v>
      </c>
      <c r="AJ5" s="1">
        <f>'Ponta - 4 trim - cat'!AL27</f>
        <v>9958.8888349999997</v>
      </c>
      <c r="AK5" s="1">
        <f>'Ponta - 4 trim - cat'!AM27</f>
        <v>10363.758159999999</v>
      </c>
      <c r="AL5" s="1">
        <f>'Ponta - 4 trim - cat'!AN27</f>
        <v>9371.1044629999997</v>
      </c>
    </row>
    <row r="6" spans="2:39" x14ac:dyDescent="0.25">
      <c r="B6" s="16" t="s">
        <v>3</v>
      </c>
      <c r="C6" s="18">
        <f>'Ponta - 4 trim - cat'!E22</f>
        <v>10342.22056</v>
      </c>
      <c r="D6" s="18">
        <f>'Ponta - 4 trim - cat'!F22</f>
        <v>11702.97921</v>
      </c>
      <c r="E6" s="18">
        <f>'Ponta - 4 trim - cat'!G22</f>
        <v>11702.97921</v>
      </c>
      <c r="F6" s="18">
        <f>'Ponta - 4 trim - cat'!H22</f>
        <v>9177.2095300000001</v>
      </c>
      <c r="G6" s="18">
        <f>'Ponta - 4 trim - cat'!I22</f>
        <v>9651.7032870000003</v>
      </c>
      <c r="H6" s="18">
        <f>'Ponta - 4 trim - cat'!J22</f>
        <v>12065.19759</v>
      </c>
      <c r="I6" s="18">
        <f>'Ponta - 4 trim - cat'!K22</f>
        <v>8452.7371210000001</v>
      </c>
      <c r="J6" s="18">
        <f>'Ponta - 4 trim - cat'!L22</f>
        <v>10423.333699999999</v>
      </c>
      <c r="K6" s="18">
        <f>'Ponta - 4 trim - cat'!M22</f>
        <v>12574.567880000001</v>
      </c>
      <c r="L6" s="18">
        <f>'Ponta - 4 trim - cat'!N22</f>
        <v>12691.41539</v>
      </c>
      <c r="M6" s="18">
        <f>'Ponta - 4 trim - cat'!O22</f>
        <v>13228.891739999999</v>
      </c>
      <c r="N6" s="18">
        <f>'Ponta - 4 trim - cat'!P22</f>
        <v>13229.17598</v>
      </c>
      <c r="O6" s="18">
        <f>'Ponta - 4 trim - cat'!Q22</f>
        <v>13506.50899</v>
      </c>
      <c r="P6" s="18">
        <f>'Ponta - 4 trim - cat'!R22</f>
        <v>13625.127119999999</v>
      </c>
      <c r="Q6" s="18">
        <f>'Ponta - 4 trim - cat'!S22</f>
        <v>13625.127119999999</v>
      </c>
      <c r="R6" s="18">
        <f>'Ponta - 4 trim - cat'!T22</f>
        <v>13625.127119999999</v>
      </c>
      <c r="S6" s="18">
        <f>'Ponta - 4 trim - cat'!U22</f>
        <v>13436.01179</v>
      </c>
      <c r="T6" s="18">
        <f>'Ponta - 4 trim - cat'!V22</f>
        <v>14312.422979999999</v>
      </c>
      <c r="U6" s="18">
        <f>'Ponta - 4 trim - cat'!W22</f>
        <v>15188.83418</v>
      </c>
      <c r="V6" s="18">
        <f>'Ponta - 4 trim - cat'!X22</f>
        <v>16065.434869999999</v>
      </c>
      <c r="W6" s="18">
        <f>'Ponta - 4 trim - cat'!Y22</f>
        <v>16941.84606</v>
      </c>
      <c r="X6" s="18">
        <f>'Ponta - 4 trim - cat'!Z22</f>
        <v>17818.257249999999</v>
      </c>
      <c r="Y6" s="18">
        <f>'Ponta - 4 trim - cat'!AA22</f>
        <v>18694.857940000002</v>
      </c>
      <c r="Z6" s="18">
        <f>'Ponta - 4 trim - cat'!AB22</f>
        <v>19571.269130000001</v>
      </c>
      <c r="AA6" s="18">
        <f>'Ponta - 4 trim - cat'!AC22</f>
        <v>20447.680319999999</v>
      </c>
      <c r="AB6" s="18">
        <f>'Ponta - 4 trim - cat'!AD22</f>
        <v>20637.174640000001</v>
      </c>
      <c r="AC6" s="18">
        <f>'Ponta - 4 trim - cat'!AE22</f>
        <v>20826.95319</v>
      </c>
      <c r="AD6" s="18">
        <f>'Ponta - 4 trim - cat'!AF22</f>
        <v>21016.447499999998</v>
      </c>
      <c r="AE6" s="18">
        <f>'Ponta - 4 trim - cat'!AG22</f>
        <v>21205.94181</v>
      </c>
      <c r="AF6" s="18">
        <f>'Ponta - 4 trim - cat'!AH22</f>
        <v>21395.436129999998</v>
      </c>
      <c r="AG6" s="18">
        <f>'Ponta - 4 trim - cat'!AI22</f>
        <v>21240.80877</v>
      </c>
      <c r="AH6" s="18">
        <f>'Ponta - 4 trim - cat'!AJ22</f>
        <v>20905.403839999999</v>
      </c>
      <c r="AI6" s="18">
        <f>'Ponta - 4 trim - cat'!AK22</f>
        <v>23049.24295</v>
      </c>
      <c r="AJ6" s="18">
        <f>'Ponta - 4 trim - cat'!AL22</f>
        <v>24078.222040000001</v>
      </c>
      <c r="AK6" s="18">
        <f>'Ponta - 4 trim - cat'!AM22</f>
        <v>24194.30846</v>
      </c>
      <c r="AL6" s="18">
        <f>'Ponta - 4 trim - cat'!AN22</f>
        <v>24247.988959999999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1840.095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2365.2449999999999</v>
      </c>
      <c r="H7" s="1">
        <f>'Ponta - 4 trim - cat'!J20</f>
        <v>2095.0949999999998</v>
      </c>
      <c r="I7" s="1">
        <f>'Ponta - 4 trim - cat'!K20</f>
        <v>2635.32</v>
      </c>
      <c r="J7" s="1">
        <f>'Ponta - 4 trim - cat'!L20</f>
        <v>2266.2449999999999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3389.3013759999999</v>
      </c>
      <c r="D9" s="1">
        <f>'Ponta - 4 trim - cat'!F25</f>
        <v>3963.0152790000002</v>
      </c>
      <c r="E9" s="1">
        <f>'Ponta - 4 trim - cat'!G25</f>
        <v>3657.3129260000001</v>
      </c>
      <c r="F9" s="1">
        <f>'Ponta - 4 trim - cat'!H25</f>
        <v>4278.2726679999996</v>
      </c>
      <c r="G9" s="1">
        <f>'Ponta - 4 trim - cat'!I25</f>
        <v>4527.851259</v>
      </c>
      <c r="H9" s="1">
        <f>'Ponta - 4 trim - cat'!J25</f>
        <v>3939.223794</v>
      </c>
      <c r="I9" s="1">
        <f>'Ponta - 4 trim - cat'!K25</f>
        <v>4348.2106519999998</v>
      </c>
      <c r="J9" s="1">
        <f>'Ponta - 4 trim - cat'!L25</f>
        <v>4555.8964169999999</v>
      </c>
      <c r="K9" s="1">
        <f>'Ponta - 4 trim - cat'!M25</f>
        <v>4212.3286470000003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8316.9610670000002</v>
      </c>
      <c r="D10" s="1">
        <f>'Ponta - 4 trim - cat'!F19</f>
        <v>8480.8286709999993</v>
      </c>
      <c r="E10" s="1">
        <f>'Ponta - 4 trim - cat'!G19</f>
        <v>8890.3435659999996</v>
      </c>
      <c r="F10" s="1">
        <f>'Ponta - 4 trim - cat'!H19</f>
        <v>7578.7995279999996</v>
      </c>
      <c r="G10" s="1">
        <f>'Ponta - 4 trim - cat'!I19</f>
        <v>9479.3358979999994</v>
      </c>
      <c r="H10" s="1">
        <f>'Ponta - 4 trim - cat'!J19</f>
        <v>9480.4985830000005</v>
      </c>
      <c r="I10" s="1">
        <f>'Ponta - 4 trim - cat'!K19</f>
        <v>9557.3635649999997</v>
      </c>
      <c r="J10" s="1">
        <f>'Ponta - 4 trim - cat'!L19</f>
        <v>9621.8211119999996</v>
      </c>
      <c r="K10" s="1">
        <f>'Ponta - 4 trim - cat'!M19</f>
        <v>9615.1600209999997</v>
      </c>
      <c r="L10" s="1">
        <f>'Ponta - 4 trim - cat'!N19</f>
        <v>9643.8635109999996</v>
      </c>
      <c r="M10" s="1">
        <f>'Ponta - 4 trim - cat'!O19</f>
        <v>9643.8635109999996</v>
      </c>
      <c r="N10" s="1">
        <f>'Ponta - 4 trim - cat'!P19</f>
        <v>9643.8635109999996</v>
      </c>
      <c r="O10" s="1">
        <f>'Ponta - 4 trim - cat'!Q19</f>
        <v>10862.44707</v>
      </c>
      <c r="P10" s="1">
        <f>'Ponta - 4 trim - cat'!R19</f>
        <v>12566.672070000001</v>
      </c>
      <c r="Q10" s="1">
        <f>'Ponta - 4 trim - cat'!S19</f>
        <v>15950.934509999999</v>
      </c>
      <c r="R10" s="1">
        <f>'Ponta - 4 trim - cat'!T19</f>
        <v>15950.934509999999</v>
      </c>
      <c r="S10" s="1">
        <f>'Ponta - 4 trim - cat'!U19</f>
        <v>15893.070750000001</v>
      </c>
      <c r="T10" s="1">
        <f>'Ponta - 4 trim - cat'!V19</f>
        <v>15893.070750000001</v>
      </c>
      <c r="U10" s="1">
        <f>'Ponta - 4 trim - cat'!W19</f>
        <v>15893.070750000001</v>
      </c>
      <c r="V10" s="1">
        <f>'Ponta - 4 trim - cat'!X19</f>
        <v>15893.070750000001</v>
      </c>
      <c r="W10" s="1">
        <f>'Ponta - 4 trim - cat'!Y19</f>
        <v>15893.070750000001</v>
      </c>
      <c r="X10" s="1">
        <f>'Ponta - 4 trim - cat'!Z19</f>
        <v>15891.645500000001</v>
      </c>
      <c r="Y10" s="1">
        <f>'Ponta - 4 trim - cat'!AA19</f>
        <v>15891.645500000001</v>
      </c>
      <c r="Z10" s="1">
        <f>'Ponta - 4 trim - cat'!AB19</f>
        <v>15891.645500000001</v>
      </c>
      <c r="AA10" s="1">
        <f>'Ponta - 4 trim - cat'!AC19</f>
        <v>15891.645500000001</v>
      </c>
      <c r="AB10" s="1">
        <f>'Ponta - 4 trim - cat'!AD19</f>
        <v>15891.645500000001</v>
      </c>
      <c r="AC10" s="1">
        <f>'Ponta - 4 trim - cat'!AE19</f>
        <v>15891.645500000001</v>
      </c>
      <c r="AD10" s="1">
        <f>'Ponta - 4 trim - cat'!AF19</f>
        <v>15891.645500000001</v>
      </c>
      <c r="AE10" s="1">
        <f>'Ponta - 4 trim - cat'!AG19</f>
        <v>15876.4835</v>
      </c>
      <c r="AF10" s="1">
        <f>'Ponta - 4 trim - cat'!AH19</f>
        <v>15876.4835</v>
      </c>
      <c r="AG10" s="1">
        <f>'Ponta - 4 trim - cat'!AI19</f>
        <v>15891.645500000001</v>
      </c>
      <c r="AH10" s="1">
        <f>'Ponta - 4 trim - cat'!AJ19</f>
        <v>15543.460999999999</v>
      </c>
      <c r="AI10" s="1">
        <f>'Ponta - 4 trim - cat'!AK19</f>
        <v>15543.460999999999</v>
      </c>
      <c r="AJ10" s="1">
        <f>'Ponta - 4 trim - cat'!AL19</f>
        <v>15543.460999999999</v>
      </c>
      <c r="AK10" s="1">
        <f>'Ponta - 4 trim - cat'!AM19</f>
        <v>15543.460999999999</v>
      </c>
      <c r="AL10" s="1">
        <f>'Ponta - 4 trim - cat'!AN19</f>
        <v>15543.460999999999</v>
      </c>
    </row>
    <row r="11" spans="2:39" x14ac:dyDescent="0.25">
      <c r="B11" s="16" t="s">
        <v>7</v>
      </c>
      <c r="C11" s="1">
        <f>'Ponta - 4 trim - cat'!E21</f>
        <v>1093.0661789999999</v>
      </c>
      <c r="D11" s="1">
        <f>'Ponta - 4 trim - cat'!F21</f>
        <v>1785.0480439999999</v>
      </c>
      <c r="E11" s="1">
        <f>'Ponta - 4 trim - cat'!G21</f>
        <v>1801.7025100000001</v>
      </c>
      <c r="F11" s="1">
        <f>'Ponta - 4 trim - cat'!H21</f>
        <v>3392.6487379999999</v>
      </c>
      <c r="G11" s="1">
        <f>'Ponta - 4 trim - cat'!I21</f>
        <v>3737.1688960000001</v>
      </c>
      <c r="H11" s="1">
        <f>'Ponta - 4 trim - cat'!J21</f>
        <v>3395.033606</v>
      </c>
      <c r="I11" s="1">
        <f>'Ponta - 4 trim - cat'!K21</f>
        <v>4063.5796220000002</v>
      </c>
      <c r="J11" s="1">
        <f>'Ponta - 4 trim - cat'!L21</f>
        <v>4257.2021260000001</v>
      </c>
      <c r="K11" s="1">
        <f>'Ponta - 4 trim - cat'!M21</f>
        <v>7254.0580319999999</v>
      </c>
      <c r="L11" s="1">
        <f>'Ponta - 4 trim - cat'!N21</f>
        <v>8412.5002710000008</v>
      </c>
      <c r="M11" s="1">
        <f>'Ponta - 4 trim - cat'!O21</f>
        <v>9848.4182440000004</v>
      </c>
      <c r="N11" s="1">
        <f>'Ponta - 4 trim - cat'!P21</f>
        <v>10829.5231</v>
      </c>
      <c r="O11" s="1">
        <f>'Ponta - 4 trim - cat'!Q21</f>
        <v>11432.2333</v>
      </c>
      <c r="P11" s="1">
        <f>'Ponta - 4 trim - cat'!R21</f>
        <v>11427.776110000001</v>
      </c>
      <c r="Q11" s="1">
        <f>'Ponta - 4 trim - cat'!S21</f>
        <v>11398.31611</v>
      </c>
      <c r="R11" s="1">
        <f>'Ponta - 4 trim - cat'!T21</f>
        <v>14245.68579</v>
      </c>
      <c r="S11" s="1">
        <f>'Ponta - 4 trim - cat'!U21</f>
        <v>15545.79278</v>
      </c>
      <c r="T11" s="1">
        <f>'Ponta - 4 trim - cat'!V21</f>
        <v>17078.430670000002</v>
      </c>
      <c r="U11" s="1">
        <f>'Ponta - 4 trim - cat'!W21</f>
        <v>18596.106370000001</v>
      </c>
      <c r="V11" s="1">
        <f>'Ponta - 4 trim - cat'!X21</f>
        <v>20278.482029999999</v>
      </c>
      <c r="W11" s="1">
        <f>'Ponta - 4 trim - cat'!Y21</f>
        <v>21910.26714</v>
      </c>
      <c r="X11" s="1">
        <f>'Ponta - 4 trim - cat'!Z21</f>
        <v>23564.72018</v>
      </c>
      <c r="Y11" s="1">
        <f>'Ponta - 4 trim - cat'!AA21</f>
        <v>25609.979670000001</v>
      </c>
      <c r="Z11" s="1">
        <f>'Ponta - 4 trim - cat'!AB21</f>
        <v>26145.092629999999</v>
      </c>
      <c r="AA11" s="1">
        <f>'Ponta - 4 trim - cat'!AC21</f>
        <v>25713.934020000001</v>
      </c>
      <c r="AB11" s="1">
        <f>'Ponta - 4 trim - cat'!AD21</f>
        <v>30899.67959</v>
      </c>
      <c r="AC11" s="1">
        <f>'Ponta - 4 trim - cat'!AE21</f>
        <v>32869.519090000002</v>
      </c>
      <c r="AD11" s="1">
        <f>'Ponta - 4 trim - cat'!AF21</f>
        <v>33934.972560000002</v>
      </c>
      <c r="AE11" s="1">
        <f>'Ponta - 4 trim - cat'!AG21</f>
        <v>34996.823060000002</v>
      </c>
      <c r="AF11" s="1">
        <f>'Ponta - 4 trim - cat'!AH21</f>
        <v>35157.514779999998</v>
      </c>
      <c r="AG11" s="1">
        <f>'Ponta - 4 trim - cat'!AI21</f>
        <v>37442.880550000002</v>
      </c>
      <c r="AH11" s="1">
        <f>'Ponta - 4 trim - cat'!AJ21</f>
        <v>38464.427170000003</v>
      </c>
      <c r="AI11" s="1">
        <f>'Ponta - 4 trim - cat'!AK21</f>
        <v>37394.186470000001</v>
      </c>
      <c r="AJ11" s="1">
        <f>'Ponta - 4 trim - cat'!AL21</f>
        <v>40403.580759999997</v>
      </c>
      <c r="AK11" s="1">
        <f>'Ponta - 4 trim - cat'!AM21</f>
        <v>41754.296399999999</v>
      </c>
      <c r="AL11" s="1">
        <f>'Ponta - 4 trim - cat'!AN21</f>
        <v>43239.970600000001</v>
      </c>
    </row>
    <row r="12" spans="2:39" x14ac:dyDescent="0.25">
      <c r="B12" s="16" t="s">
        <v>8</v>
      </c>
      <c r="C12" s="1">
        <f>'Ponta - 4 trim - cat'!E28</f>
        <v>2.9405999999999999</v>
      </c>
      <c r="D12" s="1">
        <f>'Ponta - 4 trim - cat'!F28</f>
        <v>3.1406000000000001</v>
      </c>
      <c r="E12" s="1">
        <f>'Ponta - 4 trim - cat'!G28</f>
        <v>150.08760000000001</v>
      </c>
      <c r="F12" s="1">
        <f>'Ponta - 4 trim - cat'!H28</f>
        <v>296.00200000000001</v>
      </c>
      <c r="G12" s="1">
        <f>'Ponta - 4 trim - cat'!I28</f>
        <v>399.649</v>
      </c>
      <c r="H12" s="1">
        <f>'Ponta - 4 trim - cat'!J28</f>
        <v>392.702</v>
      </c>
      <c r="I12" s="1">
        <f>'Ponta - 4 trim - cat'!K28</f>
        <v>428.86900000000003</v>
      </c>
      <c r="J12" s="1">
        <f>'Ponta - 4 trim - cat'!L28</f>
        <v>430.26900000000001</v>
      </c>
      <c r="K12" s="1">
        <f>'Ponta - 4 trim - cat'!M28</f>
        <v>428.86900000000003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1456.3997730000001</v>
      </c>
      <c r="X12" s="1">
        <f>'Ponta - 4 trim - cat'!Z28</f>
        <v>1985.154781</v>
      </c>
      <c r="Y12" s="1">
        <f>'Ponta - 4 trim - cat'!AA28</f>
        <v>1985.154781</v>
      </c>
      <c r="Z12" s="1">
        <f>'Ponta - 4 trim - cat'!AB28</f>
        <v>1797.220781</v>
      </c>
      <c r="AA12" s="1">
        <f>'Ponta - 4 trim - cat'!AC28</f>
        <v>1606.3263810000001</v>
      </c>
      <c r="AB12" s="1">
        <f>'Ponta - 4 trim - cat'!AD28</f>
        <v>2382.2464070000001</v>
      </c>
      <c r="AC12" s="1">
        <f>'Ponta - 4 trim - cat'!AE28</f>
        <v>3213.5525710000002</v>
      </c>
      <c r="AD12" s="1">
        <f>'Ponta - 4 trim - cat'!AF28</f>
        <v>4042.197193</v>
      </c>
      <c r="AE12" s="1">
        <f>'Ponta - 4 trim - cat'!AG28</f>
        <v>4884.123294</v>
      </c>
      <c r="AF12" s="1">
        <f>'Ponta - 4 trim - cat'!AH28</f>
        <v>5738.287609</v>
      </c>
      <c r="AG12" s="1">
        <f>'Ponta - 4 trim - cat'!AI28</f>
        <v>6593.9318960000001</v>
      </c>
      <c r="AH12" s="1">
        <f>'Ponta - 4 trim - cat'!AJ28</f>
        <v>7439.4960659999997</v>
      </c>
      <c r="AI12" s="1">
        <f>'Ponta - 4 trim - cat'!AK28</f>
        <v>8378.1261149999991</v>
      </c>
      <c r="AJ12" s="1">
        <f>'Ponta - 4 trim - cat'!AL28</f>
        <v>9273.3965449999996</v>
      </c>
      <c r="AK12" s="1">
        <f>'Ponta - 4 trim - cat'!AM28</f>
        <v>10146.64293</v>
      </c>
      <c r="AL12" s="1">
        <f>'Ponta - 4 trim - cat'!AN28</f>
        <v>11265.81666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-451.53500000000003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1487.1085169999999</v>
      </c>
      <c r="N14" s="32">
        <f>'Ponta - 4 trim - cat'!P26-PLANEL_BalPonta_Anual!N13</f>
        <v>3559.1077480000004</v>
      </c>
      <c r="O14" s="32">
        <f>'Ponta - 4 trim - cat'!Q26-PLANEL_BalPonta_Anual!O13</f>
        <v>6702.4418640000004</v>
      </c>
      <c r="P14" s="32">
        <f>'Ponta - 4 trim - cat'!R26-PLANEL_BalPonta_Anual!P13</f>
        <v>7278.178895</v>
      </c>
      <c r="Q14" s="32">
        <f>'Ponta - 4 trim - cat'!S26-PLANEL_BalPonta_Anual!Q13</f>
        <v>7738.5408090000001</v>
      </c>
      <c r="R14" s="32">
        <f>'Ponta - 4 trim - cat'!T26-PLANEL_BalPonta_Anual!R13</f>
        <v>9483.950331</v>
      </c>
      <c r="S14" s="32">
        <f>'Ponta - 4 trim - cat'!U26-PLANEL_BalPonta_Anual!S13</f>
        <v>14648.0753</v>
      </c>
      <c r="T14" s="32">
        <f>'Ponta - 4 trim - cat'!V26-PLANEL_BalPonta_Anual!T13</f>
        <v>17063.570540000001</v>
      </c>
      <c r="U14" s="32">
        <f>'Ponta - 4 trim - cat'!W26-PLANEL_BalPonta_Anual!U13</f>
        <v>19465.752799999998</v>
      </c>
      <c r="V14" s="32">
        <f>'Ponta - 4 trim - cat'!X26-PLANEL_BalPonta_Anual!V13</f>
        <v>21732.176459999999</v>
      </c>
      <c r="W14" s="32">
        <f>'Ponta - 4 trim - cat'!Y26-PLANEL_BalPonta_Anual!W13</f>
        <v>23127.269069999998</v>
      </c>
      <c r="X14" s="32">
        <f>'Ponta - 4 trim - cat'!Z26-PLANEL_BalPonta_Anual!X13</f>
        <v>25132.75275</v>
      </c>
      <c r="Y14" s="32">
        <f>'Ponta - 4 trim - cat'!AA26-PLANEL_BalPonta_Anual!Y13</f>
        <v>26928.082740000002</v>
      </c>
      <c r="Z14" s="32">
        <f>'Ponta - 4 trim - cat'!AB26-PLANEL_BalPonta_Anual!Z13</f>
        <v>31422.029920000001</v>
      </c>
      <c r="AA14" s="32">
        <f>'Ponta - 4 trim - cat'!AC26-PLANEL_BalPonta_Anual!AA13</f>
        <v>34097.16246</v>
      </c>
      <c r="AB14" s="32">
        <f>'Ponta - 4 trim - cat'!AD26-PLANEL_BalPonta_Anual!AB13</f>
        <v>34673.604299999999</v>
      </c>
      <c r="AC14" s="32">
        <f>'Ponta - 4 trim - cat'!AE26-PLANEL_BalPonta_Anual!AC13</f>
        <v>35704.619779999994</v>
      </c>
      <c r="AD14" s="32">
        <f>'Ponta - 4 trim - cat'!AF26-PLANEL_BalPonta_Anual!AD13</f>
        <v>39498.642849999997</v>
      </c>
      <c r="AE14" s="32">
        <f>'Ponta - 4 trim - cat'!AG26-PLANEL_BalPonta_Anual!AE13</f>
        <v>42294.095999999998</v>
      </c>
      <c r="AF14" s="32">
        <f>'Ponta - 4 trim - cat'!AH26-PLANEL_BalPonta_Anual!AF13</f>
        <v>44820.270839999997</v>
      </c>
      <c r="AG14" s="32">
        <f>'Ponta - 4 trim - cat'!AI26-PLANEL_BalPonta_Anual!AG13</f>
        <v>48562.049079999997</v>
      </c>
      <c r="AH14" s="32">
        <f>'Ponta - 4 trim - cat'!AJ26-PLANEL_BalPonta_Anual!AH13</f>
        <v>52550.528399999996</v>
      </c>
      <c r="AI14" s="32">
        <f>'Ponta - 4 trim - cat'!AK26-PLANEL_BalPonta_Anual!AI13</f>
        <v>55325.62343</v>
      </c>
      <c r="AJ14" s="32">
        <f>'Ponta - 4 trim - cat'!AL26-PLANEL_BalPonta_Anual!AJ13</f>
        <v>58842.134899999997</v>
      </c>
      <c r="AK14" s="32">
        <f>'Ponta - 4 trim - cat'!AM26-PLANEL_BalPonta_Anual!AK13</f>
        <v>62122.879539999994</v>
      </c>
      <c r="AL14" s="32">
        <f>'Ponta - 4 trim - cat'!AN26-PLANEL_BalPonta_Anual!AL13</f>
        <v>65295.507920000004</v>
      </c>
    </row>
    <row r="15" spans="2:39" x14ac:dyDescent="0.25">
      <c r="B15" s="27" t="s">
        <v>9</v>
      </c>
      <c r="C15" s="28">
        <f t="shared" ref="C15:AL15" si="0">SUM(C4:C14)</f>
        <v>87332.361392000021</v>
      </c>
      <c r="D15" s="28">
        <f t="shared" si="0"/>
        <v>86804.307993999988</v>
      </c>
      <c r="E15" s="28">
        <f t="shared" si="0"/>
        <v>90710.283072000006</v>
      </c>
      <c r="F15" s="28">
        <f t="shared" si="0"/>
        <v>92836.155414000008</v>
      </c>
      <c r="G15" s="28">
        <f t="shared" si="0"/>
        <v>97878.603632000013</v>
      </c>
      <c r="H15" s="28">
        <f t="shared" si="0"/>
        <v>102969.032053</v>
      </c>
      <c r="I15" s="28">
        <f t="shared" si="0"/>
        <v>108022.24692500003</v>
      </c>
      <c r="J15" s="28">
        <f t="shared" si="0"/>
        <v>112503.66661700001</v>
      </c>
      <c r="K15" s="28">
        <f t="shared" si="0"/>
        <v>117242.27734400002</v>
      </c>
      <c r="L15" s="28">
        <f t="shared" si="0"/>
        <v>122114.92364600001</v>
      </c>
      <c r="M15" s="28">
        <f t="shared" si="0"/>
        <v>127184.69289999999</v>
      </c>
      <c r="N15" s="28">
        <f t="shared" si="0"/>
        <v>131587.67705600001</v>
      </c>
      <c r="O15" s="28">
        <f t="shared" si="0"/>
        <v>135780.10969819999</v>
      </c>
      <c r="P15" s="28">
        <f t="shared" si="0"/>
        <v>140139.22318</v>
      </c>
      <c r="Q15" s="28">
        <f t="shared" si="0"/>
        <v>144596.33988400002</v>
      </c>
      <c r="R15" s="28">
        <f t="shared" si="0"/>
        <v>149189.11908599999</v>
      </c>
      <c r="S15" s="28">
        <f t="shared" si="0"/>
        <v>153972.82195499999</v>
      </c>
      <c r="T15" s="28">
        <f t="shared" si="0"/>
        <v>158797.16627500003</v>
      </c>
      <c r="U15" s="28">
        <f t="shared" si="0"/>
        <v>163593.43543500002</v>
      </c>
      <c r="V15" s="28">
        <f t="shared" si="0"/>
        <v>168566.00638499999</v>
      </c>
      <c r="W15" s="28">
        <f t="shared" si="0"/>
        <v>173689.83928800002</v>
      </c>
      <c r="X15" s="28">
        <f t="shared" si="0"/>
        <v>179137.77954600001</v>
      </c>
      <c r="Y15" s="28">
        <f t="shared" si="0"/>
        <v>184539.041646</v>
      </c>
      <c r="Z15" s="28">
        <f t="shared" si="0"/>
        <v>190085.678296</v>
      </c>
      <c r="AA15" s="28">
        <f t="shared" si="0"/>
        <v>195466.41741599998</v>
      </c>
      <c r="AB15" s="76">
        <f t="shared" si="0"/>
        <v>200836.04510200003</v>
      </c>
      <c r="AC15" s="28">
        <f t="shared" si="0"/>
        <v>205597.069586</v>
      </c>
      <c r="AD15" s="28">
        <f t="shared" si="0"/>
        <v>210381.16140800001</v>
      </c>
      <c r="AE15" s="28">
        <f t="shared" si="0"/>
        <v>215217.99499899996</v>
      </c>
      <c r="AF15" s="28">
        <f t="shared" si="0"/>
        <v>220184.293534</v>
      </c>
      <c r="AG15" s="28">
        <f t="shared" si="0"/>
        <v>225236.97492100002</v>
      </c>
      <c r="AH15" s="28">
        <f t="shared" si="0"/>
        <v>230359.93720099999</v>
      </c>
      <c r="AI15" s="28">
        <f t="shared" si="0"/>
        <v>235476.39543000003</v>
      </c>
      <c r="AJ15" s="28">
        <f t="shared" si="0"/>
        <v>241110.87632500002</v>
      </c>
      <c r="AK15" s="28">
        <f t="shared" si="0"/>
        <v>246550.022875</v>
      </c>
      <c r="AL15" s="28">
        <f t="shared" si="0"/>
        <v>251305.86610800002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0.6172891585733038</v>
      </c>
      <c r="D20" s="47">
        <f>IF(PLANEL_Pot_anual!D4&lt;&gt;0,D4/PLANEL_Pot_anual!D4,0)</f>
        <v>0.58046429896100682</v>
      </c>
      <c r="E20" s="47">
        <f>IF(PLANEL_Pot_anual!E4&lt;&gt;0,E4/PLANEL_Pot_anual!E4,0)</f>
        <v>0.61589416811613273</v>
      </c>
      <c r="F20" s="47">
        <f>IF(PLANEL_Pot_anual!F4&lt;&gt;0,F4/PLANEL_Pot_anual!F4,0)</f>
        <v>0.58987759007834784</v>
      </c>
      <c r="G20" s="47">
        <f>IF(PLANEL_Pot_anual!G4&lt;&gt;0,G4/PLANEL_Pot_anual!G4,0)</f>
        <v>0.57802852507530267</v>
      </c>
      <c r="H20" s="47">
        <f>IF(PLANEL_Pot_anual!H4&lt;&gt;0,H4/PLANEL_Pot_anual!H4,0)</f>
        <v>0.58800559176965617</v>
      </c>
      <c r="I20" s="47">
        <f>IF(PLANEL_Pot_anual!I4&lt;&gt;0,I4/PLANEL_Pot_anual!I4,0)</f>
        <v>0.63434716344493203</v>
      </c>
      <c r="J20" s="47">
        <f>IF(PLANEL_Pot_anual!J4&lt;&gt;0,J4/PLANEL_Pot_anual!J4,0)</f>
        <v>0.63805471851117102</v>
      </c>
      <c r="K20" s="47">
        <f>IF(PLANEL_Pot_anual!K4&lt;&gt;0,K4/PLANEL_Pot_anual!K4,0)</f>
        <v>0.66823482652613209</v>
      </c>
      <c r="L20" s="47">
        <f>IF(PLANEL_Pot_anual!L4&lt;&gt;0,L4/PLANEL_Pot_anual!L4,0)</f>
        <v>0.66994853341818428</v>
      </c>
      <c r="M20" s="47">
        <f>IF(PLANEL_Pot_anual!M4&lt;&gt;0,M4/PLANEL_Pot_anual!M4,0)</f>
        <v>0.67082739571530503</v>
      </c>
      <c r="N20" s="47">
        <f>IF(PLANEL_Pot_anual!N4&lt;&gt;0,N4/PLANEL_Pot_anual!N4,0)</f>
        <v>0.67120270111821745</v>
      </c>
      <c r="O20" s="47">
        <f>IF(PLANEL_Pot_anual!O4&lt;&gt;0,O4/PLANEL_Pot_anual!O4,0)</f>
        <v>0.67322394865348967</v>
      </c>
      <c r="P20" s="47">
        <f>IF(PLANEL_Pot_anual!P4&lt;&gt;0,P4/PLANEL_Pot_anual!P4,0)</f>
        <v>0.67756575095845084</v>
      </c>
      <c r="Q20" s="47">
        <f>IF(PLANEL_Pot_anual!Q4&lt;&gt;0,Q4/PLANEL_Pot_anual!Q4,0)</f>
        <v>0.6799736840767272</v>
      </c>
      <c r="R20" s="47">
        <f>IF(PLANEL_Pot_anual!R4&lt;&gt;0,R4/PLANEL_Pot_anual!R4,0)</f>
        <v>0.6799736840767272</v>
      </c>
      <c r="S20" s="47">
        <f>IF(PLANEL_Pot_anual!S4&lt;&gt;0,S4/PLANEL_Pot_anual!S4,0)</f>
        <v>0.6799736840767272</v>
      </c>
      <c r="T20" s="47">
        <f>IF(PLANEL_Pot_anual!T4&lt;&gt;0,T4/PLANEL_Pot_anual!T4,0)</f>
        <v>0.6799736840767272</v>
      </c>
      <c r="U20" s="47">
        <f>IF(PLANEL_Pot_anual!U4&lt;&gt;0,U4/PLANEL_Pot_anual!U4,0)</f>
        <v>0.6799736840767272</v>
      </c>
      <c r="V20" s="47">
        <f>IF(PLANEL_Pot_anual!V4&lt;&gt;0,V4/PLANEL_Pot_anual!V4,0)</f>
        <v>0.6802741233615629</v>
      </c>
      <c r="W20" s="47">
        <f>IF(PLANEL_Pot_anual!W4&lt;&gt;0,W4/PLANEL_Pot_anual!W4,0)</f>
        <v>0.68040451342202468</v>
      </c>
      <c r="X20" s="47">
        <f>IF(PLANEL_Pot_anual!X4&lt;&gt;0,X4/PLANEL_Pot_anual!X4,0)</f>
        <v>0.67919170775423754</v>
      </c>
      <c r="Y20" s="47">
        <f>IF(PLANEL_Pot_anual!Y4&lt;&gt;0,Y4/PLANEL_Pot_anual!Y4,0)</f>
        <v>0.67691342445377867</v>
      </c>
      <c r="Z20" s="47">
        <f>IF(PLANEL_Pot_anual!Z4&lt;&gt;0,Z4/PLANEL_Pot_anual!Z4,0)</f>
        <v>0.6750636029552094</v>
      </c>
      <c r="AA20" s="47">
        <f>IF(PLANEL_Pot_anual!AA4&lt;&gt;0,AA4/PLANEL_Pot_anual!AA4,0)</f>
        <v>0.67756734240969108</v>
      </c>
      <c r="AB20" s="77">
        <f>IF(PLANEL_Pot_anual!AB4&lt;&gt;0,AB4/PLANEL_Pot_anual!AB4,0)</f>
        <v>0.66612850552043101</v>
      </c>
      <c r="AC20" s="47">
        <f>IF(PLANEL_Pot_anual!AC4&lt;&gt;0,AC4/PLANEL_Pot_anual!AC4,0)</f>
        <v>0.67235024083620987</v>
      </c>
      <c r="AD20" s="47">
        <f>IF(PLANEL_Pot_anual!AD4&lt;&gt;0,AD4/PLANEL_Pot_anual!AD4,0)</f>
        <v>0.66551603390899616</v>
      </c>
      <c r="AE20" s="47">
        <f>IF(PLANEL_Pot_anual!AE4&lt;&gt;0,AE4/PLANEL_Pot_anual!AE4,0)</f>
        <v>0.6652685936815671</v>
      </c>
      <c r="AF20" s="47">
        <f>IF(PLANEL_Pot_anual!AF4&lt;&gt;0,AF4/PLANEL_Pot_anual!AF4,0)</f>
        <v>0.67394052945245664</v>
      </c>
      <c r="AG20" s="47">
        <f>IF(PLANEL_Pot_anual!AG4&lt;&gt;0,AG4/PLANEL_Pot_anual!AG4,0)</f>
        <v>0.66216431524690023</v>
      </c>
      <c r="AH20" s="47">
        <f>IF(PLANEL_Pot_anual!AH4&lt;&gt;0,AH4/PLANEL_Pot_anual!AH4,0)</f>
        <v>0.66281546278141801</v>
      </c>
      <c r="AI20" s="47">
        <f>IF(PLANEL_Pot_anual!AI4&lt;&gt;0,AI4/PLANEL_Pot_anual!AI4,0)</f>
        <v>0.66610949349640181</v>
      </c>
      <c r="AJ20" s="47">
        <f>IF(PLANEL_Pot_anual!AJ4&lt;&gt;0,AJ4/PLANEL_Pot_anual!AJ4,0)</f>
        <v>0.67017480894642445</v>
      </c>
      <c r="AK20" s="47">
        <f>IF(PLANEL_Pot_anual!AK4&lt;&gt;0,AK4/PLANEL_Pot_anual!AK4,0)</f>
        <v>0.66523530628017147</v>
      </c>
      <c r="AL20" s="47">
        <f>IF(PLANEL_Pot_anual!AL4&lt;&gt;0,AL4/PLANEL_Pot_anual!AL4,0)</f>
        <v>0.66394198420096973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0.78909615382700904</v>
      </c>
      <c r="F21" s="47">
        <f>IF(PLANEL_Pot_anual!F5&lt;&gt;0,F5/PLANEL_Pot_anual!F5,0)</f>
        <v>0.79424112530114999</v>
      </c>
      <c r="G21" s="47">
        <f>IF(PLANEL_Pot_anual!G5&lt;&gt;0,G5/PLANEL_Pot_anual!G5,0)</f>
        <v>0.74743200772071039</v>
      </c>
      <c r="H21" s="47">
        <f>IF(PLANEL_Pot_anual!H5&lt;&gt;0,H5/PLANEL_Pot_anual!H5,0)</f>
        <v>0.80445832982804011</v>
      </c>
      <c r="I21" s="47">
        <f>IF(PLANEL_Pot_anual!I5&lt;&gt;0,I5/PLANEL_Pot_anual!I5,0)</f>
        <v>0.78154948502105848</v>
      </c>
      <c r="J21" s="47">
        <f>IF(PLANEL_Pot_anual!J5&lt;&gt;0,J5/PLANEL_Pot_anual!J5,0)</f>
        <v>0.81522989224668585</v>
      </c>
      <c r="K21" s="47">
        <f>IF(PLANEL_Pot_anual!K5&lt;&gt;0,K5/PLANEL_Pot_anual!K5,0)</f>
        <v>0.47569429637169747</v>
      </c>
      <c r="L21" s="47">
        <f>IF(PLANEL_Pot_anual!L5&lt;&gt;0,L5/PLANEL_Pot_anual!L5,0)</f>
        <v>0.81751923058037967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0.84096341049727696</v>
      </c>
      <c r="R21" s="47">
        <f>IF(PLANEL_Pot_anual!R5&lt;&gt;0,R5/PLANEL_Pot_anual!R5,0)</f>
        <v>0.84096341049727696</v>
      </c>
      <c r="S21" s="47">
        <f>IF(PLANEL_Pot_anual!S5&lt;&gt;0,S5/PLANEL_Pot_anual!S5,0)</f>
        <v>0.84096341049727696</v>
      </c>
      <c r="T21" s="47">
        <f>IF(PLANEL_Pot_anual!T5&lt;&gt;0,T5/PLANEL_Pot_anual!T5,0)</f>
        <v>0.84096341049727696</v>
      </c>
      <c r="U21" s="47">
        <f>IF(PLANEL_Pot_anual!U5&lt;&gt;0,U5/PLANEL_Pot_anual!U5,0)</f>
        <v>0.84096341049727696</v>
      </c>
      <c r="V21" s="47">
        <f>IF(PLANEL_Pot_anual!V5&lt;&gt;0,V5/PLANEL_Pot_anual!V5,0)</f>
        <v>0.84096341049727696</v>
      </c>
      <c r="W21" s="47">
        <f>IF(PLANEL_Pot_anual!W5&lt;&gt;0,W5/PLANEL_Pot_anual!W5,0)</f>
        <v>0.84096341049727696</v>
      </c>
      <c r="X21" s="47">
        <f>IF(PLANEL_Pot_anual!X5&lt;&gt;0,X5/PLANEL_Pot_anual!X5,0)</f>
        <v>0.84096341049727696</v>
      </c>
      <c r="Y21" s="47">
        <f>IF(PLANEL_Pot_anual!Y5&lt;&gt;0,Y5/PLANEL_Pot_anual!Y5,0)</f>
        <v>0.84096341049727696</v>
      </c>
      <c r="Z21" s="47">
        <f>IF(PLANEL_Pot_anual!Z5&lt;&gt;0,Z5/PLANEL_Pot_anual!Z5,0)</f>
        <v>0.84096341049727696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0.84299002720706551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0.8255764689349645</v>
      </c>
      <c r="AE21" s="47">
        <f>IF(PLANEL_Pot_anual!AE5&lt;&gt;0,AE5/PLANEL_Pot_anual!AE5,0)</f>
        <v>0.82512068786303849</v>
      </c>
      <c r="AF21" s="47">
        <f>IF(PLANEL_Pot_anual!AF5&lt;&gt;0,AF5/PLANEL_Pot_anual!AF5,0)</f>
        <v>0.83791574140025982</v>
      </c>
      <c r="AG21" s="47">
        <f>IF(PLANEL_Pot_anual!AG5&lt;&gt;0,AG5/PLANEL_Pot_anual!AG5,0)</f>
        <v>0.8355263818805122</v>
      </c>
      <c r="AH21" s="47">
        <f>IF(PLANEL_Pot_anual!AH5&lt;&gt;0,AH5/PLANEL_Pot_anual!AH5,0)</f>
        <v>0.82772243565095804</v>
      </c>
      <c r="AI21" s="47">
        <f>IF(PLANEL_Pot_anual!AI5&lt;&gt;0,AI5/PLANEL_Pot_anual!AI5,0)</f>
        <v>0.82391406754713603</v>
      </c>
      <c r="AJ21" s="47">
        <f>IF(PLANEL_Pot_anual!AJ5&lt;&gt;0,AJ5/PLANEL_Pot_anual!AJ5,0)</f>
        <v>0.61543665313172935</v>
      </c>
      <c r="AK21" s="47">
        <f>IF(PLANEL_Pot_anual!AK5&lt;&gt;0,AK5/PLANEL_Pot_anual!AK5,0)</f>
        <v>0.64045665550970576</v>
      </c>
      <c r="AL21" s="47">
        <f>IF(PLANEL_Pot_anual!AL5&lt;&gt;0,AL5/PLANEL_Pot_anual!AL5,0)</f>
        <v>0.57911291735555681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0.91994632367330231</v>
      </c>
      <c r="D23" s="48">
        <f>IF(PLANEL_Pot_anual!D7&lt;&gt;0,D6/PLANEL_Pot_anual!D7,0)</f>
        <v>0.94747155961074503</v>
      </c>
      <c r="E23" s="48">
        <f>IF(PLANEL_Pot_anual!E7&lt;&gt;0,E6/PLANEL_Pot_anual!E7,0)</f>
        <v>0.94747155961074503</v>
      </c>
      <c r="F23" s="48">
        <f>IF(PLANEL_Pot_anual!F7&lt;&gt;0,F6/PLANEL_Pot_anual!F7,0)</f>
        <v>0.7413051527488328</v>
      </c>
      <c r="G23" s="48">
        <f>IF(PLANEL_Pot_anual!G7&lt;&gt;0,G6/PLANEL_Pot_anual!G7,0)</f>
        <v>0.7796332159647168</v>
      </c>
      <c r="H23" s="48">
        <f>IF(PLANEL_Pot_anual!H7&lt;&gt;0,H6/PLANEL_Pot_anual!H7,0)</f>
        <v>0.88757108838783239</v>
      </c>
      <c r="I23" s="48">
        <f>IF(PLANEL_Pot_anual!I7&lt;&gt;0,I6/PLANEL_Pot_anual!I7,0)</f>
        <v>0.62182198263876121</v>
      </c>
      <c r="J23" s="48">
        <f>IF(PLANEL_Pot_anual!J7&lt;&gt;0,J6/PLANEL_Pot_anual!J7,0)</f>
        <v>0.76651120373509118</v>
      </c>
      <c r="K23" s="48">
        <f>IF(PLANEL_Pot_anual!K7&lt;&gt;0,K6/PLANEL_Pot_anual!K7,0)</f>
        <v>0.92471548163377981</v>
      </c>
      <c r="L23" s="48">
        <f>IF(PLANEL_Pot_anual!L7&lt;&gt;0,L6/PLANEL_Pot_anual!L7,0)</f>
        <v>0.94747155993791765</v>
      </c>
      <c r="M23" s="48">
        <f>IF(PLANEL_Pot_anual!M7&lt;&gt;0,M6/PLANEL_Pot_anual!M7,0)</f>
        <v>0.94747156012296974</v>
      </c>
      <c r="N23" s="48">
        <f>IF(PLANEL_Pot_anual!N7&lt;&gt;0,N6/PLANEL_Pot_anual!N7,0)</f>
        <v>0.94747156001782928</v>
      </c>
      <c r="O23" s="48">
        <f>IF(PLANEL_Pot_anual!O7&lt;&gt;0,O6/PLANEL_Pot_anual!O7,0)</f>
        <v>0.94747156032265012</v>
      </c>
      <c r="P23" s="48">
        <f>IF(PLANEL_Pot_anual!P7&lt;&gt;0,P6/PLANEL_Pot_anual!P7,0)</f>
        <v>0.94747156034199753</v>
      </c>
      <c r="Q23" s="48">
        <f>IF(PLANEL_Pot_anual!Q7&lt;&gt;0,Q6/PLANEL_Pot_anual!Q7,0)</f>
        <v>0.94747156034199753</v>
      </c>
      <c r="R23" s="48">
        <f>IF(PLANEL_Pot_anual!R7&lt;&gt;0,R6/PLANEL_Pot_anual!R7,0)</f>
        <v>0.94747156034199753</v>
      </c>
      <c r="S23" s="48">
        <f>IF(PLANEL_Pot_anual!S7&lt;&gt;0,S6/PLANEL_Pot_anual!S7,0)</f>
        <v>0.94747155987970466</v>
      </c>
      <c r="T23" s="48">
        <f>IF(PLANEL_Pot_anual!T7&lt;&gt;0,T6/PLANEL_Pot_anual!T7,0)</f>
        <v>0.94747155968847308</v>
      </c>
      <c r="U23" s="48">
        <f>IF(PLANEL_Pot_anual!U7&lt;&gt;0,U6/PLANEL_Pot_anual!U7,0)</f>
        <v>0.94747156014310485</v>
      </c>
      <c r="V23" s="48">
        <f>IF(PLANEL_Pot_anual!V7&lt;&gt;0,V6/PLANEL_Pot_anual!V7,0)</f>
        <v>0.94747156029382329</v>
      </c>
      <c r="W23" s="48">
        <f>IF(PLANEL_Pot_anual!W7&lt;&gt;0,W6/PLANEL_Pot_anual!W7,0)</f>
        <v>0.94747156011084888</v>
      </c>
      <c r="X23" s="48">
        <f>IF(PLANEL_Pot_anual!X7&lt;&gt;0,X6/PLANEL_Pot_anual!X7,0)</f>
        <v>0.94747155994587395</v>
      </c>
      <c r="Y23" s="48">
        <f>IF(PLANEL_Pot_anual!Y7&lt;&gt;0,Y6/PLANEL_Pot_anual!Y7,0)</f>
        <v>0.94747156008464239</v>
      </c>
      <c r="Z23" s="48">
        <f>IF(PLANEL_Pot_anual!Z7&lt;&gt;0,Z6/PLANEL_Pot_anual!Z7,0)</f>
        <v>0.94747155993561794</v>
      </c>
      <c r="AA23" s="48">
        <f>IF(PLANEL_Pot_anual!AA7&lt;&gt;0,AA6/PLANEL_Pot_anual!AA7,0)</f>
        <v>0.94747155979936826</v>
      </c>
      <c r="AB23" s="48">
        <f>IF(PLANEL_Pot_anual!AB7&lt;&gt;0,AB6/PLANEL_Pot_anual!AB7,0)</f>
        <v>0.94747156016849787</v>
      </c>
      <c r="AC23" s="48">
        <f>IF(PLANEL_Pot_anual!AC7&lt;&gt;0,AC6/PLANEL_Pot_anual!AC7,0)</f>
        <v>0.94747156000488375</v>
      </c>
      <c r="AD23" s="48">
        <f>IF(PLANEL_Pot_anual!AD7&lt;&gt;0,AD6/PLANEL_Pot_anual!AD7,0)</f>
        <v>0.94747155991467491</v>
      </c>
      <c r="AE23" s="48">
        <f>IF(PLANEL_Pot_anual!AE7&lt;&gt;0,AE6/PLANEL_Pot_anual!AE7,0)</f>
        <v>0.94747155982607834</v>
      </c>
      <c r="AF23" s="48">
        <f>IF(PLANEL_Pot_anual!AF7&lt;&gt;0,AF6/PLANEL_Pot_anual!AF7,0)</f>
        <v>0.94747156018188916</v>
      </c>
      <c r="AG23" s="48">
        <f>IF(PLANEL_Pot_anual!AG7&lt;&gt;0,AG6/PLANEL_Pot_anual!AG7,0)</f>
        <v>0.9474715601204079</v>
      </c>
      <c r="AH23" s="48">
        <f>IF(PLANEL_Pot_anual!AH7&lt;&gt;0,AH6/PLANEL_Pot_anual!AH7,0)</f>
        <v>0.92426483729231412</v>
      </c>
      <c r="AI23" s="48">
        <f>IF(PLANEL_Pot_anual!AI7&lt;&gt;0,AI6/PLANEL_Pot_anual!AI7,0)</f>
        <v>0.94747155987951082</v>
      </c>
      <c r="AJ23" s="48">
        <f>IF(PLANEL_Pot_anual!AJ7&lt;&gt;0,AJ6/PLANEL_Pot_anual!AJ7,0)</f>
        <v>0.94747155986664588</v>
      </c>
      <c r="AK23" s="48">
        <f>IF(PLANEL_Pot_anual!AK7&lt;&gt;0,AK6/PLANEL_Pot_anual!AK7,0)</f>
        <v>0.92678413582794472</v>
      </c>
      <c r="AL23" s="48">
        <f>IF(PLANEL_Pot_anual!AL7&lt;&gt;0,AL6/PLANEL_Pot_anual!AL7,0)</f>
        <v>0.92109023473173601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0.65382564450788994</v>
      </c>
      <c r="D28" s="47">
        <f>IF(PLANEL_Pot_anual!D12&lt;&gt;0,D9/PLANEL_Pot_anual!D12,0)</f>
        <v>0.76450003453065318</v>
      </c>
      <c r="E28" s="47">
        <f>IF(PLANEL_Pot_anual!E12&lt;&gt;0,E9/PLANEL_Pot_anual!E12,0)</f>
        <v>0.70552739804776421</v>
      </c>
      <c r="F28" s="47">
        <f>IF(PLANEL_Pot_anual!F12&lt;&gt;0,F9/PLANEL_Pot_anual!F12,0)</f>
        <v>0.82531592036729806</v>
      </c>
      <c r="G28" s="47">
        <f>IF(PLANEL_Pot_anual!G12&lt;&gt;0,G9/PLANEL_Pot_anual!G12,0)</f>
        <v>0.87346179617269182</v>
      </c>
      <c r="H28" s="47">
        <f>IF(PLANEL_Pot_anual!H12&lt;&gt;0,H9/PLANEL_Pot_anual!H12,0)</f>
        <v>0.75991045063466955</v>
      </c>
      <c r="I28" s="47">
        <f>IF(PLANEL_Pot_anual!I12&lt;&gt;0,I9/PLANEL_Pot_anual!I12,0)</f>
        <v>0.83880756433504366</v>
      </c>
      <c r="J28" s="47">
        <f>IF(PLANEL_Pot_anual!J12&lt;&gt;0,J9/PLANEL_Pot_anual!J12,0)</f>
        <v>0.8788719504996334</v>
      </c>
      <c r="K28" s="47">
        <f>IF(PLANEL_Pot_anual!K12&lt;&gt;0,K9/PLANEL_Pot_anual!K12,0)</f>
        <v>0.84386654786946336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1.0000000000000002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1.0000000002048051</v>
      </c>
      <c r="T39" s="54">
        <f>IF(PLANEL_Pot_anual!T23&lt;&gt;0,T14/PLANEL_Pot_anual!T23,0)</f>
        <v>1.0000000002344176</v>
      </c>
      <c r="U39" s="54">
        <f>IF(PLANEL_Pot_anual!U23&lt;&gt;0,U14/PLANEL_Pot_anual!U23,0)</f>
        <v>1.000000000051372</v>
      </c>
      <c r="V39" s="54">
        <f>IF(PLANEL_Pot_anual!V23&lt;&gt;0,V14/PLANEL_Pot_anual!V23,0)</f>
        <v>1.0000000000460145</v>
      </c>
      <c r="W39" s="54">
        <f>IF(PLANEL_Pot_anual!W23&lt;&gt;0,W14/PLANEL_Pot_anual!W23,0)</f>
        <v>1.000000000043239</v>
      </c>
      <c r="X39" s="54">
        <f>IF(PLANEL_Pot_anual!X23&lt;&gt;0,X14/PLANEL_Pot_anual!X23,0)</f>
        <v>1.0000000000397888</v>
      </c>
      <c r="Y39" s="54">
        <f>IF(PLANEL_Pot_anual!Y23&lt;&gt;0,Y14/PLANEL_Pot_anual!Y23,0)</f>
        <v>1.0000000000371361</v>
      </c>
      <c r="Z39" s="54">
        <f>IF(PLANEL_Pot_anual!Z23&lt;&gt;0,Z14/PLANEL_Pot_anual!Z23,0)</f>
        <v>1.0000000000318248</v>
      </c>
      <c r="AA39" s="54">
        <f>IF(PLANEL_Pot_anual!AA23&lt;&gt;0,AA14/PLANEL_Pot_anual!AA23,0)</f>
        <v>0.99468303075619113</v>
      </c>
      <c r="AB39" s="84">
        <f>IF(PLANEL_Pot_anual!AB23&lt;&gt;0,AB14/PLANEL_Pot_anual!AB23,0)</f>
        <v>1.0000000000288405</v>
      </c>
      <c r="AC39" s="54">
        <f>IF(PLANEL_Pot_anual!AC23&lt;&gt;0,AC14/PLANEL_Pot_anual!AC23,0)</f>
        <v>0.97179190045880215</v>
      </c>
      <c r="AD39" s="54">
        <f>IF(PLANEL_Pot_anual!AD23&lt;&gt;0,AD14/PLANEL_Pot_anual!AD23,0)</f>
        <v>1.0000000000253171</v>
      </c>
      <c r="AE39" s="54">
        <f>IF(PLANEL_Pot_anual!AE23&lt;&gt;0,AE14/PLANEL_Pot_anual!AE23,0)</f>
        <v>1.000000000023644</v>
      </c>
      <c r="AF39" s="54">
        <f>IF(PLANEL_Pot_anual!AF23&lt;&gt;0,AF14/PLANEL_Pot_anual!AF23,0)</f>
        <v>0.99186118025683256</v>
      </c>
      <c r="AG39" s="54">
        <f>IF(PLANEL_Pot_anual!AG23&lt;&gt;0,AG14/PLANEL_Pot_anual!AG23,0)</f>
        <v>1.0000000000205922</v>
      </c>
      <c r="AH39" s="54">
        <f>IF(PLANEL_Pot_anual!AH23&lt;&gt;0,AH14/PLANEL_Pot_anual!AH23,0)</f>
        <v>1.0000000000190292</v>
      </c>
      <c r="AI39" s="54">
        <f>IF(PLANEL_Pot_anual!AI23&lt;&gt;0,AI14/PLANEL_Pot_anual!AI23,0)</f>
        <v>0.99544540362701217</v>
      </c>
      <c r="AJ39" s="54">
        <f>IF(PLANEL_Pot_anual!AJ23&lt;&gt;0,AJ14/PLANEL_Pot_anual!AJ23,0)</f>
        <v>1.0000000000169946</v>
      </c>
      <c r="AK39" s="54">
        <f>IF(PLANEL_Pot_anual!AK23&lt;&gt;0,AK14/PLANEL_Pot_anual!AK23,0)</f>
        <v>1.0000000000160971</v>
      </c>
      <c r="AL39" s="54">
        <f>IF(PLANEL_Pot_anual!AL23&lt;&gt;0,AL14/PLANEL_Pot_anual!AL23,0)</f>
        <v>0.99999999986216515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-528.05339800003276</v>
      </c>
      <c r="E40" s="28">
        <f t="shared" si="1"/>
        <v>3905.9750780000177</v>
      </c>
      <c r="F40" s="28">
        <f t="shared" si="1"/>
        <v>2125.8723420000024</v>
      </c>
      <c r="G40" s="28">
        <f t="shared" si="1"/>
        <v>5042.448218000005</v>
      </c>
      <c r="H40" s="28">
        <f t="shared" si="1"/>
        <v>5090.4284209999896</v>
      </c>
      <c r="I40" s="28">
        <f t="shared" si="1"/>
        <v>5053.2148720000259</v>
      </c>
      <c r="J40" s="28">
        <f t="shared" si="1"/>
        <v>4481.4196919999813</v>
      </c>
      <c r="K40" s="28">
        <f t="shared" si="1"/>
        <v>4738.6107270000066</v>
      </c>
      <c r="L40" s="28">
        <f t="shared" si="1"/>
        <v>4872.6463019999937</v>
      </c>
      <c r="M40" s="28">
        <f t="shared" si="1"/>
        <v>5069.7692539999844</v>
      </c>
      <c r="N40" s="28">
        <f t="shared" si="1"/>
        <v>4402.9841560000204</v>
      </c>
      <c r="O40" s="28">
        <f t="shared" si="1"/>
        <v>4192.4326421999722</v>
      </c>
      <c r="P40" s="28">
        <f t="shared" si="1"/>
        <v>4359.1134818000137</v>
      </c>
      <c r="Q40" s="28">
        <f t="shared" si="1"/>
        <v>4457.1167040000146</v>
      </c>
      <c r="R40" s="28">
        <f t="shared" si="1"/>
        <v>4592.7792019999761</v>
      </c>
      <c r="S40" s="28">
        <f t="shared" si="1"/>
        <v>4783.7028690000006</v>
      </c>
      <c r="T40" s="28">
        <f t="shared" si="1"/>
        <v>4824.3443200000329</v>
      </c>
      <c r="U40" s="28">
        <f t="shared" si="1"/>
        <v>4796.2691599999962</v>
      </c>
      <c r="V40" s="28">
        <f t="shared" si="1"/>
        <v>4972.5709499999648</v>
      </c>
      <c r="W40" s="28">
        <f t="shared" si="1"/>
        <v>5123.8329030000314</v>
      </c>
      <c r="X40" s="28">
        <f t="shared" si="1"/>
        <v>5447.9402579999878</v>
      </c>
      <c r="Y40" s="28">
        <f t="shared" si="1"/>
        <v>5401.2620999999926</v>
      </c>
      <c r="Z40" s="28">
        <f t="shared" si="1"/>
        <v>5546.6366500000004</v>
      </c>
      <c r="AA40" s="28">
        <f t="shared" si="1"/>
        <v>5380.7391199999838</v>
      </c>
      <c r="AB40" s="76">
        <f t="shared" si="1"/>
        <v>5369.6276860000507</v>
      </c>
      <c r="AC40" s="28">
        <f t="shared" si="1"/>
        <v>4761.024483999965</v>
      </c>
      <c r="AD40" s="28">
        <f t="shared" si="1"/>
        <v>4784.0918220000167</v>
      </c>
      <c r="AE40" s="28">
        <f t="shared" si="1"/>
        <v>4836.8335909999441</v>
      </c>
      <c r="AF40" s="28">
        <f t="shared" si="1"/>
        <v>4966.2985350000381</v>
      </c>
      <c r="AG40" s="28">
        <f t="shared" si="1"/>
        <v>5052.6813870000187</v>
      </c>
      <c r="AH40" s="28">
        <f t="shared" si="1"/>
        <v>5122.9622799999779</v>
      </c>
      <c r="AI40" s="28">
        <f t="shared" si="1"/>
        <v>5116.4582290000399</v>
      </c>
      <c r="AJ40" s="28">
        <f t="shared" si="1"/>
        <v>5634.480894999986</v>
      </c>
      <c r="AK40" s="28">
        <f t="shared" si="1"/>
        <v>5439.1465499999758</v>
      </c>
      <c r="AL40" s="28">
        <f t="shared" si="1"/>
        <v>4755.8432330000214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1192.9303460000001</v>
      </c>
      <c r="BM6" s="33">
        <v>2468.5464550000002</v>
      </c>
      <c r="BN6" s="33">
        <v>2797.6304289999998</v>
      </c>
      <c r="BO6" s="33">
        <v>2367.507474</v>
      </c>
      <c r="BP6" s="33">
        <v>2667.9938299999999</v>
      </c>
      <c r="BQ6" s="33">
        <v>3943.6099389999999</v>
      </c>
      <c r="BR6" s="33">
        <v>4004.500552</v>
      </c>
      <c r="BS6" s="33">
        <v>3954.3181920000002</v>
      </c>
      <c r="BT6" s="33">
        <v>5597.1856479999997</v>
      </c>
      <c r="BU6" s="33">
        <v>6872.8017570000002</v>
      </c>
      <c r="BV6" s="33">
        <v>6401.11204</v>
      </c>
      <c r="BW6" s="33">
        <v>7105.4184809999997</v>
      </c>
      <c r="BX6" s="33">
        <v>5597.1856479999997</v>
      </c>
      <c r="BY6" s="33">
        <v>6872.8017570000002</v>
      </c>
      <c r="BZ6" s="33">
        <v>6401.11204</v>
      </c>
      <c r="CA6" s="33">
        <v>7105.4184809999997</v>
      </c>
      <c r="CB6" s="33">
        <v>5488.963229</v>
      </c>
      <c r="CC6" s="33">
        <v>5765.7040399999996</v>
      </c>
      <c r="CD6" s="33">
        <v>4886.1594169999998</v>
      </c>
      <c r="CE6" s="33">
        <v>6140.0082640000001</v>
      </c>
      <c r="CF6" s="33">
        <v>5488.963229</v>
      </c>
      <c r="CG6" s="33">
        <v>5765.7040399999996</v>
      </c>
      <c r="CH6" s="33">
        <v>4886.1594169999998</v>
      </c>
      <c r="CI6" s="33">
        <v>6140.0082640000001</v>
      </c>
      <c r="CJ6" s="33">
        <v>5488.963229</v>
      </c>
      <c r="CK6" s="33">
        <v>5765.7040399999996</v>
      </c>
      <c r="CL6" s="33">
        <v>4886.1594169999998</v>
      </c>
      <c r="CM6" s="33">
        <v>6140.0082640000001</v>
      </c>
      <c r="CN6" s="33">
        <v>5488.963229</v>
      </c>
      <c r="CO6" s="33">
        <v>5765.7040399999996</v>
      </c>
      <c r="CP6" s="33">
        <v>4886.1594169999998</v>
      </c>
      <c r="CQ6" s="33">
        <v>6140.0082640000001</v>
      </c>
      <c r="CR6" s="33">
        <v>5488.963229</v>
      </c>
      <c r="CS6" s="33">
        <v>5765.7040399999996</v>
      </c>
      <c r="CT6" s="33">
        <v>4886.1594169999998</v>
      </c>
      <c r="CU6" s="33">
        <v>6140.0082640000001</v>
      </c>
      <c r="CV6" s="33">
        <v>5458.9799469999998</v>
      </c>
      <c r="CW6" s="33">
        <v>5458.9799469999998</v>
      </c>
      <c r="CX6" s="33">
        <v>4466.4381389999999</v>
      </c>
      <c r="CY6" s="33">
        <v>5872.5390340000004</v>
      </c>
      <c r="CZ6" s="33">
        <v>5458.9799469999998</v>
      </c>
      <c r="DA6" s="33">
        <v>5458.9799469999998</v>
      </c>
      <c r="DB6" s="33">
        <v>4466.4381389999999</v>
      </c>
      <c r="DC6" s="33">
        <v>5872.5390340000004</v>
      </c>
      <c r="DD6" s="33">
        <v>5458.9799469999998</v>
      </c>
      <c r="DE6" s="33">
        <v>5458.9799469999998</v>
      </c>
      <c r="DF6" s="33">
        <v>4466.4381389999999</v>
      </c>
      <c r="DG6" s="33">
        <v>5872.5390340000004</v>
      </c>
      <c r="DH6" s="33">
        <v>5458.9799469999998</v>
      </c>
      <c r="DI6" s="33">
        <v>5458.9799469999998</v>
      </c>
      <c r="DJ6" s="33">
        <v>4466.4381389999999</v>
      </c>
      <c r="DK6" s="33">
        <v>5872.5390340000004</v>
      </c>
      <c r="DL6" s="33">
        <v>5458.9799469999998</v>
      </c>
      <c r="DM6" s="33">
        <v>5458.9799469999998</v>
      </c>
      <c r="DN6" s="33">
        <v>4466.4381389999999</v>
      </c>
      <c r="DO6" s="33">
        <v>5872.5390340000004</v>
      </c>
      <c r="DP6" s="33">
        <v>5458.9799469999998</v>
      </c>
      <c r="DQ6" s="33">
        <v>5458.9799469999998</v>
      </c>
      <c r="DR6" s="33">
        <v>4466.4381389999999</v>
      </c>
      <c r="DS6" s="33">
        <v>5872.5390340000004</v>
      </c>
      <c r="DT6" s="33">
        <v>5458.9799469999998</v>
      </c>
      <c r="DU6" s="33">
        <v>5458.9799469999998</v>
      </c>
      <c r="DV6" s="33">
        <v>4466.4381389999999</v>
      </c>
      <c r="DW6" s="33">
        <v>5872.5390340000004</v>
      </c>
      <c r="DX6" s="33">
        <v>5458.9799469999998</v>
      </c>
      <c r="DY6" s="33">
        <v>5458.9799469999998</v>
      </c>
      <c r="DZ6" s="33">
        <v>4466.4381389999999</v>
      </c>
      <c r="EA6" s="33">
        <v>5872.5390340000004</v>
      </c>
      <c r="EB6" s="33">
        <v>5458.9799469999998</v>
      </c>
      <c r="EC6" s="33">
        <v>5458.9799469999998</v>
      </c>
      <c r="ED6" s="33">
        <v>4466.4381389999999</v>
      </c>
      <c r="EE6" s="33">
        <v>5872.5390340000004</v>
      </c>
      <c r="EF6" s="33">
        <v>5458.9799469999998</v>
      </c>
      <c r="EG6" s="33">
        <v>5458.9799469999998</v>
      </c>
      <c r="EH6" s="33">
        <v>4466.4381389999999</v>
      </c>
      <c r="EI6" s="33">
        <v>5872.5390340000004</v>
      </c>
      <c r="EJ6" s="33">
        <v>5458.9799469999998</v>
      </c>
      <c r="EK6" s="33">
        <v>5458.9799469999998</v>
      </c>
      <c r="EL6" s="33">
        <v>4466.4381389999999</v>
      </c>
      <c r="EM6" s="33">
        <v>5872.5390340000004</v>
      </c>
      <c r="EN6" s="33">
        <v>5458.9799469999998</v>
      </c>
      <c r="EO6" s="33">
        <v>5458.9799469999998</v>
      </c>
      <c r="EP6" s="33">
        <v>4466.4381389999999</v>
      </c>
      <c r="EQ6" s="33">
        <v>5872.5390340000004</v>
      </c>
      <c r="ER6" s="33">
        <v>5458.9799469999998</v>
      </c>
      <c r="ES6" s="33">
        <v>5458.9799469999998</v>
      </c>
      <c r="ET6" s="33">
        <v>4466.4381389999999</v>
      </c>
      <c r="EU6" s="33">
        <v>5872.5390340000004</v>
      </c>
      <c r="EV6" s="33">
        <v>5458.9799469999998</v>
      </c>
      <c r="EW6" s="33">
        <v>5458.9799469999998</v>
      </c>
      <c r="EX6" s="33">
        <v>4466.4381389999999</v>
      </c>
      <c r="EY6" s="33">
        <v>5872.5390340000004</v>
      </c>
      <c r="EZ6" s="33">
        <v>5458.9799469999998</v>
      </c>
      <c r="FA6" s="33">
        <v>5458.9799469999998</v>
      </c>
      <c r="FB6" s="33">
        <v>4466.4381389999999</v>
      </c>
      <c r="FC6" s="33">
        <v>5872.5390340000004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1235.5282950000001</v>
      </c>
      <c r="BM17" s="33">
        <v>2904.3165359999998</v>
      </c>
      <c r="BN17" s="33">
        <v>3393.9382489999998</v>
      </c>
      <c r="BO17" s="33">
        <v>2747.5072540000001</v>
      </c>
      <c r="BP17" s="33">
        <v>2710.5917789999999</v>
      </c>
      <c r="BQ17" s="33">
        <v>4379.3800199999996</v>
      </c>
      <c r="BR17" s="33">
        <v>4600.8083729999998</v>
      </c>
      <c r="BS17" s="33">
        <v>4334.3179719999998</v>
      </c>
      <c r="BT17" s="33">
        <v>5639.7835969999996</v>
      </c>
      <c r="BU17" s="33">
        <v>7308.5718379999998</v>
      </c>
      <c r="BV17" s="33">
        <v>6997.41986</v>
      </c>
      <c r="BW17" s="33">
        <v>7485.4182609999998</v>
      </c>
      <c r="BX17" s="33">
        <v>5639.7835969999996</v>
      </c>
      <c r="BY17" s="33">
        <v>7308.5718379999998</v>
      </c>
      <c r="BZ17" s="33">
        <v>6997.41986</v>
      </c>
      <c r="CA17" s="33">
        <v>7485.4182609999998</v>
      </c>
      <c r="CB17" s="33">
        <v>5504.0932439999997</v>
      </c>
      <c r="CC17" s="33">
        <v>5920.4816270000001</v>
      </c>
      <c r="CD17" s="33">
        <v>5097.9570819999999</v>
      </c>
      <c r="CE17" s="33">
        <v>6274.9772569999996</v>
      </c>
      <c r="CF17" s="33">
        <v>5504.0932439999997</v>
      </c>
      <c r="CG17" s="33">
        <v>5920.4816270000001</v>
      </c>
      <c r="CH17" s="33">
        <v>5097.9570819999999</v>
      </c>
      <c r="CI17" s="33">
        <v>6274.9772569999996</v>
      </c>
      <c r="CJ17" s="33">
        <v>5504.0932439999997</v>
      </c>
      <c r="CK17" s="33">
        <v>5920.4816270000001</v>
      </c>
      <c r="CL17" s="33">
        <v>5097.9570819999999</v>
      </c>
      <c r="CM17" s="33">
        <v>6274.9772569999996</v>
      </c>
      <c r="CN17" s="33">
        <v>5504.0932439999997</v>
      </c>
      <c r="CO17" s="33">
        <v>5920.4816270000001</v>
      </c>
      <c r="CP17" s="33">
        <v>5097.9570819999999</v>
      </c>
      <c r="CQ17" s="33">
        <v>6274.9772569999996</v>
      </c>
      <c r="CR17" s="33">
        <v>5504.0932439999997</v>
      </c>
      <c r="CS17" s="33">
        <v>5920.4816270000001</v>
      </c>
      <c r="CT17" s="33">
        <v>5097.9570819999999</v>
      </c>
      <c r="CU17" s="33">
        <v>6274.9772569999996</v>
      </c>
      <c r="CV17" s="33">
        <v>5458.9799469999998</v>
      </c>
      <c r="CW17" s="33">
        <v>5458.9799469999998</v>
      </c>
      <c r="CX17" s="33">
        <v>4466.4381389999999</v>
      </c>
      <c r="CY17" s="33">
        <v>5872.5390340000004</v>
      </c>
      <c r="CZ17" s="33">
        <v>5458.9799469999998</v>
      </c>
      <c r="DA17" s="33">
        <v>5458.9799469999998</v>
      </c>
      <c r="DB17" s="33">
        <v>4466.4381389999999</v>
      </c>
      <c r="DC17" s="33">
        <v>5872.5390340000004</v>
      </c>
      <c r="DD17" s="33">
        <v>5458.9799469999998</v>
      </c>
      <c r="DE17" s="33">
        <v>5458.9799469999998</v>
      </c>
      <c r="DF17" s="33">
        <v>4466.4381389999999</v>
      </c>
      <c r="DG17" s="33">
        <v>5872.5390340000004</v>
      </c>
      <c r="DH17" s="33">
        <v>5458.9799469999998</v>
      </c>
      <c r="DI17" s="33">
        <v>5458.9799469999998</v>
      </c>
      <c r="DJ17" s="33">
        <v>4466.4381389999999</v>
      </c>
      <c r="DK17" s="33">
        <v>5872.5390340000004</v>
      </c>
      <c r="DL17" s="33">
        <v>5458.9799469999998</v>
      </c>
      <c r="DM17" s="33">
        <v>5458.9799469999998</v>
      </c>
      <c r="DN17" s="33">
        <v>4466.4381389999999</v>
      </c>
      <c r="DO17" s="33">
        <v>5872.5390340000004</v>
      </c>
      <c r="DP17" s="33">
        <v>5458.9799469999998</v>
      </c>
      <c r="DQ17" s="33">
        <v>5458.9799469999998</v>
      </c>
      <c r="DR17" s="33">
        <v>4466.4381389999999</v>
      </c>
      <c r="DS17" s="33">
        <v>5872.5390340000004</v>
      </c>
      <c r="DT17" s="33">
        <v>5458.9799469999998</v>
      </c>
      <c r="DU17" s="33">
        <v>5458.9799469999998</v>
      </c>
      <c r="DV17" s="33">
        <v>4466.4381389999999</v>
      </c>
      <c r="DW17" s="33">
        <v>5872.5390340000004</v>
      </c>
      <c r="DX17" s="33">
        <v>5458.9799469999998</v>
      </c>
      <c r="DY17" s="33">
        <v>5458.9799469999998</v>
      </c>
      <c r="DZ17" s="33">
        <v>4466.4381389999999</v>
      </c>
      <c r="EA17" s="33">
        <v>5872.5390340000004</v>
      </c>
      <c r="EB17" s="33">
        <v>5458.9799469999998</v>
      </c>
      <c r="EC17" s="33">
        <v>5458.9799469999998</v>
      </c>
      <c r="ED17" s="33">
        <v>4466.4381389999999</v>
      </c>
      <c r="EE17" s="33">
        <v>5872.5390340000004</v>
      </c>
      <c r="EF17" s="33">
        <v>5458.9799469999998</v>
      </c>
      <c r="EG17" s="33">
        <v>5458.9799469999998</v>
      </c>
      <c r="EH17" s="33">
        <v>4466.4381389999999</v>
      </c>
      <c r="EI17" s="33">
        <v>5872.5390340000004</v>
      </c>
      <c r="EJ17" s="33">
        <v>5458.9799469999998</v>
      </c>
      <c r="EK17" s="33">
        <v>5458.9799469999998</v>
      </c>
      <c r="EL17" s="33">
        <v>4466.4381389999999</v>
      </c>
      <c r="EM17" s="33">
        <v>5872.5390340000004</v>
      </c>
      <c r="EN17" s="33">
        <v>5458.9799469999998</v>
      </c>
      <c r="EO17" s="33">
        <v>5458.9799469999998</v>
      </c>
      <c r="EP17" s="33">
        <v>4466.4381389999999</v>
      </c>
      <c r="EQ17" s="33">
        <v>5872.5390340000004</v>
      </c>
      <c r="ER17" s="33">
        <v>5458.9799469999998</v>
      </c>
      <c r="ES17" s="33">
        <v>5458.9799469999998</v>
      </c>
      <c r="ET17" s="33">
        <v>4466.4381389999999</v>
      </c>
      <c r="EU17" s="33">
        <v>5872.5390340000004</v>
      </c>
      <c r="EV17" s="33">
        <v>5458.9799469999998</v>
      </c>
      <c r="EW17" s="33">
        <v>5458.9799469999998</v>
      </c>
      <c r="EX17" s="33">
        <v>4466.4381389999999</v>
      </c>
      <c r="EY17" s="33">
        <v>5872.5390340000004</v>
      </c>
      <c r="EZ17" s="33">
        <v>5458.9799469999998</v>
      </c>
      <c r="FA17" s="33">
        <v>5458.9799469999998</v>
      </c>
      <c r="FB17" s="33">
        <v>4466.4381389999999</v>
      </c>
      <c r="FC17" s="33">
        <v>5872.5390340000004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777.71225600000002</v>
      </c>
      <c r="BB32" s="33">
        <v>619.02866519999998</v>
      </c>
      <c r="BC32" s="33">
        <v>928.64131359999999</v>
      </c>
      <c r="BD32" s="33">
        <v>928.64131359999999</v>
      </c>
      <c r="BF32" s="33">
        <v>928.64131359999999</v>
      </c>
      <c r="BG32" s="33">
        <v>928.64131359999999</v>
      </c>
      <c r="BH32" s="33">
        <v>928.64131359999999</v>
      </c>
      <c r="BJ32" s="33">
        <v>261.67881410000001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V32" s="33">
        <v>484.03727720000001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16.987109019999998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604.75579860000005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1090.4468549999999</v>
      </c>
      <c r="BA41" s="33">
        <v>0</v>
      </c>
      <c r="BB41" s="33">
        <v>931.76326459999996</v>
      </c>
      <c r="BC41" s="33">
        <v>1241.3759130000001</v>
      </c>
      <c r="BD41" s="33">
        <v>1241.3759130000001</v>
      </c>
      <c r="BE41" s="33">
        <v>0</v>
      </c>
      <c r="BF41" s="33">
        <v>1241.3759130000001</v>
      </c>
      <c r="BG41" s="33">
        <v>1241.3759130000001</v>
      </c>
      <c r="BH41" s="33">
        <v>1241.3759130000001</v>
      </c>
      <c r="BI41" s="33">
        <v>0</v>
      </c>
      <c r="BJ41" s="33">
        <v>574.41341350000005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796.77187660000004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1210.5404739999999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1141.59449</v>
      </c>
      <c r="BA55" s="33">
        <v>953.63414739999996</v>
      </c>
      <c r="BB55" s="33">
        <v>1141.59449</v>
      </c>
      <c r="BC55" s="33">
        <v>1363.609177</v>
      </c>
      <c r="BD55" s="33">
        <v>1298.861742</v>
      </c>
      <c r="BE55" s="33">
        <v>953.63414739999996</v>
      </c>
      <c r="BF55" s="33">
        <v>1141.59449</v>
      </c>
      <c r="BG55" s="33">
        <v>1363.609177</v>
      </c>
      <c r="BH55" s="33">
        <v>1298.861742</v>
      </c>
      <c r="BI55" s="33">
        <v>953.63414739999996</v>
      </c>
      <c r="BJ55" s="33">
        <v>1198.3903989999999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1210.5404739999999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1141.59449</v>
      </c>
      <c r="BA65" s="33">
        <v>953.63414739999996</v>
      </c>
      <c r="BB65" s="33">
        <v>1141.59449</v>
      </c>
      <c r="BC65" s="33">
        <v>1363.609177</v>
      </c>
      <c r="BD65" s="33">
        <v>1298.861742</v>
      </c>
      <c r="BE65" s="33">
        <v>953.63414739999996</v>
      </c>
      <c r="BF65" s="33">
        <v>1141.59449</v>
      </c>
      <c r="BG65" s="33">
        <v>1363.609177</v>
      </c>
      <c r="BH65" s="33">
        <v>1298.861742</v>
      </c>
      <c r="BI65" s="33">
        <v>953.63414739999996</v>
      </c>
      <c r="BJ65" s="33">
        <v>1198.3903989999999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2063.0050249999999</v>
      </c>
      <c r="AG102" s="33">
        <v>1819.358168</v>
      </c>
      <c r="AH102" s="33">
        <v>1819.358168</v>
      </c>
      <c r="AI102" s="33">
        <v>2880.8908419999998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1779.034296</v>
      </c>
      <c r="AY102" s="33">
        <v>3183.393959</v>
      </c>
      <c r="AZ102" s="33">
        <v>1872.1219880000001</v>
      </c>
      <c r="BA102" s="33">
        <v>1628.0187020000001</v>
      </c>
      <c r="BB102" s="33">
        <v>1872.1219880000001</v>
      </c>
      <c r="BC102" s="33">
        <v>2692.8907079999999</v>
      </c>
      <c r="BD102" s="33">
        <v>668.38513499999999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783.58637060000001</v>
      </c>
      <c r="BO104" s="33">
        <v>1196.4877489999999</v>
      </c>
      <c r="BP104" s="33">
        <v>1196.4877489999999</v>
      </c>
      <c r="BQ104" s="33">
        <v>598.24387460000003</v>
      </c>
      <c r="BR104" s="33">
        <v>1183.450949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1183.450949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856.97504400000003</v>
      </c>
      <c r="AY105" s="33">
        <v>1374.172959</v>
      </c>
      <c r="AZ105" s="33">
        <v>1107.798464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1360.89995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848.44872220000002</v>
      </c>
      <c r="AV108" s="33">
        <v>848.44872220000002</v>
      </c>
      <c r="AW108" s="33">
        <v>591.28949309999996</v>
      </c>
      <c r="AX108" s="33">
        <v>591.31756189999999</v>
      </c>
      <c r="AY108" s="33">
        <v>848.44872220000002</v>
      </c>
      <c r="AZ108" s="33">
        <v>844.36501850000002</v>
      </c>
      <c r="BA108" s="33">
        <v>563.63603680000006</v>
      </c>
      <c r="BB108" s="33">
        <v>844.36501850000002</v>
      </c>
      <c r="BC108" s="33">
        <v>848.44872220000002</v>
      </c>
      <c r="BD108" s="33">
        <v>844.36501850000002</v>
      </c>
      <c r="BE108" s="33">
        <v>591.31756189999999</v>
      </c>
      <c r="BF108" s="33">
        <v>844.36501850000002</v>
      </c>
      <c r="BG108" s="33">
        <v>848.44872220000002</v>
      </c>
      <c r="BH108" s="33">
        <v>844.36501850000002</v>
      </c>
      <c r="BI108" s="33">
        <v>591.31756189999999</v>
      </c>
      <c r="BJ108" s="33">
        <v>844.36501850000002</v>
      </c>
      <c r="BK108" s="33">
        <v>848.44872220000002</v>
      </c>
      <c r="BL108" s="33">
        <v>844.36501850000002</v>
      </c>
      <c r="BM108" s="33">
        <v>591.31756189999999</v>
      </c>
      <c r="BN108" s="33">
        <v>1125.7817279999999</v>
      </c>
      <c r="BO108" s="33">
        <v>1125.7817279999999</v>
      </c>
      <c r="BP108" s="33">
        <v>844.36501850000002</v>
      </c>
      <c r="BQ108" s="33">
        <v>591.28054810000003</v>
      </c>
      <c r="BR108" s="33">
        <v>1244.589352</v>
      </c>
      <c r="BS108" s="33">
        <v>1244.589352</v>
      </c>
      <c r="BT108" s="33">
        <v>844.36501850000002</v>
      </c>
      <c r="BU108" s="33">
        <v>558.85149660000002</v>
      </c>
      <c r="BV108" s="33">
        <v>1244.589352</v>
      </c>
      <c r="BW108" s="33">
        <v>1244.589352</v>
      </c>
      <c r="BX108" s="33">
        <v>934.89012300000002</v>
      </c>
      <c r="BY108" s="33">
        <v>591.31756189999999</v>
      </c>
      <c r="BZ108" s="33">
        <v>1244.589352</v>
      </c>
      <c r="CA108" s="33">
        <v>1244.589352</v>
      </c>
      <c r="CB108" s="33">
        <v>896.70693019999999</v>
      </c>
      <c r="CC108" s="33">
        <v>269.38775509999999</v>
      </c>
      <c r="CD108" s="33">
        <v>922.65954520000003</v>
      </c>
      <c r="CE108" s="33">
        <v>922.65954520000003</v>
      </c>
      <c r="CF108" s="33">
        <v>922.65954520000003</v>
      </c>
      <c r="CG108" s="33">
        <v>269.38775509999999</v>
      </c>
      <c r="CH108" s="33">
        <v>590.94490240000005</v>
      </c>
      <c r="CI108" s="33">
        <v>922.65954520000003</v>
      </c>
      <c r="CJ108" s="33">
        <v>922.65954520000003</v>
      </c>
      <c r="CK108" s="33">
        <v>269.38775509999999</v>
      </c>
      <c r="CL108" s="33">
        <v>637.37100880000003</v>
      </c>
      <c r="CM108" s="33">
        <v>922.65954520000003</v>
      </c>
      <c r="CN108" s="33">
        <v>922.65954520000003</v>
      </c>
      <c r="CO108" s="33">
        <v>522.43521169999997</v>
      </c>
      <c r="CP108" s="33">
        <v>522.43521169999997</v>
      </c>
      <c r="CQ108" s="33">
        <v>922.65954520000003</v>
      </c>
      <c r="CR108" s="33">
        <v>922.65954520000003</v>
      </c>
      <c r="CS108" s="33">
        <v>503.72166329999999</v>
      </c>
      <c r="CT108" s="33">
        <v>522.43521169999997</v>
      </c>
      <c r="CU108" s="33">
        <v>922.65954520000003</v>
      </c>
      <c r="CV108" s="33">
        <v>922.65954520000003</v>
      </c>
      <c r="CW108" s="33">
        <v>289.39142450000003</v>
      </c>
      <c r="CX108" s="33">
        <v>522.43521169999997</v>
      </c>
      <c r="CY108" s="33">
        <v>922.65954520000003</v>
      </c>
      <c r="DC108" s="33">
        <v>400.2243335</v>
      </c>
      <c r="DD108" s="33">
        <v>400.2243335</v>
      </c>
      <c r="DG108" s="33">
        <v>400.2243335</v>
      </c>
      <c r="DH108" s="33">
        <v>400.2243335</v>
      </c>
      <c r="DK108" s="33">
        <v>400.2243335</v>
      </c>
      <c r="DO108" s="33">
        <v>400.2243335</v>
      </c>
      <c r="DP108" s="33">
        <v>400.2243335</v>
      </c>
      <c r="DS108" s="33">
        <v>396.6992702</v>
      </c>
      <c r="DW108" s="33">
        <v>400.2243335</v>
      </c>
      <c r="DX108" s="33">
        <v>400.2243335</v>
      </c>
      <c r="EA108" s="33">
        <v>400.2243335</v>
      </c>
      <c r="EB108" s="33">
        <v>400.2243335</v>
      </c>
      <c r="EE108" s="33">
        <v>400.2243335</v>
      </c>
      <c r="EF108" s="33">
        <v>400.2243335</v>
      </c>
      <c r="EI108" s="33">
        <v>400.2243335</v>
      </c>
      <c r="EJ108" s="33">
        <v>400.2243335</v>
      </c>
      <c r="EM108" s="33">
        <v>400.2243335</v>
      </c>
      <c r="EN108" s="33">
        <v>400.2243335</v>
      </c>
      <c r="EQ108" s="33">
        <v>400.2243335</v>
      </c>
      <c r="ER108" s="33">
        <v>400.2243335</v>
      </c>
      <c r="EU108" s="33">
        <v>400.2243335</v>
      </c>
      <c r="EV108" s="33">
        <v>400.2243335</v>
      </c>
      <c r="EY108" s="33">
        <v>400.2243335</v>
      </c>
      <c r="EZ108" s="33">
        <v>400.2243335</v>
      </c>
      <c r="FC108" s="33">
        <v>249.39742380000001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4902.3080749999999</v>
      </c>
      <c r="AG113" s="33">
        <v>3962.127387</v>
      </c>
      <c r="AH113" s="33">
        <v>3994.6023970000001</v>
      </c>
      <c r="AI113" s="33">
        <v>6281.1646330000003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4787.9688409999999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7522.8068489999996</v>
      </c>
      <c r="AV113" s="33">
        <v>6298.1631619999998</v>
      </c>
      <c r="AW113" s="33">
        <v>4171.0464599999996</v>
      </c>
      <c r="AX113" s="33">
        <v>4925.9380110000002</v>
      </c>
      <c r="AY113" s="33">
        <v>7442.1591040000003</v>
      </c>
      <c r="AZ113" s="33">
        <v>5454.1286140000002</v>
      </c>
      <c r="BA113" s="33">
        <v>3933.0779080000002</v>
      </c>
      <c r="BB113" s="33">
        <v>5454.1286140000002</v>
      </c>
      <c r="BC113" s="33">
        <v>6833.0568480000002</v>
      </c>
      <c r="BD113" s="33">
        <v>4142.8752480000003</v>
      </c>
      <c r="BE113" s="33">
        <v>2445.0225799999998</v>
      </c>
      <c r="BF113" s="33">
        <v>4070.1378519999998</v>
      </c>
      <c r="BG113" s="33">
        <v>4555.3944430000001</v>
      </c>
      <c r="BH113" s="33">
        <v>4044.4244159999998</v>
      </c>
      <c r="BI113" s="33">
        <v>2346.571747</v>
      </c>
      <c r="BJ113" s="33">
        <v>4044.4244159999998</v>
      </c>
      <c r="BK113" s="33">
        <v>4358.4927779999998</v>
      </c>
      <c r="BL113" s="33">
        <v>4044.4244159999998</v>
      </c>
      <c r="BM113" s="33">
        <v>2346.571747</v>
      </c>
      <c r="BN113" s="33">
        <v>3912.9397469999999</v>
      </c>
      <c r="BO113" s="33">
        <v>4635.8257839999997</v>
      </c>
      <c r="BP113" s="33">
        <v>3962.0738299999998</v>
      </c>
      <c r="BQ113" s="33">
        <v>2264.1841479999998</v>
      </c>
      <c r="BR113" s="33">
        <v>4349.261364</v>
      </c>
      <c r="BS113" s="33">
        <v>4589.9322359999996</v>
      </c>
      <c r="BT113" s="33">
        <v>3962.0738299999998</v>
      </c>
      <c r="BU113" s="33">
        <v>2231.7550959999999</v>
      </c>
      <c r="BV113" s="33">
        <v>4362.2981639999998</v>
      </c>
      <c r="BW113" s="33">
        <v>4589.9322359999996</v>
      </c>
      <c r="BX113" s="33">
        <v>4052.598935</v>
      </c>
      <c r="BY113" s="33">
        <v>2264.2211609999999</v>
      </c>
      <c r="BZ113" s="33">
        <v>3764.0542890000002</v>
      </c>
      <c r="CA113" s="33">
        <v>4362.2981639999998</v>
      </c>
      <c r="CB113" s="33">
        <v>3228.6850330000002</v>
      </c>
      <c r="CC113" s="33">
        <v>1508.5521349999999</v>
      </c>
      <c r="CD113" s="33">
        <v>2656.3937740000001</v>
      </c>
      <c r="CE113" s="33">
        <v>3254.6376479999999</v>
      </c>
      <c r="CF113" s="33">
        <v>3254.6376479999999</v>
      </c>
      <c r="CG113" s="33">
        <v>1508.5521349999999</v>
      </c>
      <c r="CH113" s="33">
        <v>2324.6791309999999</v>
      </c>
      <c r="CI113" s="33">
        <v>3254.6376479999999</v>
      </c>
      <c r="CJ113" s="33">
        <v>3254.6376479999999</v>
      </c>
      <c r="CK113" s="33">
        <v>1508.5521349999999</v>
      </c>
      <c r="CL113" s="33">
        <v>2371.1052370000002</v>
      </c>
      <c r="CM113" s="33">
        <v>3254.6376479999999</v>
      </c>
      <c r="CN113" s="33">
        <v>2265.4979520000002</v>
      </c>
      <c r="CO113" s="33">
        <v>1852.2368180000001</v>
      </c>
      <c r="CP113" s="33">
        <v>1267.0297439999999</v>
      </c>
      <c r="CQ113" s="33">
        <v>2265.4979520000002</v>
      </c>
      <c r="CR113" s="33">
        <v>2265.4979520000002</v>
      </c>
      <c r="CS113" s="33">
        <v>1833.5232699999999</v>
      </c>
      <c r="CT113" s="33">
        <v>1267.0297439999999</v>
      </c>
      <c r="CU113" s="33">
        <v>2265.4979520000002</v>
      </c>
      <c r="CV113" s="33">
        <v>2265.4979520000002</v>
      </c>
      <c r="CW113" s="33">
        <v>1619.193031</v>
      </c>
      <c r="CX113" s="33">
        <v>1267.0297439999999</v>
      </c>
      <c r="CY113" s="33">
        <v>2265.4979520000002</v>
      </c>
      <c r="CZ113" s="33">
        <v>1342.8384060000001</v>
      </c>
      <c r="DA113" s="33">
        <v>1329.801606</v>
      </c>
      <c r="DB113" s="33">
        <v>744.59453180000003</v>
      </c>
      <c r="DC113" s="33">
        <v>1743.0627400000001</v>
      </c>
      <c r="DD113" s="33">
        <v>1743.0627400000001</v>
      </c>
      <c r="DE113" s="33">
        <v>1329.801606</v>
      </c>
      <c r="DF113" s="33">
        <v>744.59453180000003</v>
      </c>
      <c r="DG113" s="33">
        <v>1743.0627400000001</v>
      </c>
      <c r="DH113" s="33">
        <v>1716.9891399999999</v>
      </c>
      <c r="DI113" s="33">
        <v>1316.7648059999999</v>
      </c>
      <c r="DJ113" s="33">
        <v>1316.7648059999999</v>
      </c>
      <c r="DK113" s="33">
        <v>1862.8754819999999</v>
      </c>
      <c r="DL113" s="33">
        <v>1316.7648059999999</v>
      </c>
      <c r="DM113" s="33">
        <v>1316.7648059999999</v>
      </c>
      <c r="DN113" s="33">
        <v>731.55773180000006</v>
      </c>
      <c r="DO113" s="33">
        <v>1716.9891399999999</v>
      </c>
      <c r="DP113" s="33">
        <v>544.07499080000002</v>
      </c>
      <c r="DQ113" s="33">
        <v>143.85065729999999</v>
      </c>
      <c r="DR113" s="33">
        <v>143.85065729999999</v>
      </c>
      <c r="DS113" s="33">
        <v>540.54992749999997</v>
      </c>
      <c r="DT113" s="33">
        <v>143.85065729999999</v>
      </c>
      <c r="DU113" s="33">
        <v>143.85065729999999</v>
      </c>
      <c r="DV113" s="33">
        <v>143.85065729999999</v>
      </c>
      <c r="DW113" s="33">
        <v>544.07499080000002</v>
      </c>
      <c r="DX113" s="33">
        <v>544.07499080000002</v>
      </c>
      <c r="DY113" s="33">
        <v>143.85065729999999</v>
      </c>
      <c r="DZ113" s="33">
        <v>143.85065729999999</v>
      </c>
      <c r="EA113" s="33">
        <v>544.07499080000002</v>
      </c>
      <c r="EB113" s="33">
        <v>544.07499080000002</v>
      </c>
      <c r="EC113" s="33">
        <v>143.85065729999999</v>
      </c>
      <c r="ED113" s="33">
        <v>143.85065729999999</v>
      </c>
      <c r="EE113" s="33">
        <v>544.07499080000002</v>
      </c>
      <c r="EF113" s="33">
        <v>400.2243335</v>
      </c>
      <c r="EG113" s="33">
        <v>0</v>
      </c>
      <c r="EH113" s="33">
        <v>0</v>
      </c>
      <c r="EI113" s="33">
        <v>400.2243335</v>
      </c>
      <c r="EJ113" s="33">
        <v>400.2243335</v>
      </c>
      <c r="EK113" s="33">
        <v>0</v>
      </c>
      <c r="EL113" s="33">
        <v>0</v>
      </c>
      <c r="EM113" s="33">
        <v>400.2243335</v>
      </c>
      <c r="EN113" s="33">
        <v>400.2243335</v>
      </c>
      <c r="EO113" s="33">
        <v>0</v>
      </c>
      <c r="EP113" s="33">
        <v>0</v>
      </c>
      <c r="EQ113" s="33">
        <v>400.2243335</v>
      </c>
      <c r="ER113" s="33">
        <v>400.2243335</v>
      </c>
      <c r="ES113" s="33">
        <v>0</v>
      </c>
      <c r="ET113" s="33">
        <v>0</v>
      </c>
      <c r="EU113" s="33">
        <v>400.2243335</v>
      </c>
      <c r="EV113" s="33">
        <v>400.2243335</v>
      </c>
      <c r="EW113" s="33">
        <v>0</v>
      </c>
      <c r="EX113" s="33">
        <v>0</v>
      </c>
      <c r="EY113" s="33">
        <v>400.2243335</v>
      </c>
      <c r="EZ113" s="33">
        <v>400.2243335</v>
      </c>
      <c r="FA113" s="33">
        <v>0</v>
      </c>
      <c r="FB113" s="33">
        <v>0</v>
      </c>
      <c r="FC113" s="33">
        <v>249.39742380000001</v>
      </c>
    </row>
    <row r="114" spans="2:159" x14ac:dyDescent="0.25">
      <c r="B114" s="33" t="s">
        <v>704</v>
      </c>
      <c r="C114" s="33" t="s">
        <v>37</v>
      </c>
      <c r="EN114" s="33">
        <v>1429.4455620000001</v>
      </c>
      <c r="EO114" s="33">
        <v>603.9123902</v>
      </c>
      <c r="EP114" s="33">
        <v>1429.4455620000001</v>
      </c>
      <c r="EQ114" s="33">
        <v>1429.4455620000001</v>
      </c>
      <c r="ER114" s="33">
        <v>2268.9303399999999</v>
      </c>
      <c r="ES114" s="33">
        <v>2268.9303399999999</v>
      </c>
      <c r="ET114" s="33">
        <v>2268.9303399999999</v>
      </c>
      <c r="EU114" s="33">
        <v>2268.9303399999999</v>
      </c>
      <c r="EV114" s="33">
        <v>2735.5812380000002</v>
      </c>
      <c r="EW114" s="33">
        <v>922.54827699999998</v>
      </c>
      <c r="EX114" s="33">
        <v>2098.6359029999999</v>
      </c>
      <c r="EY114" s="33">
        <v>2735.5812380000002</v>
      </c>
      <c r="EZ114" s="33">
        <v>2943.6995959999999</v>
      </c>
      <c r="FA114" s="33">
        <v>1872.6717389999999</v>
      </c>
      <c r="FB114" s="33">
        <v>2943.6995959999999</v>
      </c>
      <c r="FC114" s="33">
        <v>2943.6995959999999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1429.4455620000001</v>
      </c>
      <c r="EO125" s="33">
        <v>603.9123902</v>
      </c>
      <c r="EP125" s="33">
        <v>1429.4455620000001</v>
      </c>
      <c r="EQ125" s="33">
        <v>1429.4455620000001</v>
      </c>
      <c r="ER125" s="33">
        <v>2268.9303399999999</v>
      </c>
      <c r="ES125" s="33">
        <v>2268.9303399999999</v>
      </c>
      <c r="ET125" s="33">
        <v>2268.9303399999999</v>
      </c>
      <c r="EU125" s="33">
        <v>2268.9303399999999</v>
      </c>
      <c r="EV125" s="33">
        <v>2735.5812380000002</v>
      </c>
      <c r="EW125" s="33">
        <v>922.54827699999998</v>
      </c>
      <c r="EX125" s="33">
        <v>2098.6359029999999</v>
      </c>
      <c r="EY125" s="33">
        <v>2735.5812380000002</v>
      </c>
      <c r="EZ125" s="33">
        <v>2943.6995959999999</v>
      </c>
      <c r="FA125" s="33">
        <v>1872.6717389999999</v>
      </c>
      <c r="FB125" s="33">
        <v>2943.6995959999999</v>
      </c>
      <c r="FC125" s="33">
        <v>2943.6995959999999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O126" s="33">
        <v>291.79588669999998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2902.2311169999998</v>
      </c>
      <c r="CY126" s="33">
        <v>3041.3837079999998</v>
      </c>
      <c r="CZ126" s="33">
        <v>3548.280992</v>
      </c>
      <c r="DB126" s="33">
        <v>2776.2565690000001</v>
      </c>
      <c r="DC126" s="33">
        <v>3548.280992</v>
      </c>
      <c r="DD126" s="33">
        <v>4055.178277</v>
      </c>
      <c r="DE126" s="33">
        <v>2197.4587759999999</v>
      </c>
      <c r="DF126" s="33">
        <v>4055.178277</v>
      </c>
      <c r="DG126" s="33">
        <v>4055.178277</v>
      </c>
      <c r="DH126" s="33">
        <v>4562.0755609999997</v>
      </c>
      <c r="DI126" s="33">
        <v>3041.3837079999998</v>
      </c>
      <c r="DJ126" s="33">
        <v>4562.0755609999997</v>
      </c>
      <c r="DK126" s="33">
        <v>4562.0755609999997</v>
      </c>
      <c r="DL126" s="33">
        <v>4562.0755609999997</v>
      </c>
      <c r="DN126" s="33">
        <v>1520.6918539999999</v>
      </c>
      <c r="DO126" s="33">
        <v>4562.0755609999997</v>
      </c>
      <c r="DP126" s="33">
        <v>4562.0755609999997</v>
      </c>
      <c r="DQ126" s="33">
        <v>151.4797658</v>
      </c>
      <c r="DR126" s="33">
        <v>1959.1229940000001</v>
      </c>
      <c r="DS126" s="33">
        <v>4562.0755609999997</v>
      </c>
      <c r="DT126" s="33">
        <v>4562.0755609999997</v>
      </c>
      <c r="DU126" s="33">
        <v>602.80184359999998</v>
      </c>
      <c r="DV126" s="33">
        <v>599.50130490000004</v>
      </c>
      <c r="DW126" s="33">
        <v>4562.0755609999997</v>
      </c>
      <c r="DX126" s="33">
        <v>4562.0755609999997</v>
      </c>
      <c r="DY126" s="33">
        <v>1051.417909</v>
      </c>
      <c r="DZ126" s="33">
        <v>1520.6918539999999</v>
      </c>
      <c r="EA126" s="33">
        <v>4562.0755609999997</v>
      </c>
      <c r="EB126" s="33">
        <v>4562.0755609999997</v>
      </c>
      <c r="EC126" s="33">
        <v>1008.11571</v>
      </c>
      <c r="ED126" s="33">
        <v>1520.6918539999999</v>
      </c>
      <c r="EE126" s="33">
        <v>4562.0755609999997</v>
      </c>
      <c r="EF126" s="33">
        <v>4562.0755609999997</v>
      </c>
      <c r="EG126" s="33">
        <v>737.7510565</v>
      </c>
      <c r="EH126" s="33">
        <v>1959.1229940000001</v>
      </c>
      <c r="EI126" s="33">
        <v>4562.0755609999997</v>
      </c>
      <c r="EJ126" s="33">
        <v>4562.0755609999997</v>
      </c>
      <c r="EK126" s="33">
        <v>2664.6444430000001</v>
      </c>
      <c r="EL126" s="33">
        <v>1013.794569</v>
      </c>
      <c r="EM126" s="33">
        <v>4562.0755609999997</v>
      </c>
      <c r="EN126" s="33">
        <v>4562.0755609999997</v>
      </c>
      <c r="EO126" s="33">
        <v>3041.3837079999998</v>
      </c>
      <c r="EP126" s="33">
        <v>1904.116869</v>
      </c>
      <c r="EQ126" s="33">
        <v>4562.0755609999997</v>
      </c>
      <c r="ER126" s="33">
        <v>4562.0755609999997</v>
      </c>
      <c r="ES126" s="33">
        <v>688.68623939999998</v>
      </c>
      <c r="ET126" s="33">
        <v>2534.4864229999998</v>
      </c>
      <c r="EU126" s="33">
        <v>4562.0755609999997</v>
      </c>
      <c r="EV126" s="33">
        <v>4562.0755609999997</v>
      </c>
      <c r="EW126" s="33">
        <v>1696.3721439999999</v>
      </c>
      <c r="EX126" s="33">
        <v>4562.0755609999997</v>
      </c>
      <c r="EY126" s="33">
        <v>4562.0755609999997</v>
      </c>
      <c r="EZ126" s="33">
        <v>4562.0755609999997</v>
      </c>
      <c r="FA126" s="33">
        <v>2027.589138</v>
      </c>
      <c r="FB126" s="33">
        <v>3067.9861759999999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J128" s="33">
        <v>499.70031010000002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S128" s="33">
        <v>180.01959640000001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291.79588669999998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0</v>
      </c>
      <c r="CX137" s="33">
        <v>2902.2311169999998</v>
      </c>
      <c r="CY137" s="33">
        <v>4121.5012859999997</v>
      </c>
      <c r="CZ137" s="33">
        <v>4808.4181669999998</v>
      </c>
      <c r="DA137" s="33">
        <v>0</v>
      </c>
      <c r="DB137" s="33">
        <v>2776.2565690000001</v>
      </c>
      <c r="DC137" s="33">
        <v>4808.4181669999998</v>
      </c>
      <c r="DD137" s="33">
        <v>5495.3350479999999</v>
      </c>
      <c r="DE137" s="33">
        <v>2197.4587759999999</v>
      </c>
      <c r="DF137" s="33">
        <v>4055.178277</v>
      </c>
      <c r="DG137" s="33">
        <v>5495.3350479999999</v>
      </c>
      <c r="DH137" s="33">
        <v>6182.251929</v>
      </c>
      <c r="DI137" s="33">
        <v>3041.3837079999998</v>
      </c>
      <c r="DJ137" s="33">
        <v>5061.7758709999998</v>
      </c>
      <c r="DK137" s="33">
        <v>6182.251929</v>
      </c>
      <c r="DL137" s="33">
        <v>6182.251929</v>
      </c>
      <c r="DM137" s="33">
        <v>0</v>
      </c>
      <c r="DN137" s="33">
        <v>1520.6918539999999</v>
      </c>
      <c r="DO137" s="33">
        <v>6182.251929</v>
      </c>
      <c r="DP137" s="33">
        <v>6182.251929</v>
      </c>
      <c r="DQ137" s="33">
        <v>151.4797658</v>
      </c>
      <c r="DR137" s="33">
        <v>1959.1229940000001</v>
      </c>
      <c r="DS137" s="33">
        <v>6182.251929</v>
      </c>
      <c r="DT137" s="33">
        <v>6182.251929</v>
      </c>
      <c r="DU137" s="33">
        <v>602.80184359999998</v>
      </c>
      <c r="DV137" s="33">
        <v>599.50130490000004</v>
      </c>
      <c r="DW137" s="33">
        <v>6182.251929</v>
      </c>
      <c r="DX137" s="33">
        <v>6182.251929</v>
      </c>
      <c r="DY137" s="33">
        <v>1051.417909</v>
      </c>
      <c r="DZ137" s="33">
        <v>1520.6918539999999</v>
      </c>
      <c r="EA137" s="33">
        <v>6182.251929</v>
      </c>
      <c r="EB137" s="33">
        <v>6182.251929</v>
      </c>
      <c r="EC137" s="33">
        <v>1008.11571</v>
      </c>
      <c r="ED137" s="33">
        <v>1520.6918539999999</v>
      </c>
      <c r="EE137" s="33">
        <v>6182.251929</v>
      </c>
      <c r="EF137" s="33">
        <v>6182.251929</v>
      </c>
      <c r="EG137" s="33">
        <v>737.7510565</v>
      </c>
      <c r="EH137" s="33">
        <v>1959.1229940000001</v>
      </c>
      <c r="EI137" s="33">
        <v>6182.251929</v>
      </c>
      <c r="EJ137" s="33">
        <v>6182.251929</v>
      </c>
      <c r="EK137" s="33">
        <v>2664.6444430000001</v>
      </c>
      <c r="EL137" s="33">
        <v>1013.794569</v>
      </c>
      <c r="EM137" s="33">
        <v>6182.251929</v>
      </c>
      <c r="EN137" s="33">
        <v>6182.251929</v>
      </c>
      <c r="EO137" s="33">
        <v>3041.3837079999998</v>
      </c>
      <c r="EP137" s="33">
        <v>1904.116869</v>
      </c>
      <c r="EQ137" s="33">
        <v>6182.251929</v>
      </c>
      <c r="ER137" s="33">
        <v>6182.251929</v>
      </c>
      <c r="ES137" s="33">
        <v>868.70583580000005</v>
      </c>
      <c r="ET137" s="33">
        <v>2534.4864229999998</v>
      </c>
      <c r="EU137" s="33">
        <v>6182.251929</v>
      </c>
      <c r="EV137" s="33">
        <v>6182.251929</v>
      </c>
      <c r="EW137" s="33">
        <v>1696.3721439999999</v>
      </c>
      <c r="EX137" s="33">
        <v>4562.0755609999997</v>
      </c>
      <c r="EY137" s="33">
        <v>6182.251929</v>
      </c>
      <c r="EZ137" s="33">
        <v>6182.251929</v>
      </c>
      <c r="FA137" s="33">
        <v>2027.589138</v>
      </c>
      <c r="FB137" s="33">
        <v>3067.9861759999999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843.61675809999997</v>
      </c>
      <c r="AN138" s="33">
        <v>82.258750000000006</v>
      </c>
      <c r="AQ138" s="33">
        <v>1726.9184869999999</v>
      </c>
      <c r="AR138" s="33">
        <v>495.53561000000002</v>
      </c>
      <c r="AT138" s="33">
        <v>620.96405059999995</v>
      </c>
      <c r="AU138" s="33">
        <v>2165.053848</v>
      </c>
      <c r="AV138" s="33">
        <v>660.05310999999995</v>
      </c>
      <c r="AY138" s="33">
        <v>1961.8043869999999</v>
      </c>
      <c r="AZ138" s="33">
        <v>82.258750000000006</v>
      </c>
      <c r="BB138" s="33">
        <v>82.258750000000006</v>
      </c>
      <c r="BC138" s="33">
        <v>1625.662765</v>
      </c>
      <c r="BD138" s="33">
        <v>413.27686</v>
      </c>
      <c r="BG138" s="33">
        <v>974.40879129999996</v>
      </c>
      <c r="BH138" s="33">
        <v>413.27686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1011.218117</v>
      </c>
      <c r="AN149" s="33">
        <v>82.258750000000006</v>
      </c>
      <c r="AO149" s="33">
        <v>0</v>
      </c>
      <c r="AP149" s="33">
        <v>0</v>
      </c>
      <c r="AQ149" s="33">
        <v>1894.5198459999999</v>
      </c>
      <c r="AR149" s="33">
        <v>495.53561000000002</v>
      </c>
      <c r="AS149" s="33">
        <v>0</v>
      </c>
      <c r="AT149" s="33">
        <v>620.96405059999995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82.258750000000006</v>
      </c>
      <c r="BA149" s="33">
        <v>0</v>
      </c>
      <c r="BB149" s="33">
        <v>82.258750000000006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974.40879129999996</v>
      </c>
      <c r="BH149" s="33">
        <v>413.27686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2910.1953330000001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2910.1953330000001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1211.5832359999999</v>
      </c>
      <c r="AY164" s="33">
        <v>1217.975179</v>
      </c>
      <c r="BC164" s="33">
        <v>1039.6902279999999</v>
      </c>
      <c r="BG164" s="33">
        <v>199.43074960000001</v>
      </c>
      <c r="BK164" s="33">
        <v>86.883179190000007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1529.728883</v>
      </c>
      <c r="AV173" s="33">
        <v>0</v>
      </c>
      <c r="AW173" s="33">
        <v>0</v>
      </c>
      <c r="AX173" s="33">
        <v>0</v>
      </c>
      <c r="AY173" s="33">
        <v>1536.120825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199.43074960000001</v>
      </c>
      <c r="BH173" s="33">
        <v>0</v>
      </c>
      <c r="BI173" s="33">
        <v>0</v>
      </c>
      <c r="BJ173" s="33">
        <v>0</v>
      </c>
      <c r="BK173" s="33">
        <v>86.883179190000007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144.24462370000001</v>
      </c>
      <c r="AY174" s="33">
        <v>144.24462370000001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25.661586010000001</v>
      </c>
      <c r="AY176" s="33">
        <v>40.900257029999999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169.90620970000001</v>
      </c>
      <c r="AV185" s="33">
        <v>0</v>
      </c>
      <c r="AW185" s="33">
        <v>0</v>
      </c>
      <c r="AX185" s="33">
        <v>0</v>
      </c>
      <c r="AY185" s="33">
        <v>185.14488069999999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19890.156190000002</v>
      </c>
      <c r="BI234" s="33">
        <v>16163.70768</v>
      </c>
      <c r="BJ234" s="33">
        <v>18556.509170000001</v>
      </c>
      <c r="BK234" s="33">
        <v>18472.8181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20538.241239999999</v>
      </c>
      <c r="BQ234" s="33">
        <v>16637.904610000001</v>
      </c>
      <c r="BR234" s="33">
        <v>18879.131700000002</v>
      </c>
      <c r="BS234" s="33">
        <v>18962.00992</v>
      </c>
      <c r="BT234" s="33">
        <v>21326.678380000001</v>
      </c>
      <c r="BU234" s="33">
        <v>16868.747530000001</v>
      </c>
      <c r="BV234" s="33">
        <v>19286.704610000001</v>
      </c>
      <c r="BW234" s="33">
        <v>19523.115040000001</v>
      </c>
      <c r="BX234" s="33">
        <v>21326.678380000001</v>
      </c>
      <c r="BY234" s="33">
        <v>16516.02432</v>
      </c>
      <c r="BZ234" s="33">
        <v>19286.704610000001</v>
      </c>
      <c r="CA234" s="33">
        <v>19523.115040000001</v>
      </c>
      <c r="CB234" s="33">
        <v>21326.678380000001</v>
      </c>
      <c r="CC234" s="33">
        <v>17265.403539999999</v>
      </c>
      <c r="CD234" s="33">
        <v>19286.704610000001</v>
      </c>
      <c r="CE234" s="33">
        <v>19523.115040000001</v>
      </c>
      <c r="CF234" s="33">
        <v>21326.678380000001</v>
      </c>
      <c r="CG234" s="33">
        <v>17265.403539999999</v>
      </c>
      <c r="CH234" s="33">
        <v>19286.704610000001</v>
      </c>
      <c r="CI234" s="33">
        <v>19523.115040000001</v>
      </c>
      <c r="CJ234" s="33">
        <v>21326.678380000001</v>
      </c>
      <c r="CK234" s="33">
        <v>17265.403539999999</v>
      </c>
      <c r="CL234" s="33">
        <v>19286.704610000001</v>
      </c>
      <c r="CM234" s="33">
        <v>19523.115040000001</v>
      </c>
      <c r="CN234" s="33">
        <v>21326.678380000001</v>
      </c>
      <c r="CO234" s="33">
        <v>17265.403539999999</v>
      </c>
      <c r="CP234" s="33">
        <v>19286.704610000001</v>
      </c>
      <c r="CQ234" s="33">
        <v>19523.115040000001</v>
      </c>
      <c r="CR234" s="33">
        <v>21326.678380000001</v>
      </c>
      <c r="CS234" s="33">
        <v>17265.403539999999</v>
      </c>
      <c r="CT234" s="33">
        <v>19286.704610000001</v>
      </c>
      <c r="CU234" s="33">
        <v>19523.115040000001</v>
      </c>
      <c r="CV234" s="33">
        <v>21326.678380000001</v>
      </c>
      <c r="CW234" s="33">
        <v>17265.403539999999</v>
      </c>
      <c r="CX234" s="33">
        <v>19286.704610000001</v>
      </c>
      <c r="CY234" s="33">
        <v>19523.115040000001</v>
      </c>
      <c r="CZ234" s="33">
        <v>21375.43504</v>
      </c>
      <c r="DA234" s="33">
        <v>17303.735209999999</v>
      </c>
      <c r="DB234" s="33">
        <v>19311.089199999999</v>
      </c>
      <c r="DC234" s="33">
        <v>19553.263370000001</v>
      </c>
      <c r="DD234" s="33">
        <v>21375.43504</v>
      </c>
      <c r="DE234" s="33">
        <v>17303.735209999999</v>
      </c>
      <c r="DF234" s="33">
        <v>19311.089199999999</v>
      </c>
      <c r="DG234" s="33">
        <v>19553.263370000001</v>
      </c>
      <c r="DH234" s="33">
        <v>21688.020240000002</v>
      </c>
      <c r="DI234" s="33">
        <v>17557.315709999999</v>
      </c>
      <c r="DJ234" s="33">
        <v>19491.964189999999</v>
      </c>
      <c r="DK234" s="33">
        <v>19783.518260000001</v>
      </c>
      <c r="DL234" s="33">
        <v>21688.020240000002</v>
      </c>
      <c r="DM234" s="33">
        <v>17557.315709999999</v>
      </c>
      <c r="DN234" s="33">
        <v>19491.964189999999</v>
      </c>
      <c r="DO234" s="33">
        <v>19783.518260000001</v>
      </c>
      <c r="DP234" s="33">
        <v>21688.020240000002</v>
      </c>
      <c r="DQ234" s="33">
        <v>17557.315709999999</v>
      </c>
      <c r="DR234" s="33">
        <v>19491.964189999999</v>
      </c>
      <c r="DS234" s="33">
        <v>19783.518260000001</v>
      </c>
      <c r="DT234" s="33">
        <v>21688.020240000002</v>
      </c>
      <c r="DU234" s="33">
        <v>17557.315709999999</v>
      </c>
      <c r="DV234" s="33">
        <v>19491.964189999999</v>
      </c>
      <c r="DW234" s="33">
        <v>19783.518260000001</v>
      </c>
      <c r="DX234" s="33">
        <v>21688.020240000002</v>
      </c>
      <c r="DY234" s="33">
        <v>17557.315709999999</v>
      </c>
      <c r="DZ234" s="33">
        <v>19491.964189999999</v>
      </c>
      <c r="EA234" s="33">
        <v>19783.518260000001</v>
      </c>
      <c r="EB234" s="33">
        <v>21688.020240000002</v>
      </c>
      <c r="EC234" s="33">
        <v>17557.315709999999</v>
      </c>
      <c r="ED234" s="33">
        <v>19491.964189999999</v>
      </c>
      <c r="EE234" s="33">
        <v>19783.518260000001</v>
      </c>
      <c r="EF234" s="33">
        <v>21688.020240000002</v>
      </c>
      <c r="EG234" s="33">
        <v>17557.315709999999</v>
      </c>
      <c r="EH234" s="33">
        <v>19491.964189999999</v>
      </c>
      <c r="EI234" s="33">
        <v>19783.518260000001</v>
      </c>
      <c r="EJ234" s="33">
        <v>21688.020240000002</v>
      </c>
      <c r="EK234" s="33">
        <v>17557.315709999999</v>
      </c>
      <c r="EL234" s="33">
        <v>19491.964189999999</v>
      </c>
      <c r="EM234" s="33">
        <v>19783.518260000001</v>
      </c>
      <c r="EN234" s="33">
        <v>21688.020240000002</v>
      </c>
      <c r="EO234" s="33">
        <v>17557.315709999999</v>
      </c>
      <c r="EP234" s="33">
        <v>19491.964189999999</v>
      </c>
      <c r="EQ234" s="33">
        <v>19783.518260000001</v>
      </c>
      <c r="ER234" s="33">
        <v>21688.020240000002</v>
      </c>
      <c r="ES234" s="33">
        <v>17557.315709999999</v>
      </c>
      <c r="ET234" s="33">
        <v>19491.964189999999</v>
      </c>
      <c r="EU234" s="33">
        <v>19783.518260000001</v>
      </c>
      <c r="EV234" s="33">
        <v>21688.020240000002</v>
      </c>
      <c r="EW234" s="33">
        <v>17557.315709999999</v>
      </c>
      <c r="EX234" s="33">
        <v>19491.964189999999</v>
      </c>
      <c r="EY234" s="33">
        <v>19783.518260000001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8405.3678450000007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8628.3668870000001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8181.8364590000001</v>
      </c>
      <c r="AA235" s="33">
        <v>8321.5505360000006</v>
      </c>
      <c r="AB235" s="33">
        <v>4728.0676190000004</v>
      </c>
      <c r="AC235" s="33">
        <v>5933.10869</v>
      </c>
      <c r="AD235" s="33">
        <v>8987.4730729999992</v>
      </c>
      <c r="AE235" s="33">
        <v>8321.5505360000006</v>
      </c>
      <c r="AF235" s="33">
        <v>4886.6966670000002</v>
      </c>
      <c r="AG235" s="33">
        <v>3940.6378450000002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5019.152857</v>
      </c>
      <c r="BA235" s="33">
        <v>6236.3058330000003</v>
      </c>
      <c r="BB235" s="33">
        <v>9390.4950000000008</v>
      </c>
      <c r="BC235" s="33">
        <v>8710.7657139999992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5198.5690480000003</v>
      </c>
      <c r="BI235" s="33">
        <v>6427.7706550000003</v>
      </c>
      <c r="BJ235" s="33">
        <v>9563.7504169999993</v>
      </c>
      <c r="BK235" s="33">
        <v>8912.5988099999995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5992.4653490000001</v>
      </c>
      <c r="BQ235" s="33">
        <v>7510.3125890000001</v>
      </c>
      <c r="BR235" s="33">
        <v>10966.59597</v>
      </c>
      <c r="BS235" s="33">
        <v>10189.52872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6162.1339209999996</v>
      </c>
      <c r="BY235" s="33">
        <v>7400.1823489999997</v>
      </c>
      <c r="BZ235" s="33">
        <v>11126.227639999999</v>
      </c>
      <c r="CA235" s="33">
        <v>10378.54515</v>
      </c>
      <c r="CB235" s="33">
        <v>6162.1339209999996</v>
      </c>
      <c r="CC235" s="33">
        <v>7677.8724099999999</v>
      </c>
      <c r="CD235" s="33">
        <v>11126.227639999999</v>
      </c>
      <c r="CE235" s="33">
        <v>10378.54515</v>
      </c>
      <c r="CF235" s="33">
        <v>6162.1339209999996</v>
      </c>
      <c r="CG235" s="33">
        <v>7677.8724099999999</v>
      </c>
      <c r="CH235" s="33">
        <v>11126.227639999999</v>
      </c>
      <c r="CI235" s="33">
        <v>10378.54515</v>
      </c>
      <c r="CJ235" s="33">
        <v>6162.1339209999996</v>
      </c>
      <c r="CK235" s="33">
        <v>7677.8724099999999</v>
      </c>
      <c r="CL235" s="33">
        <v>11126.227639999999</v>
      </c>
      <c r="CM235" s="33">
        <v>10378.54515</v>
      </c>
      <c r="CN235" s="33">
        <v>6162.1339209999996</v>
      </c>
      <c r="CO235" s="33">
        <v>7677.8724099999999</v>
      </c>
      <c r="CP235" s="33">
        <v>11126.227639999999</v>
      </c>
      <c r="CQ235" s="33">
        <v>10378.54515</v>
      </c>
      <c r="CR235" s="33">
        <v>6162.1339209999996</v>
      </c>
      <c r="CS235" s="33">
        <v>7677.8724099999999</v>
      </c>
      <c r="CT235" s="33">
        <v>11126.227639999999</v>
      </c>
      <c r="CU235" s="33">
        <v>10378.54515</v>
      </c>
      <c r="CV235" s="33">
        <v>6162.1339209999996</v>
      </c>
      <c r="CW235" s="33">
        <v>7677.8724099999999</v>
      </c>
      <c r="CX235" s="33">
        <v>11126.227639999999</v>
      </c>
      <c r="CY235" s="33">
        <v>10378.54515</v>
      </c>
      <c r="CZ235" s="33">
        <v>6162.1339209999996</v>
      </c>
      <c r="DA235" s="33">
        <v>7677.8724099999999</v>
      </c>
      <c r="DB235" s="33">
        <v>11126.227639999999</v>
      </c>
      <c r="DC235" s="33">
        <v>10378.54515</v>
      </c>
      <c r="DD235" s="33">
        <v>6162.1339209999996</v>
      </c>
      <c r="DE235" s="33">
        <v>7677.8724099999999</v>
      </c>
      <c r="DF235" s="33">
        <v>11126.227639999999</v>
      </c>
      <c r="DG235" s="33">
        <v>10378.54515</v>
      </c>
      <c r="DH235" s="33">
        <v>6162.1339209999996</v>
      </c>
      <c r="DI235" s="33">
        <v>7677.8724099999999</v>
      </c>
      <c r="DJ235" s="33">
        <v>11126.227639999999</v>
      </c>
      <c r="DK235" s="33">
        <v>10378.54515</v>
      </c>
      <c r="DL235" s="33">
        <v>6162.1339209999996</v>
      </c>
      <c r="DM235" s="33">
        <v>7677.8724099999999</v>
      </c>
      <c r="DN235" s="33">
        <v>11126.227639999999</v>
      </c>
      <c r="DO235" s="33">
        <v>10378.54515</v>
      </c>
      <c r="DP235" s="33">
        <v>6162.1339209999996</v>
      </c>
      <c r="DQ235" s="33">
        <v>7677.8724099999999</v>
      </c>
      <c r="DR235" s="33">
        <v>11126.227639999999</v>
      </c>
      <c r="DS235" s="33">
        <v>10378.54515</v>
      </c>
      <c r="DT235" s="33">
        <v>6162.1339209999996</v>
      </c>
      <c r="DU235" s="33">
        <v>7677.8724099999999</v>
      </c>
      <c r="DV235" s="33">
        <v>11126.227639999999</v>
      </c>
      <c r="DW235" s="33">
        <v>10378.54515</v>
      </c>
      <c r="DX235" s="33">
        <v>6162.1339209999996</v>
      </c>
      <c r="DY235" s="33">
        <v>7677.8724099999999</v>
      </c>
      <c r="DZ235" s="33">
        <v>11126.227639999999</v>
      </c>
      <c r="EA235" s="33">
        <v>10378.54515</v>
      </c>
      <c r="EB235" s="33">
        <v>6162.1339209999996</v>
      </c>
      <c r="EC235" s="33">
        <v>7677.8724099999999</v>
      </c>
      <c r="ED235" s="33">
        <v>11126.227639999999</v>
      </c>
      <c r="EE235" s="33">
        <v>10378.54515</v>
      </c>
      <c r="EF235" s="33">
        <v>6162.1339209999996</v>
      </c>
      <c r="EG235" s="33">
        <v>7677.8724099999999</v>
      </c>
      <c r="EH235" s="33">
        <v>11126.227639999999</v>
      </c>
      <c r="EI235" s="33">
        <v>10378.54515</v>
      </c>
      <c r="EJ235" s="33">
        <v>6162.1339209999996</v>
      </c>
      <c r="EK235" s="33">
        <v>7677.8724099999999</v>
      </c>
      <c r="EL235" s="33">
        <v>11126.227639999999</v>
      </c>
      <c r="EM235" s="33">
        <v>10378.54515</v>
      </c>
      <c r="EN235" s="33">
        <v>6162.1339209999996</v>
      </c>
      <c r="EO235" s="33">
        <v>7677.8724099999999</v>
      </c>
      <c r="EP235" s="33">
        <v>11126.227639999999</v>
      </c>
      <c r="EQ235" s="33">
        <v>10378.54515</v>
      </c>
      <c r="ER235" s="33">
        <v>6162.1339209999996</v>
      </c>
      <c r="ES235" s="33">
        <v>7677.8724099999999</v>
      </c>
      <c r="ET235" s="33">
        <v>11126.227639999999</v>
      </c>
      <c r="EU235" s="33">
        <v>10378.54515</v>
      </c>
      <c r="EV235" s="33">
        <v>6162.1339209999996</v>
      </c>
      <c r="EW235" s="33">
        <v>7677.8724099999999</v>
      </c>
      <c r="EX235" s="33">
        <v>11126.227639999999</v>
      </c>
      <c r="EY235" s="33">
        <v>10378.54515</v>
      </c>
      <c r="EZ235" s="33">
        <v>6162.1339209999996</v>
      </c>
      <c r="FA235" s="33">
        <v>7677.8724099999999</v>
      </c>
      <c r="FB235" s="33">
        <v>11126.227639999999</v>
      </c>
      <c r="FC235" s="33">
        <v>10378.54515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6778.2398709999998</v>
      </c>
      <c r="S236" s="33">
        <v>5063.7322620000004</v>
      </c>
      <c r="T236" s="33">
        <v>4288.1228570000003</v>
      </c>
      <c r="U236" s="33">
        <v>5121.3911310000003</v>
      </c>
      <c r="V236" s="33">
        <v>3997.4140069999999</v>
      </c>
      <c r="W236" s="33">
        <v>5063.7322620000004</v>
      </c>
      <c r="X236" s="33">
        <v>4288.1228570000003</v>
      </c>
      <c r="Y236" s="33">
        <v>5121.3911310000003</v>
      </c>
      <c r="Z236" s="33">
        <v>5869.3355220000003</v>
      </c>
      <c r="AA236" s="33">
        <v>5063.7322620000004</v>
      </c>
      <c r="AB236" s="33">
        <v>4288.1228570000003</v>
      </c>
      <c r="AC236" s="33">
        <v>2469.163779</v>
      </c>
      <c r="AD236" s="33">
        <v>6386.5698359999997</v>
      </c>
      <c r="AE236" s="33">
        <v>5063.7322620000004</v>
      </c>
      <c r="AF236" s="33">
        <v>4288.1228570000003</v>
      </c>
      <c r="AG236" s="33">
        <v>5121.3911310000003</v>
      </c>
      <c r="AH236" s="33">
        <v>3365.048299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4341.5912500000004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6554.3086579999999</v>
      </c>
      <c r="AU236" s="33">
        <v>5063.7322620000004</v>
      </c>
      <c r="AV236" s="33">
        <v>4288.1228570000003</v>
      </c>
      <c r="AW236" s="33">
        <v>4802.8452129999996</v>
      </c>
      <c r="AX236" s="33">
        <v>6977.8870829999996</v>
      </c>
      <c r="AY236" s="33">
        <v>5063.7322620000004</v>
      </c>
      <c r="AZ236" s="33">
        <v>4288.1228570000003</v>
      </c>
      <c r="BA236" s="33">
        <v>4984.8236569999999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4468.2914289999999</v>
      </c>
      <c r="BQ236" s="33">
        <v>5121.3911310000003</v>
      </c>
      <c r="BR236" s="33">
        <v>7094.5675000000001</v>
      </c>
      <c r="BS236" s="33">
        <v>5218.7720829999998</v>
      </c>
      <c r="BT236" s="33">
        <v>4573.3085709999996</v>
      </c>
      <c r="BU236" s="33">
        <v>4341.5912500000004</v>
      </c>
      <c r="BV236" s="33">
        <v>7150.8074999999999</v>
      </c>
      <c r="BW236" s="33">
        <v>5307.6212500000001</v>
      </c>
      <c r="BX236" s="33">
        <v>4573.3085709999996</v>
      </c>
      <c r="BY236" s="33">
        <v>5362.0563689999999</v>
      </c>
      <c r="BZ236" s="33">
        <v>6517.0119610000002</v>
      </c>
      <c r="CA236" s="33">
        <v>5307.6212500000001</v>
      </c>
      <c r="CB236" s="33">
        <v>4573.3085709999996</v>
      </c>
      <c r="CC236" s="33">
        <v>3236.0987989999999</v>
      </c>
      <c r="CD236" s="33">
        <v>6569.5852009999999</v>
      </c>
      <c r="CE236" s="33">
        <v>5307.6212500000001</v>
      </c>
      <c r="CF236" s="33">
        <v>4573.3085709999996</v>
      </c>
      <c r="CG236" s="33">
        <v>4222.7620049999996</v>
      </c>
      <c r="CH236" s="33">
        <v>6508.037636</v>
      </c>
      <c r="CI236" s="33">
        <v>5307.6212500000001</v>
      </c>
      <c r="CJ236" s="33">
        <v>4573.3085709999996</v>
      </c>
      <c r="CK236" s="33">
        <v>5362.0563689999999</v>
      </c>
      <c r="CL236" s="33">
        <v>6558.7265450000004</v>
      </c>
      <c r="CM236" s="33">
        <v>5307.6212500000001</v>
      </c>
      <c r="CN236" s="33">
        <v>4573.3085709999996</v>
      </c>
      <c r="CO236" s="33">
        <v>5362.0563689999999</v>
      </c>
      <c r="CP236" s="33">
        <v>6568.0238890000001</v>
      </c>
      <c r="CQ236" s="33">
        <v>5307.6212500000001</v>
      </c>
      <c r="CR236" s="33">
        <v>4573.3085709999996</v>
      </c>
      <c r="CS236" s="33">
        <v>5362.0563689999999</v>
      </c>
      <c r="CT236" s="33">
        <v>6617.9730010000003</v>
      </c>
      <c r="CU236" s="33">
        <v>5307.6212500000001</v>
      </c>
      <c r="CV236" s="33">
        <v>4573.3085709999996</v>
      </c>
      <c r="CW236" s="33">
        <v>5362.0563689999999</v>
      </c>
      <c r="CX236" s="33">
        <v>6597.0417420000003</v>
      </c>
      <c r="CY236" s="33">
        <v>5307.6212500000001</v>
      </c>
      <c r="CZ236" s="33">
        <v>4573.3085709999996</v>
      </c>
      <c r="DA236" s="33">
        <v>5362.0563689999999</v>
      </c>
      <c r="DB236" s="33">
        <v>6532.2215720000004</v>
      </c>
      <c r="DC236" s="33">
        <v>5307.6212500000001</v>
      </c>
      <c r="DD236" s="33">
        <v>4573.3085709999996</v>
      </c>
      <c r="DE236" s="33">
        <v>5362.0563689999999</v>
      </c>
      <c r="DF236" s="33">
        <v>6649.6189709999999</v>
      </c>
      <c r="DG236" s="33">
        <v>5307.6212500000001</v>
      </c>
      <c r="DH236" s="33">
        <v>4617.2161900000001</v>
      </c>
      <c r="DI236" s="33">
        <v>5402.8603569999996</v>
      </c>
      <c r="DJ236" s="33">
        <v>7184.7437499999996</v>
      </c>
      <c r="DK236" s="33">
        <v>5350.1888099999996</v>
      </c>
      <c r="DL236" s="33">
        <v>4617.2161900000001</v>
      </c>
      <c r="DM236" s="33">
        <v>5402.8603569999996</v>
      </c>
      <c r="DN236" s="33">
        <v>6541.4686019999999</v>
      </c>
      <c r="DO236" s="33">
        <v>5350.1888099999996</v>
      </c>
      <c r="DP236" s="33">
        <v>4617.2161900000001</v>
      </c>
      <c r="DQ236" s="33">
        <v>5402.8603569999996</v>
      </c>
      <c r="DR236" s="33">
        <v>5948.1078100000004</v>
      </c>
      <c r="DS236" s="33">
        <v>5350.1888099999996</v>
      </c>
      <c r="DT236" s="33">
        <v>4617.2161900000001</v>
      </c>
      <c r="DU236" s="33">
        <v>5402.8603569999996</v>
      </c>
      <c r="DV236" s="33">
        <v>5946.995664</v>
      </c>
      <c r="DW236" s="33">
        <v>5350.1888099999996</v>
      </c>
      <c r="DX236" s="33">
        <v>4617.2161900000001</v>
      </c>
      <c r="DY236" s="33">
        <v>5402.8603569999996</v>
      </c>
      <c r="DZ236" s="33">
        <v>5943.7905739999997</v>
      </c>
      <c r="EA236" s="33">
        <v>5350.1888099999996</v>
      </c>
      <c r="EB236" s="33">
        <v>4617.2161900000001</v>
      </c>
      <c r="EC236" s="33">
        <v>5402.8603569999996</v>
      </c>
      <c r="ED236" s="33">
        <v>5938.4144889999998</v>
      </c>
      <c r="EE236" s="33">
        <v>5350.1888099999996</v>
      </c>
      <c r="EF236" s="33">
        <v>4617.2161900000001</v>
      </c>
      <c r="EG236" s="33">
        <v>5402.8603569999996</v>
      </c>
      <c r="EH236" s="33">
        <v>5951.8885950000004</v>
      </c>
      <c r="EI236" s="33">
        <v>5350.1888099999996</v>
      </c>
      <c r="EJ236" s="33">
        <v>4617.2161900000001</v>
      </c>
      <c r="EK236" s="33">
        <v>5402.8603569999996</v>
      </c>
      <c r="EL236" s="33">
        <v>5877.7843210000001</v>
      </c>
      <c r="EM236" s="33">
        <v>5350.1888099999996</v>
      </c>
      <c r="EN236" s="33">
        <v>4617.2161900000001</v>
      </c>
      <c r="EO236" s="33">
        <v>5402.8603569999996</v>
      </c>
      <c r="EP236" s="33">
        <v>5931.4391459999997</v>
      </c>
      <c r="EQ236" s="33">
        <v>5350.1888099999996</v>
      </c>
      <c r="ER236" s="33">
        <v>4617.2161900000001</v>
      </c>
      <c r="ES236" s="33">
        <v>5402.8603569999996</v>
      </c>
      <c r="ET236" s="33">
        <v>4066.7780050000001</v>
      </c>
      <c r="EU236" s="33">
        <v>5350.1888099999996</v>
      </c>
      <c r="EV236" s="33">
        <v>4617.2161900000001</v>
      </c>
      <c r="EW236" s="33">
        <v>5402.8603569999996</v>
      </c>
      <c r="EX236" s="33">
        <v>1805.2534270000001</v>
      </c>
      <c r="EY236" s="33">
        <v>5350.1888099999996</v>
      </c>
      <c r="EZ236" s="33">
        <v>4617.2161900000001</v>
      </c>
      <c r="FA236" s="33">
        <v>5402.8603569999996</v>
      </c>
      <c r="FC236" s="33">
        <v>5350.1888099999996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7085.8809499999998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9804.0322930000002</v>
      </c>
      <c r="AD237" s="33">
        <v>3324.4314979999999</v>
      </c>
      <c r="AE237" s="33">
        <v>3495.4172119999998</v>
      </c>
      <c r="AF237" s="33">
        <v>11562.91073</v>
      </c>
      <c r="AG237" s="33">
        <v>10320.518969999999</v>
      </c>
      <c r="AH237" s="33">
        <v>4360.4084309999998</v>
      </c>
      <c r="AI237" s="33">
        <v>3930.8375139999998</v>
      </c>
      <c r="AJ237" s="33">
        <v>13993.94104</v>
      </c>
      <c r="AK237" s="33">
        <v>12681.02533</v>
      </c>
      <c r="AL237" s="33">
        <v>4664.5079669999996</v>
      </c>
      <c r="AM237" s="33">
        <v>4294.6267379999999</v>
      </c>
      <c r="AN237" s="33">
        <v>13993.94104</v>
      </c>
      <c r="AO237" s="33">
        <v>12155.18779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14013.56863</v>
      </c>
      <c r="AX237" s="33">
        <v>4664.5079669999996</v>
      </c>
      <c r="AY237" s="33">
        <v>4294.6267379999999</v>
      </c>
      <c r="AZ237" s="33">
        <v>13993.94104</v>
      </c>
      <c r="BA237" s="33">
        <v>15061.8297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14484.830110000001</v>
      </c>
      <c r="BN237" s="33">
        <v>4664.5079669999996</v>
      </c>
      <c r="BO237" s="33">
        <v>4294.6267379999999</v>
      </c>
      <c r="BP237" s="33">
        <v>13993.94104</v>
      </c>
      <c r="BQ237" s="33">
        <v>15215.823340000001</v>
      </c>
      <c r="BR237" s="33">
        <v>4664.5079669999996</v>
      </c>
      <c r="BS237" s="33">
        <v>4294.6267379999999</v>
      </c>
      <c r="BT237" s="33">
        <v>13993.94104</v>
      </c>
      <c r="BU237" s="33">
        <v>15337.52399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6799.310391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1532.0009250000001</v>
      </c>
      <c r="AE238" s="33">
        <v>7052.958095</v>
      </c>
      <c r="AF238" s="33">
        <v>7801.7042860000001</v>
      </c>
      <c r="AG238" s="33">
        <v>6188.4782420000001</v>
      </c>
      <c r="AH238" s="33">
        <v>6993.13375</v>
      </c>
      <c r="AI238" s="33">
        <v>7052.958095</v>
      </c>
      <c r="AJ238" s="33">
        <v>7801.7042860000001</v>
      </c>
      <c r="AK238" s="33">
        <v>4346.8809389999997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2199.601913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3021.8781549999999</v>
      </c>
      <c r="AD239" s="33">
        <v>2180.0149999999999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6522.231667</v>
      </c>
      <c r="AL239" s="33">
        <v>1322.2925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3490.20631</v>
      </c>
      <c r="BB239" s="33">
        <v>2180.0149999999999</v>
      </c>
      <c r="BC239" s="33">
        <v>2654.0345240000001</v>
      </c>
      <c r="BD239" s="33">
        <v>6753.6804760000005</v>
      </c>
      <c r="BE239" s="33">
        <v>3877.5685490000001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5485.0551500000001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4099.7906069999999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251.14415539999999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364.46551490000002</v>
      </c>
      <c r="BE240" s="33">
        <v>564.08725819999995</v>
      </c>
      <c r="BF240" s="33">
        <v>453.3840156</v>
      </c>
      <c r="BG240" s="33">
        <v>253.18352909999999</v>
      </c>
      <c r="BH240" s="33">
        <v>444.19797290000002</v>
      </c>
      <c r="BI240" s="33">
        <v>634.08024030000001</v>
      </c>
      <c r="BJ240" s="33">
        <v>503.03365250000002</v>
      </c>
      <c r="BK240" s="33">
        <v>308.3071271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202.28510729999999</v>
      </c>
      <c r="BR240" s="33">
        <v>574.17864229999998</v>
      </c>
      <c r="BS240" s="33">
        <v>387.29597899999999</v>
      </c>
      <c r="BT240" s="33">
        <v>728.59651840000004</v>
      </c>
      <c r="BU240" s="33">
        <v>297.52472999999998</v>
      </c>
      <c r="BV240" s="33">
        <v>648.06599630000005</v>
      </c>
      <c r="BW240" s="33">
        <v>449.59576700000002</v>
      </c>
      <c r="BX240" s="33">
        <v>728.59651840000004</v>
      </c>
      <c r="BY240" s="33">
        <v>734.37603920000004</v>
      </c>
      <c r="BZ240" s="33">
        <v>648.06599630000005</v>
      </c>
      <c r="CA240" s="33">
        <v>449.59576700000002</v>
      </c>
      <c r="CB240" s="33">
        <v>728.59651840000004</v>
      </c>
      <c r="CC240" s="33">
        <v>927.59617049999997</v>
      </c>
      <c r="CD240" s="33">
        <v>648.06599630000005</v>
      </c>
      <c r="CE240" s="33">
        <v>449.59576700000002</v>
      </c>
      <c r="CF240" s="33">
        <v>728.59651840000004</v>
      </c>
      <c r="CG240" s="33">
        <v>927.59617049999997</v>
      </c>
      <c r="CH240" s="33">
        <v>648.06599630000005</v>
      </c>
      <c r="CI240" s="33">
        <v>449.59576700000002</v>
      </c>
      <c r="CJ240" s="33">
        <v>728.59651840000004</v>
      </c>
      <c r="CK240" s="33">
        <v>927.59617049999997</v>
      </c>
      <c r="CL240" s="33">
        <v>648.06599630000005</v>
      </c>
      <c r="CM240" s="33">
        <v>449.59576700000002</v>
      </c>
      <c r="CN240" s="33">
        <v>836.04314499999998</v>
      </c>
      <c r="CO240" s="33">
        <v>1049.613564</v>
      </c>
      <c r="CP240" s="33">
        <v>694.72543229999997</v>
      </c>
      <c r="CQ240" s="33">
        <v>488.93772209999997</v>
      </c>
      <c r="CR240" s="33">
        <v>947.02602909999996</v>
      </c>
      <c r="CS240" s="33">
        <v>1175.646765</v>
      </c>
      <c r="CT240" s="33">
        <v>742.92051240000001</v>
      </c>
      <c r="CU240" s="33">
        <v>529.57449020000001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R241" s="33">
        <v>83.647020010000006</v>
      </c>
      <c r="CS241" s="33">
        <v>74.395444510000004</v>
      </c>
      <c r="CT241" s="33">
        <v>26.108451219999999</v>
      </c>
      <c r="CU241" s="33">
        <v>36.190841140000003</v>
      </c>
      <c r="CV241" s="33">
        <v>698.50854330000004</v>
      </c>
      <c r="CW241" s="33">
        <v>621.25170219999995</v>
      </c>
      <c r="CX241" s="33">
        <v>218.0230238</v>
      </c>
      <c r="CY241" s="33">
        <v>302.21772069999997</v>
      </c>
      <c r="CZ241" s="33">
        <v>1838.4633160000001</v>
      </c>
      <c r="DA241" s="33">
        <v>1635.124546</v>
      </c>
      <c r="DB241" s="33">
        <v>573.83311209999999</v>
      </c>
      <c r="DC241" s="33">
        <v>795.43220799999995</v>
      </c>
      <c r="DD241" s="33">
        <v>1898.4403669999999</v>
      </c>
      <c r="DE241" s="33">
        <v>1688.4679799999999</v>
      </c>
      <c r="DF241" s="33">
        <v>592.55353869999999</v>
      </c>
      <c r="DG241" s="33">
        <v>821.38196579999999</v>
      </c>
      <c r="DH241" s="33">
        <v>1898.4403669999999</v>
      </c>
      <c r="DI241" s="33">
        <v>1688.4679799999999</v>
      </c>
      <c r="DJ241" s="33">
        <v>592.55353869999999</v>
      </c>
      <c r="DK241" s="33">
        <v>821.38196579999999</v>
      </c>
      <c r="DL241" s="33">
        <v>1898.4403669999999</v>
      </c>
      <c r="DM241" s="33">
        <v>1688.4679799999999</v>
      </c>
      <c r="DN241" s="33">
        <v>592.55353869999999</v>
      </c>
      <c r="DO241" s="33">
        <v>821.38196579999999</v>
      </c>
      <c r="DP241" s="33">
        <v>1898.4403669999999</v>
      </c>
      <c r="DQ241" s="33">
        <v>1688.4679799999999</v>
      </c>
      <c r="DR241" s="33">
        <v>592.55353869999999</v>
      </c>
      <c r="DS241" s="33">
        <v>821.38196579999999</v>
      </c>
      <c r="DT241" s="33">
        <v>1898.4403669999999</v>
      </c>
      <c r="DU241" s="33">
        <v>1688.4679799999999</v>
      </c>
      <c r="DV241" s="33">
        <v>592.55353869999999</v>
      </c>
      <c r="DW241" s="33">
        <v>821.38196579999999</v>
      </c>
      <c r="DX241" s="33">
        <v>1898.4403669999999</v>
      </c>
      <c r="DY241" s="33">
        <v>1688.4679799999999</v>
      </c>
      <c r="DZ241" s="33">
        <v>592.55353869999999</v>
      </c>
      <c r="EA241" s="33">
        <v>821.38196579999999</v>
      </c>
      <c r="EB241" s="33">
        <v>1898.4403669999999</v>
      </c>
      <c r="EC241" s="33">
        <v>1688.4679799999999</v>
      </c>
      <c r="ED241" s="33">
        <v>592.55353869999999</v>
      </c>
      <c r="EE241" s="33">
        <v>821.38196579999999</v>
      </c>
      <c r="EF241" s="33">
        <v>1898.4403669999999</v>
      </c>
      <c r="EG241" s="33">
        <v>1688.4679799999999</v>
      </c>
      <c r="EH241" s="33">
        <v>592.55353869999999</v>
      </c>
      <c r="EI241" s="33">
        <v>821.38196579999999</v>
      </c>
      <c r="EJ241" s="33">
        <v>1898.4403669999999</v>
      </c>
      <c r="EK241" s="33">
        <v>1688.4679799999999</v>
      </c>
      <c r="EL241" s="33">
        <v>592.55353869999999</v>
      </c>
      <c r="EM241" s="33">
        <v>821.38196579999999</v>
      </c>
      <c r="EN241" s="33">
        <v>1898.4403669999999</v>
      </c>
      <c r="EO241" s="33">
        <v>1688.4679799999999</v>
      </c>
      <c r="EP241" s="33">
        <v>592.55353869999999</v>
      </c>
      <c r="EQ241" s="33">
        <v>821.38196579999999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L242" s="33">
        <v>191.90019820000001</v>
      </c>
      <c r="AM242" s="33">
        <v>1552.3085120000001</v>
      </c>
      <c r="AN242" s="33">
        <v>2902.1452380000001</v>
      </c>
      <c r="AO242" s="33">
        <v>794.46529759999999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1109.334472</v>
      </c>
      <c r="BN242" s="33">
        <v>903.10125000000005</v>
      </c>
      <c r="BO242" s="33">
        <v>1552.3085120000001</v>
      </c>
      <c r="BP242" s="33">
        <v>2945.0752379999999</v>
      </c>
      <c r="BQ242" s="33">
        <v>2288.209762</v>
      </c>
      <c r="BR242" s="33">
        <v>946.03125</v>
      </c>
      <c r="BS242" s="33">
        <v>1595.2385119999999</v>
      </c>
      <c r="BT242" s="33">
        <v>3139.4576189999998</v>
      </c>
      <c r="BU242" s="33">
        <v>2288.209762</v>
      </c>
      <c r="BV242" s="33">
        <v>967.60874999999999</v>
      </c>
      <c r="BW242" s="33">
        <v>1687.82881</v>
      </c>
      <c r="BX242" s="33">
        <v>3139.4576189999998</v>
      </c>
      <c r="BY242" s="33">
        <v>2379.6180359999998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44427.158190000002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43717.090859999997</v>
      </c>
      <c r="O245" s="33">
        <v>42423.088889999999</v>
      </c>
      <c r="P245" s="33">
        <v>41194.86047</v>
      </c>
      <c r="Q245" s="33">
        <v>38939.919070000004</v>
      </c>
      <c r="R245" s="33">
        <v>45523.629229999999</v>
      </c>
      <c r="S245" s="33">
        <v>42380.203240000003</v>
      </c>
      <c r="T245" s="33">
        <v>46385.809520000003</v>
      </c>
      <c r="U245" s="33">
        <v>45067.767679999997</v>
      </c>
      <c r="V245" s="33">
        <v>42819.386599999998</v>
      </c>
      <c r="W245" s="33">
        <v>42948.227500000001</v>
      </c>
      <c r="X245" s="33">
        <v>46385.809520000003</v>
      </c>
      <c r="Y245" s="33">
        <v>45183.087440000003</v>
      </c>
      <c r="Z245" s="33">
        <v>43558.515399999997</v>
      </c>
      <c r="AA245" s="33">
        <v>42948.227500000001</v>
      </c>
      <c r="AB245" s="33">
        <v>52096.268750000003</v>
      </c>
      <c r="AC245" s="33">
        <v>44529.291850000001</v>
      </c>
      <c r="AD245" s="33">
        <v>41166.641170000003</v>
      </c>
      <c r="AE245" s="33">
        <v>45091.78572</v>
      </c>
      <c r="AF245" s="33">
        <v>55414.312149999998</v>
      </c>
      <c r="AG245" s="33">
        <v>48208.328739999997</v>
      </c>
      <c r="AH245" s="33">
        <v>45073.826309999997</v>
      </c>
      <c r="AI245" s="33">
        <v>45890.538529999998</v>
      </c>
      <c r="AJ245" s="33">
        <v>60706.916149999997</v>
      </c>
      <c r="AK245" s="33">
        <v>50897.201150000001</v>
      </c>
      <c r="AL245" s="33">
        <v>47860.356399999997</v>
      </c>
      <c r="AM245" s="33">
        <v>47806.636259999999</v>
      </c>
      <c r="AN245" s="33">
        <v>60747.487710000001</v>
      </c>
      <c r="AO245" s="33">
        <v>53313.137260000003</v>
      </c>
      <c r="AP245" s="33">
        <v>49893.865879999998</v>
      </c>
      <c r="AQ245" s="33">
        <v>47806.636259999999</v>
      </c>
      <c r="AR245" s="33">
        <v>60810.521999999997</v>
      </c>
      <c r="AS245" s="33">
        <v>54540.585059999998</v>
      </c>
      <c r="AT245" s="33">
        <v>49556.814539999999</v>
      </c>
      <c r="AU245" s="33">
        <v>47886.99912</v>
      </c>
      <c r="AV245" s="33">
        <v>60879.943899999998</v>
      </c>
      <c r="AW245" s="33">
        <v>54964.011400000003</v>
      </c>
      <c r="AX245" s="33">
        <v>50036.922550000003</v>
      </c>
      <c r="AY245" s="33">
        <v>47956.928999999996</v>
      </c>
      <c r="AZ245" s="33">
        <v>60879.943899999998</v>
      </c>
      <c r="BA245" s="33">
        <v>55450.435319999997</v>
      </c>
      <c r="BB245" s="33">
        <v>50036.922550000003</v>
      </c>
      <c r="BC245" s="33">
        <v>47956.928999999996</v>
      </c>
      <c r="BD245" s="33">
        <v>61132.10989</v>
      </c>
      <c r="BE245" s="33">
        <v>57286.175029999999</v>
      </c>
      <c r="BF245" s="33">
        <v>50255.479480000002</v>
      </c>
      <c r="BG245" s="33">
        <v>48209.05818</v>
      </c>
      <c r="BH245" s="33">
        <v>61272.517110000001</v>
      </c>
      <c r="BI245" s="33">
        <v>60049.467909999999</v>
      </c>
      <c r="BJ245" s="33">
        <v>50341.938289999998</v>
      </c>
      <c r="BK245" s="33">
        <v>48311.384160000001</v>
      </c>
      <c r="BL245" s="33">
        <v>61655.672809999996</v>
      </c>
      <c r="BM245" s="33">
        <v>57960.995060000001</v>
      </c>
      <c r="BN245" s="33">
        <v>50907.859109999998</v>
      </c>
      <c r="BO245" s="33">
        <v>48847.378969999998</v>
      </c>
      <c r="BP245" s="33">
        <v>63051.848919999997</v>
      </c>
      <c r="BQ245" s="33">
        <v>59734.970860000001</v>
      </c>
      <c r="BR245" s="33">
        <v>52298.161780000002</v>
      </c>
      <c r="BS245" s="33">
        <v>50354.464569999996</v>
      </c>
      <c r="BT245" s="33">
        <v>64479.500809999998</v>
      </c>
      <c r="BU245" s="33">
        <v>60607.690499999997</v>
      </c>
      <c r="BV245" s="33">
        <v>53017.071210000002</v>
      </c>
      <c r="BW245" s="33">
        <v>51348.325369999999</v>
      </c>
      <c r="BX245" s="33">
        <v>64479.500809999998</v>
      </c>
      <c r="BY245" s="33">
        <v>59384.124499999998</v>
      </c>
      <c r="BZ245" s="33">
        <v>52383.275670000003</v>
      </c>
      <c r="CA245" s="33">
        <v>51348.325369999999</v>
      </c>
      <c r="CB245" s="33">
        <v>64479.500809999998</v>
      </c>
      <c r="CC245" s="33">
        <v>60943.827409999998</v>
      </c>
      <c r="CD245" s="33">
        <v>52435.848910000001</v>
      </c>
      <c r="CE245" s="33">
        <v>51348.325369999999</v>
      </c>
      <c r="CF245" s="33">
        <v>64479.500809999998</v>
      </c>
      <c r="CG245" s="33">
        <v>61930.490610000001</v>
      </c>
      <c r="CH245" s="33">
        <v>52374.301350000002</v>
      </c>
      <c r="CI245" s="33">
        <v>51348.325369999999</v>
      </c>
      <c r="CJ245" s="33">
        <v>64479.500809999998</v>
      </c>
      <c r="CK245" s="33">
        <v>63069.784979999997</v>
      </c>
      <c r="CL245" s="33">
        <v>52424.990259999999</v>
      </c>
      <c r="CM245" s="33">
        <v>51348.325369999999</v>
      </c>
      <c r="CN245" s="33">
        <v>64586.947440000004</v>
      </c>
      <c r="CO245" s="33">
        <v>63191.802369999998</v>
      </c>
      <c r="CP245" s="33">
        <v>52480.947039999999</v>
      </c>
      <c r="CQ245" s="33">
        <v>51387.66732</v>
      </c>
      <c r="CR245" s="33">
        <v>64781.577340000003</v>
      </c>
      <c r="CS245" s="33">
        <v>63392.231010000003</v>
      </c>
      <c r="CT245" s="33">
        <v>52605.199679999998</v>
      </c>
      <c r="CU245" s="33">
        <v>51464.494930000001</v>
      </c>
      <c r="CV245" s="33">
        <v>65430.214240000001</v>
      </c>
      <c r="CW245" s="33">
        <v>63977.442900000002</v>
      </c>
      <c r="CX245" s="33">
        <v>52790.850180000001</v>
      </c>
      <c r="CY245" s="33">
        <v>51742.888780000001</v>
      </c>
      <c r="CZ245" s="33">
        <v>66618.92568</v>
      </c>
      <c r="DA245" s="33">
        <v>65029.647409999998</v>
      </c>
      <c r="DB245" s="33">
        <v>53106.224690000003</v>
      </c>
      <c r="DC245" s="33">
        <v>52266.251600000003</v>
      </c>
      <c r="DD245" s="33">
        <v>66678.902730000002</v>
      </c>
      <c r="DE245" s="33">
        <v>65082.990850000002</v>
      </c>
      <c r="DF245" s="33">
        <v>53242.342510000002</v>
      </c>
      <c r="DG245" s="33">
        <v>52292.201359999999</v>
      </c>
      <c r="DH245" s="33">
        <v>67035.395539999998</v>
      </c>
      <c r="DI245" s="33">
        <v>65377.375330000003</v>
      </c>
      <c r="DJ245" s="33">
        <v>53958.342279999997</v>
      </c>
      <c r="DK245" s="33">
        <v>52565.023809999999</v>
      </c>
      <c r="DL245" s="33">
        <v>67035.395539999998</v>
      </c>
      <c r="DM245" s="33">
        <v>65377.375330000003</v>
      </c>
      <c r="DN245" s="33">
        <v>53315.067139999999</v>
      </c>
      <c r="DO245" s="33">
        <v>52565.023809999999</v>
      </c>
      <c r="DP245" s="33">
        <v>67035.395539999998</v>
      </c>
      <c r="DQ245" s="33">
        <v>65377.375330000003</v>
      </c>
      <c r="DR245" s="33">
        <v>52721.706339999997</v>
      </c>
      <c r="DS245" s="33">
        <v>52565.023809999999</v>
      </c>
      <c r="DT245" s="33">
        <v>67035.395539999998</v>
      </c>
      <c r="DU245" s="33">
        <v>65377.375330000003</v>
      </c>
      <c r="DV245" s="33">
        <v>52720.5942</v>
      </c>
      <c r="DW245" s="33">
        <v>52565.023809999999</v>
      </c>
      <c r="DX245" s="33">
        <v>67035.395539999998</v>
      </c>
      <c r="DY245" s="33">
        <v>65377.375330000003</v>
      </c>
      <c r="DZ245" s="33">
        <v>52717.389109999996</v>
      </c>
      <c r="EA245" s="33">
        <v>52565.023809999999</v>
      </c>
      <c r="EB245" s="33">
        <v>67035.395539999998</v>
      </c>
      <c r="EC245" s="33">
        <v>65377.375330000003</v>
      </c>
      <c r="ED245" s="33">
        <v>52712.013019999999</v>
      </c>
      <c r="EE245" s="33">
        <v>52565.023809999999</v>
      </c>
      <c r="EF245" s="33">
        <v>67035.395539999998</v>
      </c>
      <c r="EG245" s="33">
        <v>65377.375330000003</v>
      </c>
      <c r="EH245" s="33">
        <v>52725.487130000001</v>
      </c>
      <c r="EI245" s="33">
        <v>52565.023809999999</v>
      </c>
      <c r="EJ245" s="33">
        <v>67035.395539999998</v>
      </c>
      <c r="EK245" s="33">
        <v>65377.375330000003</v>
      </c>
      <c r="EL245" s="33">
        <v>52651.382859999998</v>
      </c>
      <c r="EM245" s="33">
        <v>52565.023809999999</v>
      </c>
      <c r="EN245" s="33">
        <v>67035.395539999998</v>
      </c>
      <c r="EO245" s="33">
        <v>65377.375330000003</v>
      </c>
      <c r="EP245" s="33">
        <v>52705.037680000001</v>
      </c>
      <c r="EQ245" s="33">
        <v>52565.023809999999</v>
      </c>
      <c r="ER245" s="33">
        <v>67131.656600000002</v>
      </c>
      <c r="ES245" s="33">
        <v>65462.989679999999</v>
      </c>
      <c r="ET245" s="33">
        <v>50870.422169999998</v>
      </c>
      <c r="EU245" s="33">
        <v>52606.672259999999</v>
      </c>
      <c r="EV245" s="33">
        <v>67131.656600000002</v>
      </c>
      <c r="EW245" s="33">
        <v>65462.989679999999</v>
      </c>
      <c r="EX245" s="33">
        <v>48608.89759</v>
      </c>
      <c r="EY245" s="33">
        <v>52606.672259999999</v>
      </c>
      <c r="EZ245" s="33">
        <v>67211.936419999998</v>
      </c>
      <c r="FA245" s="33">
        <v>65522.275860000002</v>
      </c>
      <c r="FB245" s="33">
        <v>46831.09863</v>
      </c>
      <c r="FC245" s="33">
        <v>52657.459649999997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4489.3905029999996</v>
      </c>
      <c r="BB246" s="33">
        <v>3207.1786219999999</v>
      </c>
      <c r="BC246" s="33">
        <v>3915.3822460000001</v>
      </c>
      <c r="BD246" s="33">
        <v>4969.5392400000001</v>
      </c>
      <c r="BE246" s="33">
        <v>3862.5737479999998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4581.458498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4439.2270230000004</v>
      </c>
      <c r="BV246" s="33">
        <v>3207.1786219999999</v>
      </c>
      <c r="BW246" s="33">
        <v>3915.3822460000001</v>
      </c>
      <c r="BX246" s="33">
        <v>4969.5392400000001</v>
      </c>
      <c r="BY246" s="33">
        <v>4581.458498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902.4818831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1836.675968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2398.0691029999998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2360.3386540000001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58.056632460000003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56.022339039999999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55.792816889999997</v>
      </c>
      <c r="AU248" s="33">
        <v>107.4420198</v>
      </c>
      <c r="AV248" s="33">
        <v>105.2766835</v>
      </c>
      <c r="AW248" s="33">
        <v>56.022339039999999</v>
      </c>
      <c r="AX248" s="33">
        <v>112.54395940000001</v>
      </c>
      <c r="AY248" s="33">
        <v>107.4420198</v>
      </c>
      <c r="AZ248" s="33">
        <v>105.2766835</v>
      </c>
      <c r="BA248" s="33">
        <v>56.022339039999999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57.819946610000002</v>
      </c>
      <c r="BN248" s="33">
        <v>112.54395940000001</v>
      </c>
      <c r="BO248" s="33">
        <v>107.4420198</v>
      </c>
      <c r="BP248" s="33">
        <v>105.2766835</v>
      </c>
      <c r="BQ248" s="33">
        <v>56.022339039999999</v>
      </c>
      <c r="BR248" s="33">
        <v>112.54395940000001</v>
      </c>
      <c r="BS248" s="33">
        <v>107.4420198</v>
      </c>
      <c r="BT248" s="33">
        <v>105.2766835</v>
      </c>
      <c r="BU248" s="33">
        <v>56.022339039999999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D248" s="33">
        <v>55.792816889999997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55.792816889999997</v>
      </c>
      <c r="CM248" s="33">
        <v>107.4420198</v>
      </c>
      <c r="CN248" s="33">
        <v>105.2766835</v>
      </c>
      <c r="CO248" s="33">
        <v>104.6626727</v>
      </c>
      <c r="CP248" s="33">
        <v>55.792816889999997</v>
      </c>
      <c r="CQ248" s="33">
        <v>107.4420198</v>
      </c>
      <c r="CR248" s="33">
        <v>105.2766835</v>
      </c>
      <c r="CS248" s="33">
        <v>104.6626727</v>
      </c>
      <c r="CU248" s="33">
        <v>107.4420198</v>
      </c>
      <c r="CV248" s="33">
        <v>105.2766835</v>
      </c>
      <c r="CW248" s="33">
        <v>104.6626727</v>
      </c>
      <c r="CY248" s="33">
        <v>107.4420198</v>
      </c>
      <c r="CZ248" s="33">
        <v>105.2766835</v>
      </c>
      <c r="DA248" s="33">
        <v>104.6626727</v>
      </c>
      <c r="DB248" s="33">
        <v>55.792816889999997</v>
      </c>
      <c r="DC248" s="33">
        <v>107.4420198</v>
      </c>
      <c r="DD248" s="33">
        <v>105.2766835</v>
      </c>
      <c r="DE248" s="33">
        <v>104.6626727</v>
      </c>
      <c r="DF248" s="33">
        <v>55.792816889999997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55.792816889999997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55.792816889999997</v>
      </c>
      <c r="DW248" s="33">
        <v>107.4420198</v>
      </c>
      <c r="DX248" s="33">
        <v>105.2766835</v>
      </c>
      <c r="DY248" s="33">
        <v>104.6626727</v>
      </c>
      <c r="DZ248" s="33">
        <v>55.792816889999997</v>
      </c>
      <c r="EA248" s="33">
        <v>107.4420198</v>
      </c>
      <c r="EB248" s="33">
        <v>105.2766835</v>
      </c>
      <c r="EC248" s="33">
        <v>104.6626727</v>
      </c>
      <c r="ED248" s="33">
        <v>57.8966359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L248" s="33">
        <v>110.4401404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T248" s="33">
        <v>57.8966359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41.226006810000001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179.89012690000001</v>
      </c>
      <c r="AX251" s="33">
        <v>163.84764620000001</v>
      </c>
      <c r="AY251" s="33">
        <v>198.2845548</v>
      </c>
      <c r="AZ251" s="33">
        <v>279.91480610000002</v>
      </c>
      <c r="BA251" s="33">
        <v>182.55593680000001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90.477961089999994</v>
      </c>
      <c r="BR251" s="33">
        <v>163.84764620000001</v>
      </c>
      <c r="BS251" s="33">
        <v>198.2845548</v>
      </c>
      <c r="BT251" s="33">
        <v>279.91480610000002</v>
      </c>
      <c r="BU251" s="33">
        <v>183.6217321</v>
      </c>
      <c r="BV251" s="33">
        <v>163.84764620000001</v>
      </c>
      <c r="BW251" s="33">
        <v>198.2845548</v>
      </c>
      <c r="BX251" s="33">
        <v>279.91480610000002</v>
      </c>
      <c r="BY251" s="33">
        <v>179.89012690000001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L253" s="33">
        <v>1.706231469</v>
      </c>
      <c r="BN253" s="33">
        <v>1.4807809949999999</v>
      </c>
      <c r="BO253" s="33">
        <v>1.706231469</v>
      </c>
      <c r="BP253" s="33">
        <v>1.706231469</v>
      </c>
      <c r="BR253" s="33">
        <v>1.4807809949999999</v>
      </c>
      <c r="BS253" s="33">
        <v>1.706231469</v>
      </c>
      <c r="BT253" s="33">
        <v>1.706231469</v>
      </c>
      <c r="BV253" s="33">
        <v>1.4807809949999999</v>
      </c>
      <c r="BW253" s="33">
        <v>1.706231469</v>
      </c>
      <c r="BX253" s="33">
        <v>1.706231469</v>
      </c>
      <c r="BY253" s="33">
        <v>1.1904819440000001</v>
      </c>
      <c r="BZ253" s="33">
        <v>1.4807809949999999</v>
      </c>
      <c r="CA253" s="33">
        <v>1.706231469</v>
      </c>
      <c r="CB253" s="33">
        <v>1.706231469</v>
      </c>
      <c r="CD253" s="33">
        <v>1.4807809949999999</v>
      </c>
      <c r="CE253" s="33">
        <v>1.706231469</v>
      </c>
      <c r="CF253" s="33">
        <v>1.706231469</v>
      </c>
      <c r="CG253" s="33">
        <v>1.080469479</v>
      </c>
      <c r="CH253" s="33">
        <v>1.4807809949999999</v>
      </c>
      <c r="CI253" s="33">
        <v>1.706231469</v>
      </c>
      <c r="CJ253" s="33">
        <v>1.706231469</v>
      </c>
      <c r="CK253" s="33">
        <v>1.706231469</v>
      </c>
      <c r="CL253" s="33">
        <v>1.4807809949999999</v>
      </c>
      <c r="CM253" s="33">
        <v>1.706231469</v>
      </c>
      <c r="CN253" s="33">
        <v>1.706231469</v>
      </c>
      <c r="CO253" s="33">
        <v>1.706231469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3206.4681</v>
      </c>
      <c r="AD257" s="33">
        <v>2815.8360459999999</v>
      </c>
      <c r="AE257" s="33">
        <v>3123.1952759999999</v>
      </c>
      <c r="AF257" s="33">
        <v>3692.7032140000001</v>
      </c>
      <c r="AG257" s="33">
        <v>3371.554517</v>
      </c>
      <c r="AH257" s="33">
        <v>2870.078673</v>
      </c>
      <c r="AI257" s="33">
        <v>3184.5163849999999</v>
      </c>
      <c r="AJ257" s="33">
        <v>3788.3285810000002</v>
      </c>
      <c r="AK257" s="33">
        <v>3592.7884669999999</v>
      </c>
      <c r="AL257" s="33">
        <v>2866.226353</v>
      </c>
      <c r="AM257" s="33">
        <v>3314.0706719999998</v>
      </c>
      <c r="AN257" s="33">
        <v>5330.8012669999998</v>
      </c>
      <c r="AO257" s="33">
        <v>4854.028198</v>
      </c>
      <c r="AP257" s="33">
        <v>3959.4382390000001</v>
      </c>
      <c r="AQ257" s="33">
        <v>4479.5011940000004</v>
      </c>
      <c r="AR257" s="33">
        <v>6464.026793</v>
      </c>
      <c r="AS257" s="33">
        <v>6072.7421599999998</v>
      </c>
      <c r="AT257" s="33">
        <v>4636.4392189999999</v>
      </c>
      <c r="AU257" s="33">
        <v>5363.7694110000002</v>
      </c>
      <c r="AV257" s="33">
        <v>6464.026793</v>
      </c>
      <c r="AW257" s="33">
        <v>5927.4480439999998</v>
      </c>
      <c r="AX257" s="33">
        <v>4693.1903609999999</v>
      </c>
      <c r="AY257" s="33">
        <v>5363.7694110000002</v>
      </c>
      <c r="AZ257" s="33">
        <v>6464.026793</v>
      </c>
      <c r="BA257" s="33">
        <v>5720.556928</v>
      </c>
      <c r="BB257" s="33">
        <v>4693.1903609999999</v>
      </c>
      <c r="BC257" s="33">
        <v>5363.7694110000002</v>
      </c>
      <c r="BD257" s="33">
        <v>7938.1136029999998</v>
      </c>
      <c r="BE257" s="33">
        <v>6795.1617210000004</v>
      </c>
      <c r="BF257" s="33">
        <v>6399.1372419999998</v>
      </c>
      <c r="BG257" s="33">
        <v>6983.5825960000002</v>
      </c>
      <c r="BH257" s="33">
        <v>7938.1136029999998</v>
      </c>
      <c r="BI257" s="33">
        <v>4440.4838470000004</v>
      </c>
      <c r="BJ257" s="33">
        <v>6399.1372419999998</v>
      </c>
      <c r="BK257" s="33">
        <v>6983.5825960000002</v>
      </c>
      <c r="BL257" s="33">
        <v>7938.1136029999998</v>
      </c>
      <c r="BM257" s="33">
        <v>7465.3999659999999</v>
      </c>
      <c r="BN257" s="33">
        <v>6399.1372419999998</v>
      </c>
      <c r="BO257" s="33">
        <v>6983.5825960000002</v>
      </c>
      <c r="BP257" s="33">
        <v>7938.1136029999998</v>
      </c>
      <c r="BQ257" s="33">
        <v>7247.1243919999997</v>
      </c>
      <c r="BR257" s="33">
        <v>6399.1372419999998</v>
      </c>
      <c r="BS257" s="33">
        <v>6983.5825960000002</v>
      </c>
      <c r="BT257" s="33">
        <v>7938.1136029999998</v>
      </c>
      <c r="BU257" s="33">
        <v>7233.7624980000001</v>
      </c>
      <c r="BV257" s="33">
        <v>6399.1372419999998</v>
      </c>
      <c r="BW257" s="33">
        <v>6983.5825960000002</v>
      </c>
      <c r="BX257" s="33">
        <v>7938.1136029999998</v>
      </c>
      <c r="BY257" s="33">
        <v>7422.093183</v>
      </c>
      <c r="BZ257" s="33">
        <v>6399.1372419999998</v>
      </c>
      <c r="CA257" s="33">
        <v>6983.5825960000002</v>
      </c>
      <c r="CB257" s="33">
        <v>7938.1136029999998</v>
      </c>
      <c r="CC257" s="33">
        <v>7335.927541</v>
      </c>
      <c r="CD257" s="33">
        <v>6342.3860999999997</v>
      </c>
      <c r="CE257" s="33">
        <v>6983.5825960000002</v>
      </c>
      <c r="CF257" s="33">
        <v>7938.1136029999998</v>
      </c>
      <c r="CG257" s="33">
        <v>7534.4241080000002</v>
      </c>
      <c r="CH257" s="33">
        <v>6399.1372419999998</v>
      </c>
      <c r="CI257" s="33">
        <v>6983.5825960000002</v>
      </c>
      <c r="CJ257" s="33">
        <v>7938.1136029999998</v>
      </c>
      <c r="CK257" s="33">
        <v>7535.0498699999998</v>
      </c>
      <c r="CL257" s="33">
        <v>6342.3860999999997</v>
      </c>
      <c r="CM257" s="33">
        <v>6983.5825960000002</v>
      </c>
      <c r="CN257" s="33">
        <v>7938.1136029999998</v>
      </c>
      <c r="CO257" s="33">
        <v>7535.0498699999998</v>
      </c>
      <c r="CP257" s="33">
        <v>6342.3860999999997</v>
      </c>
      <c r="CQ257" s="33">
        <v>6983.5825960000002</v>
      </c>
      <c r="CR257" s="33">
        <v>7938.5063689999997</v>
      </c>
      <c r="CS257" s="33">
        <v>7535.31484</v>
      </c>
      <c r="CT257" s="33">
        <v>6286.5932830000002</v>
      </c>
      <c r="CU257" s="33">
        <v>6983.5825960000002</v>
      </c>
      <c r="CV257" s="33">
        <v>7938.5063689999997</v>
      </c>
      <c r="CW257" s="33">
        <v>7535.31484</v>
      </c>
      <c r="CX257" s="33">
        <v>6286.5932830000002</v>
      </c>
      <c r="CY257" s="33">
        <v>6983.5825960000002</v>
      </c>
      <c r="CZ257" s="33">
        <v>7938.5063689999997</v>
      </c>
      <c r="DA257" s="33">
        <v>7535.31484</v>
      </c>
      <c r="DB257" s="33">
        <v>6342.3860999999997</v>
      </c>
      <c r="DC257" s="33">
        <v>6983.5825960000002</v>
      </c>
      <c r="DD257" s="33">
        <v>7938.5063689999997</v>
      </c>
      <c r="DE257" s="33">
        <v>7535.31484</v>
      </c>
      <c r="DF257" s="33">
        <v>6342.3860999999997</v>
      </c>
      <c r="DG257" s="33">
        <v>6983.5825960000002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7127.360267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8678.2679979999994</v>
      </c>
      <c r="DV257" s="33">
        <v>7127.360267</v>
      </c>
      <c r="DW257" s="33">
        <v>7929.5801419999998</v>
      </c>
      <c r="DX257" s="33">
        <v>9150.8405299999995</v>
      </c>
      <c r="DY257" s="33">
        <v>8678.2679979999994</v>
      </c>
      <c r="DZ257" s="33">
        <v>7127.360267</v>
      </c>
      <c r="EA257" s="33">
        <v>7929.5801419999998</v>
      </c>
      <c r="EB257" s="33">
        <v>9150.8405299999995</v>
      </c>
      <c r="EC257" s="33">
        <v>8678.2679979999994</v>
      </c>
      <c r="ED257" s="33">
        <v>7129.464086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7182.0075909999996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7129.464086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R294" s="33">
        <v>1456.5034450000001</v>
      </c>
      <c r="CS294" s="33">
        <v>1446.731589</v>
      </c>
      <c r="CT294" s="33">
        <v>1413.1097789999999</v>
      </c>
      <c r="CU294" s="33">
        <v>1446.731589</v>
      </c>
      <c r="CV294" s="33">
        <v>2211.2316529999998</v>
      </c>
      <c r="CW294" s="33">
        <v>2196.3962350000002</v>
      </c>
      <c r="CX294" s="33">
        <v>2145.3523380000001</v>
      </c>
      <c r="CY294" s="33">
        <v>2196.3962350000002</v>
      </c>
      <c r="CZ294" s="33">
        <v>2211.2316529999998</v>
      </c>
      <c r="DA294" s="33">
        <v>2196.3962350000002</v>
      </c>
      <c r="DB294" s="33">
        <v>2145.3523380000001</v>
      </c>
      <c r="DC294" s="33">
        <v>2196.3962350000002</v>
      </c>
      <c r="DD294" s="33">
        <v>2211.2316529999998</v>
      </c>
      <c r="DE294" s="33">
        <v>2196.3962350000002</v>
      </c>
      <c r="DF294" s="33">
        <v>2145.3523380000001</v>
      </c>
      <c r="DG294" s="33">
        <v>2196.3962350000002</v>
      </c>
      <c r="DH294" s="33">
        <v>2211.2316529999998</v>
      </c>
      <c r="DI294" s="33">
        <v>2196.3962350000002</v>
      </c>
      <c r="DJ294" s="33">
        <v>2145.3523380000001</v>
      </c>
      <c r="DK294" s="33">
        <v>2196.3962350000002</v>
      </c>
      <c r="DL294" s="33">
        <v>2211.2316529999998</v>
      </c>
      <c r="DM294" s="33">
        <v>2196.3962350000002</v>
      </c>
      <c r="DN294" s="33">
        <v>2145.3523380000001</v>
      </c>
      <c r="DO294" s="33">
        <v>2196.3962350000002</v>
      </c>
      <c r="DP294" s="33">
        <v>2211.2316529999998</v>
      </c>
      <c r="DQ294" s="33">
        <v>2196.3962350000002</v>
      </c>
      <c r="DR294" s="33">
        <v>2145.3523380000001</v>
      </c>
      <c r="DS294" s="33">
        <v>2196.3962350000002</v>
      </c>
      <c r="DT294" s="33">
        <v>2211.2316529999998</v>
      </c>
      <c r="DU294" s="33">
        <v>2196.3962350000002</v>
      </c>
      <c r="DV294" s="33">
        <v>2145.3523380000001</v>
      </c>
      <c r="DW294" s="33">
        <v>2196.3962350000002</v>
      </c>
      <c r="DX294" s="33">
        <v>2211.2316529999998</v>
      </c>
      <c r="DY294" s="33">
        <v>2196.3962350000002</v>
      </c>
      <c r="DZ294" s="33">
        <v>2145.3523380000001</v>
      </c>
      <c r="EA294" s="33">
        <v>2196.3962350000002</v>
      </c>
      <c r="EB294" s="33">
        <v>2211.2316529999998</v>
      </c>
      <c r="EC294" s="33">
        <v>2196.3962350000002</v>
      </c>
      <c r="ED294" s="33">
        <v>2145.3523380000001</v>
      </c>
      <c r="EE294" s="33">
        <v>2196.3962350000002</v>
      </c>
      <c r="EF294" s="33">
        <v>2211.2316529999998</v>
      </c>
      <c r="EG294" s="33">
        <v>2196.3962350000002</v>
      </c>
      <c r="EH294" s="33">
        <v>2145.3523380000001</v>
      </c>
      <c r="EI294" s="33">
        <v>2196.3962350000002</v>
      </c>
      <c r="EJ294" s="33">
        <v>2211.2316529999998</v>
      </c>
      <c r="EK294" s="33">
        <v>2196.3962350000002</v>
      </c>
      <c r="EL294" s="33">
        <v>2145.3523380000001</v>
      </c>
      <c r="EM294" s="33">
        <v>2196.3962350000002</v>
      </c>
      <c r="EN294" s="33">
        <v>2211.2316529999998</v>
      </c>
      <c r="EO294" s="33">
        <v>2196.3962350000002</v>
      </c>
      <c r="EP294" s="33">
        <v>2145.3523380000001</v>
      </c>
      <c r="EQ294" s="33">
        <v>2196.3962350000002</v>
      </c>
      <c r="ER294" s="33">
        <v>2211.2316529999998</v>
      </c>
      <c r="ES294" s="33">
        <v>2196.3962350000002</v>
      </c>
      <c r="ET294" s="33">
        <v>2145.3523380000001</v>
      </c>
      <c r="EU294" s="33">
        <v>2196.3962350000002</v>
      </c>
      <c r="EV294" s="33">
        <v>2211.2316529999998</v>
      </c>
      <c r="EW294" s="33">
        <v>2196.3962350000002</v>
      </c>
      <c r="EX294" s="33">
        <v>2145.3523380000001</v>
      </c>
      <c r="EY294" s="33">
        <v>2196.3962350000002</v>
      </c>
      <c r="EZ294" s="33">
        <v>2211.2316529999998</v>
      </c>
      <c r="FA294" s="33">
        <v>2196.3962350000002</v>
      </c>
      <c r="FB294" s="33">
        <v>2145.3523380000001</v>
      </c>
      <c r="FC294" s="33">
        <v>2196.3962350000002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1456.5034450000001</v>
      </c>
      <c r="CS305" s="33">
        <v>1446.731589</v>
      </c>
      <c r="CT305" s="33">
        <v>1413.1097789999999</v>
      </c>
      <c r="CU305" s="33">
        <v>1446.731589</v>
      </c>
      <c r="CV305" s="33">
        <v>2211.2316529999998</v>
      </c>
      <c r="CW305" s="33">
        <v>2196.3962350000002</v>
      </c>
      <c r="CX305" s="33">
        <v>2145.3523380000001</v>
      </c>
      <c r="CY305" s="33">
        <v>2196.3962350000002</v>
      </c>
      <c r="CZ305" s="33">
        <v>2211.2316529999998</v>
      </c>
      <c r="DA305" s="33">
        <v>2196.3962350000002</v>
      </c>
      <c r="DB305" s="33">
        <v>2145.3523380000001</v>
      </c>
      <c r="DC305" s="33">
        <v>2196.3962350000002</v>
      </c>
      <c r="DD305" s="33">
        <v>2211.2316529999998</v>
      </c>
      <c r="DE305" s="33">
        <v>2196.3962350000002</v>
      </c>
      <c r="DF305" s="33">
        <v>2145.3523380000001</v>
      </c>
      <c r="DG305" s="33">
        <v>2196.3962350000002</v>
      </c>
      <c r="DH305" s="33">
        <v>2211.2316529999998</v>
      </c>
      <c r="DI305" s="33">
        <v>2196.3962350000002</v>
      </c>
      <c r="DJ305" s="33">
        <v>2145.3523380000001</v>
      </c>
      <c r="DK305" s="33">
        <v>2196.3962350000002</v>
      </c>
      <c r="DL305" s="33">
        <v>2211.2316529999998</v>
      </c>
      <c r="DM305" s="33">
        <v>2196.3962350000002</v>
      </c>
      <c r="DN305" s="33">
        <v>2145.3523380000001</v>
      </c>
      <c r="DO305" s="33">
        <v>2196.3962350000002</v>
      </c>
      <c r="DP305" s="33">
        <v>2211.2316529999998</v>
      </c>
      <c r="DQ305" s="33">
        <v>2196.3962350000002</v>
      </c>
      <c r="DR305" s="33">
        <v>2145.3523380000001</v>
      </c>
      <c r="DS305" s="33">
        <v>2196.3962350000002</v>
      </c>
      <c r="DT305" s="33">
        <v>2211.2316529999998</v>
      </c>
      <c r="DU305" s="33">
        <v>2196.3962350000002</v>
      </c>
      <c r="DV305" s="33">
        <v>2145.3523380000001</v>
      </c>
      <c r="DW305" s="33">
        <v>2196.3962350000002</v>
      </c>
      <c r="DX305" s="33">
        <v>2211.2316529999998</v>
      </c>
      <c r="DY305" s="33">
        <v>2196.3962350000002</v>
      </c>
      <c r="DZ305" s="33">
        <v>2145.3523380000001</v>
      </c>
      <c r="EA305" s="33">
        <v>2196.3962350000002</v>
      </c>
      <c r="EB305" s="33">
        <v>2211.2316529999998</v>
      </c>
      <c r="EC305" s="33">
        <v>2196.3962350000002</v>
      </c>
      <c r="ED305" s="33">
        <v>2145.3523380000001</v>
      </c>
      <c r="EE305" s="33">
        <v>2196.3962350000002</v>
      </c>
      <c r="EF305" s="33">
        <v>2211.2316529999998</v>
      </c>
      <c r="EG305" s="33">
        <v>2196.3962350000002</v>
      </c>
      <c r="EH305" s="33">
        <v>2145.3523380000001</v>
      </c>
      <c r="EI305" s="33">
        <v>2196.3962350000002</v>
      </c>
      <c r="EJ305" s="33">
        <v>2211.2316529999998</v>
      </c>
      <c r="EK305" s="33">
        <v>2196.3962350000002</v>
      </c>
      <c r="EL305" s="33">
        <v>2145.3523380000001</v>
      </c>
      <c r="EM305" s="33">
        <v>2196.3962350000002</v>
      </c>
      <c r="EN305" s="33">
        <v>2211.2316529999998</v>
      </c>
      <c r="EO305" s="33">
        <v>2196.3962350000002</v>
      </c>
      <c r="EP305" s="33">
        <v>2145.3523380000001</v>
      </c>
      <c r="EQ305" s="33">
        <v>2196.3962350000002</v>
      </c>
      <c r="ER305" s="33">
        <v>2211.2316529999998</v>
      </c>
      <c r="ES305" s="33">
        <v>2196.3962350000002</v>
      </c>
      <c r="ET305" s="33">
        <v>2145.3523380000001</v>
      </c>
      <c r="EU305" s="33">
        <v>2196.3962350000002</v>
      </c>
      <c r="EV305" s="33">
        <v>2211.2316529999998</v>
      </c>
      <c r="EW305" s="33">
        <v>2196.3962350000002</v>
      </c>
      <c r="EX305" s="33">
        <v>2145.3523380000001</v>
      </c>
      <c r="EY305" s="33">
        <v>2196.3962350000002</v>
      </c>
      <c r="EZ305" s="33">
        <v>2211.2316529999998</v>
      </c>
      <c r="FA305" s="33">
        <v>2196.3962350000002</v>
      </c>
      <c r="FB305" s="33">
        <v>2145.3523380000001</v>
      </c>
      <c r="FC305" s="33">
        <v>2196.3962350000002</v>
      </c>
    </row>
    <row r="306" spans="2:159" x14ac:dyDescent="0.25">
      <c r="B306" s="33" t="s">
        <v>64</v>
      </c>
      <c r="C306" s="33" t="s">
        <v>37</v>
      </c>
      <c r="DL306" s="33">
        <v>1176.2984389999999</v>
      </c>
      <c r="DM306" s="33">
        <v>1168.4065109999999</v>
      </c>
      <c r="DN306" s="33">
        <v>1141.252931</v>
      </c>
      <c r="DO306" s="33">
        <v>1168.4065109999999</v>
      </c>
      <c r="DP306" s="33">
        <v>2358.4073239999998</v>
      </c>
      <c r="DQ306" s="33">
        <v>2342.5844870000001</v>
      </c>
      <c r="DR306" s="33">
        <v>2288.1431990000001</v>
      </c>
      <c r="DS306" s="33">
        <v>2342.5844870000001</v>
      </c>
      <c r="DT306" s="33">
        <v>3536.7315250000001</v>
      </c>
      <c r="DU306" s="33">
        <v>3513.0031690000001</v>
      </c>
      <c r="DV306" s="33">
        <v>3431.3615380000001</v>
      </c>
      <c r="DW306" s="33">
        <v>3513.0031690000001</v>
      </c>
      <c r="DX306" s="33">
        <v>4733.9418539999997</v>
      </c>
      <c r="DY306" s="33">
        <v>4702.18127</v>
      </c>
      <c r="DZ306" s="33">
        <v>4592.9033310000004</v>
      </c>
      <c r="EA306" s="33">
        <v>4702.18127</v>
      </c>
      <c r="EB306" s="33">
        <v>5948.5547960000004</v>
      </c>
      <c r="EC306" s="33">
        <v>5908.6452289999997</v>
      </c>
      <c r="ED306" s="33">
        <v>5771.3292609999999</v>
      </c>
      <c r="EE306" s="33">
        <v>5908.6452289999997</v>
      </c>
      <c r="EF306" s="33">
        <v>7165.2722450000001</v>
      </c>
      <c r="EG306" s="33">
        <v>7117.1995740000002</v>
      </c>
      <c r="EH306" s="33">
        <v>6951.7969970000004</v>
      </c>
      <c r="EI306" s="33">
        <v>7117.1995740000002</v>
      </c>
      <c r="EJ306" s="33">
        <v>8367.6558690000002</v>
      </c>
      <c r="EK306" s="33">
        <v>8311.5162629999995</v>
      </c>
      <c r="EL306" s="33">
        <v>8118.3579570000002</v>
      </c>
      <c r="EM306" s="33">
        <v>8311.5162629999995</v>
      </c>
      <c r="EN306" s="33">
        <v>9702.3782250000004</v>
      </c>
      <c r="EO306" s="33">
        <v>9637.2838059999995</v>
      </c>
      <c r="EP306" s="33">
        <v>9413.314875</v>
      </c>
      <c r="EQ306" s="33">
        <v>9637.2838059999995</v>
      </c>
      <c r="ER306" s="33">
        <v>10975.443649999999</v>
      </c>
      <c r="ES306" s="33">
        <v>10901.808080000001</v>
      </c>
      <c r="ET306" s="33">
        <v>10648.45181</v>
      </c>
      <c r="EU306" s="33">
        <v>10901.808080000001</v>
      </c>
      <c r="EV306" s="33">
        <v>12217.19109</v>
      </c>
      <c r="EW306" s="33">
        <v>12135.224490000001</v>
      </c>
      <c r="EX306" s="33">
        <v>11853.203820000001</v>
      </c>
      <c r="EY306" s="33">
        <v>12135.224490000001</v>
      </c>
      <c r="EZ306" s="33">
        <v>13808.64473</v>
      </c>
      <c r="FA306" s="33">
        <v>13716.00088</v>
      </c>
      <c r="FB306" s="33">
        <v>13397.243210000001</v>
      </c>
      <c r="FC306" s="33">
        <v>13716.00088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1176.2984389999999</v>
      </c>
      <c r="DM317" s="33">
        <v>1168.4065109999999</v>
      </c>
      <c r="DN317" s="33">
        <v>1141.252931</v>
      </c>
      <c r="DO317" s="33">
        <v>1168.4065109999999</v>
      </c>
      <c r="DP317" s="33">
        <v>2358.4073239999998</v>
      </c>
      <c r="DQ317" s="33">
        <v>2342.5844870000001</v>
      </c>
      <c r="DR317" s="33">
        <v>2288.1431990000001</v>
      </c>
      <c r="DS317" s="33">
        <v>2342.5844870000001</v>
      </c>
      <c r="DT317" s="33">
        <v>3536.7315250000001</v>
      </c>
      <c r="DU317" s="33">
        <v>3513.0031690000001</v>
      </c>
      <c r="DV317" s="33">
        <v>3431.3615380000001</v>
      </c>
      <c r="DW317" s="33">
        <v>3513.0031690000001</v>
      </c>
      <c r="DX317" s="33">
        <v>4733.9418539999997</v>
      </c>
      <c r="DY317" s="33">
        <v>4702.18127</v>
      </c>
      <c r="DZ317" s="33">
        <v>4592.9033310000004</v>
      </c>
      <c r="EA317" s="33">
        <v>4702.18127</v>
      </c>
      <c r="EB317" s="33">
        <v>5948.5547960000004</v>
      </c>
      <c r="EC317" s="33">
        <v>5908.6452289999997</v>
      </c>
      <c r="ED317" s="33">
        <v>5771.3292609999999</v>
      </c>
      <c r="EE317" s="33">
        <v>5908.6452289999997</v>
      </c>
      <c r="EF317" s="33">
        <v>7165.2722450000001</v>
      </c>
      <c r="EG317" s="33">
        <v>7117.1995740000002</v>
      </c>
      <c r="EH317" s="33">
        <v>6951.7969970000004</v>
      </c>
      <c r="EI317" s="33">
        <v>7117.1995740000002</v>
      </c>
      <c r="EJ317" s="33">
        <v>8367.6558690000002</v>
      </c>
      <c r="EK317" s="33">
        <v>8311.5162629999995</v>
      </c>
      <c r="EL317" s="33">
        <v>8118.3579570000002</v>
      </c>
      <c r="EM317" s="33">
        <v>8311.5162629999995</v>
      </c>
      <c r="EN317" s="33">
        <v>9702.3782250000004</v>
      </c>
      <c r="EO317" s="33">
        <v>9637.2838059999995</v>
      </c>
      <c r="EP317" s="33">
        <v>9413.314875</v>
      </c>
      <c r="EQ317" s="33">
        <v>9637.2838059999995</v>
      </c>
      <c r="ER317" s="33">
        <v>10975.443649999999</v>
      </c>
      <c r="ES317" s="33">
        <v>10901.808080000001</v>
      </c>
      <c r="ET317" s="33">
        <v>10648.45181</v>
      </c>
      <c r="EU317" s="33">
        <v>10901.808080000001</v>
      </c>
      <c r="EV317" s="33">
        <v>12217.19109</v>
      </c>
      <c r="EW317" s="33">
        <v>12135.224490000001</v>
      </c>
      <c r="EX317" s="33">
        <v>11853.203820000001</v>
      </c>
      <c r="EY317" s="33">
        <v>12135.224490000001</v>
      </c>
      <c r="EZ317" s="33">
        <v>13808.64473</v>
      </c>
      <c r="FA317" s="33">
        <v>13716.00088</v>
      </c>
      <c r="FB317" s="33">
        <v>13397.243210000001</v>
      </c>
      <c r="FC317" s="33">
        <v>13716.00088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52.423499999999997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52.423499999999997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67.904700000000005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142.57875000000001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142.57875000000001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39.241199999999999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349.27540920000001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490.97140919999998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554.64981990000001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629.32386989999998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339.31628069999999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229.13441069999999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3457.501362</v>
      </c>
      <c r="AW416" s="33">
        <v>4211.8652949999996</v>
      </c>
      <c r="AX416" s="33">
        <v>5563.4340089999996</v>
      </c>
      <c r="AY416" s="33">
        <v>4557.6154310000002</v>
      </c>
      <c r="AZ416" s="33">
        <v>4710.8317690000003</v>
      </c>
      <c r="BA416" s="33">
        <v>5738.6496100000004</v>
      </c>
      <c r="BB416" s="33">
        <v>7580.1565739999996</v>
      </c>
      <c r="BC416" s="33">
        <v>6209.7327869999999</v>
      </c>
      <c r="BD416" s="33">
        <v>6413.8746359999996</v>
      </c>
      <c r="BE416" s="33">
        <v>7813.2654650000004</v>
      </c>
      <c r="BF416" s="33">
        <v>10320.507369999999</v>
      </c>
      <c r="BG416" s="33">
        <v>8454.6529289999999</v>
      </c>
      <c r="BH416" s="33">
        <v>7577.2687770000002</v>
      </c>
      <c r="BI416" s="33">
        <v>9230.4910560000008</v>
      </c>
      <c r="BJ416" s="33">
        <v>12192.514300000001</v>
      </c>
      <c r="BK416" s="33">
        <v>9988.2179329999999</v>
      </c>
      <c r="BL416" s="33">
        <v>8320.4759300000005</v>
      </c>
      <c r="BM416" s="33">
        <v>10135.852500000001</v>
      </c>
      <c r="BN416" s="33">
        <v>13388.402179999999</v>
      </c>
      <c r="BO416" s="33">
        <v>10967.900089999999</v>
      </c>
      <c r="BP416" s="33">
        <v>8320.4759300000005</v>
      </c>
      <c r="BQ416" s="33">
        <v>10135.852500000001</v>
      </c>
      <c r="BR416" s="33">
        <v>13388.402179999999</v>
      </c>
      <c r="BS416" s="33">
        <v>10967.900089999999</v>
      </c>
      <c r="BT416" s="33">
        <v>8320.4759300000005</v>
      </c>
      <c r="BU416" s="33">
        <v>10135.852500000001</v>
      </c>
      <c r="BV416" s="33">
        <v>13388.402179999999</v>
      </c>
      <c r="BW416" s="33">
        <v>10967.900089999999</v>
      </c>
      <c r="BX416" s="33">
        <v>8320.4759300000005</v>
      </c>
      <c r="BY416" s="33">
        <v>10135.852500000001</v>
      </c>
      <c r="BZ416" s="33">
        <v>13388.402179999999</v>
      </c>
      <c r="CA416" s="33">
        <v>10967.900089999999</v>
      </c>
      <c r="CB416" s="33">
        <v>8320.4759300000005</v>
      </c>
      <c r="CC416" s="33">
        <v>10135.852500000001</v>
      </c>
      <c r="CD416" s="33">
        <v>13388.402179999999</v>
      </c>
      <c r="CE416" s="33">
        <v>10967.900089999999</v>
      </c>
      <c r="CF416" s="33">
        <v>8320.4759300000005</v>
      </c>
      <c r="CG416" s="33">
        <v>10135.852500000001</v>
      </c>
      <c r="CH416" s="33">
        <v>13388.402179999999</v>
      </c>
      <c r="CI416" s="33">
        <v>10967.900089999999</v>
      </c>
      <c r="CJ416" s="33">
        <v>8320.4759300000005</v>
      </c>
      <c r="CK416" s="33">
        <v>10135.852500000001</v>
      </c>
      <c r="CL416" s="33">
        <v>13388.402179999999</v>
      </c>
      <c r="CM416" s="33">
        <v>10967.900089999999</v>
      </c>
      <c r="CN416" s="33">
        <v>8320.4759300000005</v>
      </c>
      <c r="CO416" s="33">
        <v>10135.852500000001</v>
      </c>
      <c r="CP416" s="33">
        <v>13388.402179999999</v>
      </c>
      <c r="CQ416" s="33">
        <v>10967.900089999999</v>
      </c>
      <c r="CR416" s="33">
        <v>8320.4759300000005</v>
      </c>
      <c r="CS416" s="33">
        <v>10135.852500000001</v>
      </c>
      <c r="CT416" s="33">
        <v>13388.402179999999</v>
      </c>
      <c r="CU416" s="33">
        <v>10967.900089999999</v>
      </c>
      <c r="CV416" s="33">
        <v>8320.4759300000005</v>
      </c>
      <c r="CW416" s="33">
        <v>10135.852500000001</v>
      </c>
      <c r="CX416" s="33">
        <v>13388.402179999999</v>
      </c>
      <c r="CY416" s="33">
        <v>10967.900089999999</v>
      </c>
      <c r="CZ416" s="33">
        <v>8320.4759300000005</v>
      </c>
      <c r="DA416" s="33">
        <v>10135.852500000001</v>
      </c>
      <c r="DB416" s="33">
        <v>13388.402179999999</v>
      </c>
      <c r="DC416" s="33">
        <v>10967.900089999999</v>
      </c>
      <c r="DD416" s="33">
        <v>8320.4759300000005</v>
      </c>
      <c r="DE416" s="33">
        <v>10135.852500000001</v>
      </c>
      <c r="DF416" s="33">
        <v>13388.402179999999</v>
      </c>
      <c r="DG416" s="33">
        <v>10967.900089999999</v>
      </c>
      <c r="DH416" s="33">
        <v>8320.4759300000005</v>
      </c>
      <c r="DI416" s="33">
        <v>10135.852500000001</v>
      </c>
      <c r="DJ416" s="33">
        <v>13388.402179999999</v>
      </c>
      <c r="DK416" s="33">
        <v>10967.900089999999</v>
      </c>
      <c r="DL416" s="33">
        <v>8320.4759300000005</v>
      </c>
      <c r="DM416" s="33">
        <v>10135.852500000001</v>
      </c>
      <c r="DN416" s="33">
        <v>13388.402179999999</v>
      </c>
      <c r="DO416" s="33">
        <v>10967.900089999999</v>
      </c>
      <c r="DP416" s="33">
        <v>8320.4759300000005</v>
      </c>
      <c r="DQ416" s="33">
        <v>10135.852500000001</v>
      </c>
      <c r="DR416" s="33">
        <v>13388.402179999999</v>
      </c>
      <c r="DS416" s="33">
        <v>10967.900089999999</v>
      </c>
      <c r="DT416" s="33">
        <v>8320.4759300000005</v>
      </c>
      <c r="DU416" s="33">
        <v>10135.852500000001</v>
      </c>
      <c r="DV416" s="33">
        <v>13388.402179999999</v>
      </c>
      <c r="DW416" s="33">
        <v>10967.900089999999</v>
      </c>
      <c r="DX416" s="33">
        <v>8320.4759300000005</v>
      </c>
      <c r="DY416" s="33">
        <v>10135.852500000001</v>
      </c>
      <c r="DZ416" s="33">
        <v>13388.402179999999</v>
      </c>
      <c r="EA416" s="33">
        <v>10967.900089999999</v>
      </c>
      <c r="EB416" s="33">
        <v>8320.4759300000005</v>
      </c>
      <c r="EC416" s="33">
        <v>10135.852500000001</v>
      </c>
      <c r="ED416" s="33">
        <v>13388.402179999999</v>
      </c>
      <c r="EE416" s="33">
        <v>10967.900089999999</v>
      </c>
      <c r="EF416" s="33">
        <v>8320.4759300000005</v>
      </c>
      <c r="EG416" s="33">
        <v>10135.852500000001</v>
      </c>
      <c r="EH416" s="33">
        <v>13388.402179999999</v>
      </c>
      <c r="EI416" s="33">
        <v>10967.900089999999</v>
      </c>
      <c r="EJ416" s="33">
        <v>8320.4759300000005</v>
      </c>
      <c r="EK416" s="33">
        <v>10135.852500000001</v>
      </c>
      <c r="EL416" s="33">
        <v>13388.402179999999</v>
      </c>
      <c r="EM416" s="33">
        <v>10967.900089999999</v>
      </c>
      <c r="EN416" s="33">
        <v>8320.4759300000005</v>
      </c>
      <c r="EO416" s="33">
        <v>10135.852500000001</v>
      </c>
      <c r="EP416" s="33">
        <v>13388.402179999999</v>
      </c>
      <c r="EQ416" s="33">
        <v>10967.900089999999</v>
      </c>
      <c r="ER416" s="33">
        <v>8320.4759300000005</v>
      </c>
      <c r="ES416" s="33">
        <v>10135.852500000001</v>
      </c>
      <c r="ET416" s="33">
        <v>13388.402179999999</v>
      </c>
      <c r="EU416" s="33">
        <v>10967.900089999999</v>
      </c>
      <c r="EV416" s="33">
        <v>8320.4759300000005</v>
      </c>
      <c r="EW416" s="33">
        <v>10135.852500000001</v>
      </c>
      <c r="EX416" s="33">
        <v>13388.402179999999</v>
      </c>
      <c r="EY416" s="33">
        <v>10967.900089999999</v>
      </c>
      <c r="EZ416" s="33">
        <v>8320.4759300000005</v>
      </c>
      <c r="FA416" s="33">
        <v>10135.852500000001</v>
      </c>
      <c r="FB416" s="33">
        <v>13388.402179999999</v>
      </c>
      <c r="FC416" s="33">
        <v>10967.900089999999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3457.501362</v>
      </c>
      <c r="AW425" s="33">
        <v>4211.8652949999996</v>
      </c>
      <c r="AX425" s="33">
        <v>5563.4340089999996</v>
      </c>
      <c r="AY425" s="33">
        <v>4557.6154310000002</v>
      </c>
      <c r="AZ425" s="33">
        <v>4710.8317690000003</v>
      </c>
      <c r="BA425" s="33">
        <v>5738.6496100000004</v>
      </c>
      <c r="BB425" s="33">
        <v>7580.1565739999996</v>
      </c>
      <c r="BC425" s="33">
        <v>6209.7327869999999</v>
      </c>
      <c r="BD425" s="33">
        <v>6413.8746359999996</v>
      </c>
      <c r="BE425" s="33">
        <v>7813.2654650000004</v>
      </c>
      <c r="BF425" s="33">
        <v>10320.507369999999</v>
      </c>
      <c r="BG425" s="33">
        <v>8454.6529289999999</v>
      </c>
      <c r="BH425" s="33">
        <v>7577.2687770000002</v>
      </c>
      <c r="BI425" s="33">
        <v>9230.4910560000008</v>
      </c>
      <c r="BJ425" s="33">
        <v>12192.514300000001</v>
      </c>
      <c r="BK425" s="33">
        <v>9988.2179329999999</v>
      </c>
      <c r="BL425" s="33">
        <v>8320.4759300000005</v>
      </c>
      <c r="BM425" s="33">
        <v>10135.852500000001</v>
      </c>
      <c r="BN425" s="33">
        <v>13388.402179999999</v>
      </c>
      <c r="BO425" s="33">
        <v>10967.900089999999</v>
      </c>
      <c r="BP425" s="33">
        <v>8320.4759300000005</v>
      </c>
      <c r="BQ425" s="33">
        <v>10135.852500000001</v>
      </c>
      <c r="BR425" s="33">
        <v>13388.402179999999</v>
      </c>
      <c r="BS425" s="33">
        <v>10967.900089999999</v>
      </c>
      <c r="BT425" s="33">
        <v>8320.4759300000005</v>
      </c>
      <c r="BU425" s="33">
        <v>10135.852500000001</v>
      </c>
      <c r="BV425" s="33">
        <v>13388.402179999999</v>
      </c>
      <c r="BW425" s="33">
        <v>10967.900089999999</v>
      </c>
      <c r="BX425" s="33">
        <v>8320.4759300000005</v>
      </c>
      <c r="BY425" s="33">
        <v>10135.852500000001</v>
      </c>
      <c r="BZ425" s="33">
        <v>13388.402179999999</v>
      </c>
      <c r="CA425" s="33">
        <v>10967.900089999999</v>
      </c>
      <c r="CB425" s="33">
        <v>8320.4759300000005</v>
      </c>
      <c r="CC425" s="33">
        <v>10135.852500000001</v>
      </c>
      <c r="CD425" s="33">
        <v>13388.402179999999</v>
      </c>
      <c r="CE425" s="33">
        <v>10967.900089999999</v>
      </c>
      <c r="CF425" s="33">
        <v>8320.4759300000005</v>
      </c>
      <c r="CG425" s="33">
        <v>10135.852500000001</v>
      </c>
      <c r="CH425" s="33">
        <v>13388.402179999999</v>
      </c>
      <c r="CI425" s="33">
        <v>10967.900089999999</v>
      </c>
      <c r="CJ425" s="33">
        <v>8320.4759300000005</v>
      </c>
      <c r="CK425" s="33">
        <v>10135.852500000001</v>
      </c>
      <c r="CL425" s="33">
        <v>13388.402179999999</v>
      </c>
      <c r="CM425" s="33">
        <v>10967.900089999999</v>
      </c>
      <c r="CN425" s="33">
        <v>8320.4759300000005</v>
      </c>
      <c r="CO425" s="33">
        <v>10135.852500000001</v>
      </c>
      <c r="CP425" s="33">
        <v>13388.402179999999</v>
      </c>
      <c r="CQ425" s="33">
        <v>10967.900089999999</v>
      </c>
      <c r="CR425" s="33">
        <v>8320.4759300000005</v>
      </c>
      <c r="CS425" s="33">
        <v>10135.852500000001</v>
      </c>
      <c r="CT425" s="33">
        <v>13388.402179999999</v>
      </c>
      <c r="CU425" s="33">
        <v>10967.900089999999</v>
      </c>
      <c r="CV425" s="33">
        <v>8320.4759300000005</v>
      </c>
      <c r="CW425" s="33">
        <v>10135.852500000001</v>
      </c>
      <c r="CX425" s="33">
        <v>13388.402179999999</v>
      </c>
      <c r="CY425" s="33">
        <v>10967.900089999999</v>
      </c>
      <c r="CZ425" s="33">
        <v>8320.4759300000005</v>
      </c>
      <c r="DA425" s="33">
        <v>10135.852500000001</v>
      </c>
      <c r="DB425" s="33">
        <v>13388.402179999999</v>
      </c>
      <c r="DC425" s="33">
        <v>10967.900089999999</v>
      </c>
      <c r="DD425" s="33">
        <v>8320.4759300000005</v>
      </c>
      <c r="DE425" s="33">
        <v>10135.852500000001</v>
      </c>
      <c r="DF425" s="33">
        <v>13388.402179999999</v>
      </c>
      <c r="DG425" s="33">
        <v>10967.900089999999</v>
      </c>
      <c r="DH425" s="33">
        <v>8320.4759300000005</v>
      </c>
      <c r="DI425" s="33">
        <v>10135.852500000001</v>
      </c>
      <c r="DJ425" s="33">
        <v>13388.402179999999</v>
      </c>
      <c r="DK425" s="33">
        <v>10967.900089999999</v>
      </c>
      <c r="DL425" s="33">
        <v>8320.4759300000005</v>
      </c>
      <c r="DM425" s="33">
        <v>10135.852500000001</v>
      </c>
      <c r="DN425" s="33">
        <v>13388.402179999999</v>
      </c>
      <c r="DO425" s="33">
        <v>10967.900089999999</v>
      </c>
      <c r="DP425" s="33">
        <v>8320.4759300000005</v>
      </c>
      <c r="DQ425" s="33">
        <v>10135.852500000001</v>
      </c>
      <c r="DR425" s="33">
        <v>13388.402179999999</v>
      </c>
      <c r="DS425" s="33">
        <v>10967.900089999999</v>
      </c>
      <c r="DT425" s="33">
        <v>8320.4759300000005</v>
      </c>
      <c r="DU425" s="33">
        <v>10135.852500000001</v>
      </c>
      <c r="DV425" s="33">
        <v>13388.402179999999</v>
      </c>
      <c r="DW425" s="33">
        <v>10967.900089999999</v>
      </c>
      <c r="DX425" s="33">
        <v>8320.4759300000005</v>
      </c>
      <c r="DY425" s="33">
        <v>10135.852500000001</v>
      </c>
      <c r="DZ425" s="33">
        <v>13388.402179999999</v>
      </c>
      <c r="EA425" s="33">
        <v>10967.900089999999</v>
      </c>
      <c r="EB425" s="33">
        <v>8320.4759300000005</v>
      </c>
      <c r="EC425" s="33">
        <v>10135.852500000001</v>
      </c>
      <c r="ED425" s="33">
        <v>13388.402179999999</v>
      </c>
      <c r="EE425" s="33">
        <v>10967.900089999999</v>
      </c>
      <c r="EF425" s="33">
        <v>8320.4759300000005</v>
      </c>
      <c r="EG425" s="33">
        <v>10135.852500000001</v>
      </c>
      <c r="EH425" s="33">
        <v>13388.402179999999</v>
      </c>
      <c r="EI425" s="33">
        <v>10967.900089999999</v>
      </c>
      <c r="EJ425" s="33">
        <v>8320.4759300000005</v>
      </c>
      <c r="EK425" s="33">
        <v>10135.852500000001</v>
      </c>
      <c r="EL425" s="33">
        <v>13388.402179999999</v>
      </c>
      <c r="EM425" s="33">
        <v>10967.900089999999</v>
      </c>
      <c r="EN425" s="33">
        <v>8320.4759300000005</v>
      </c>
      <c r="EO425" s="33">
        <v>10135.852500000001</v>
      </c>
      <c r="EP425" s="33">
        <v>13388.402179999999</v>
      </c>
      <c r="EQ425" s="33">
        <v>10967.900089999999</v>
      </c>
      <c r="ER425" s="33">
        <v>8320.4759300000005</v>
      </c>
      <c r="ES425" s="33">
        <v>10135.852500000001</v>
      </c>
      <c r="ET425" s="33">
        <v>13388.402179999999</v>
      </c>
      <c r="EU425" s="33">
        <v>10967.900089999999</v>
      </c>
      <c r="EV425" s="33">
        <v>8320.4759300000005</v>
      </c>
      <c r="EW425" s="33">
        <v>10135.852500000001</v>
      </c>
      <c r="EX425" s="33">
        <v>13388.402179999999</v>
      </c>
      <c r="EY425" s="33">
        <v>10967.900089999999</v>
      </c>
      <c r="EZ425" s="33">
        <v>8320.4759300000005</v>
      </c>
      <c r="FA425" s="33">
        <v>10135.852500000001</v>
      </c>
      <c r="FB425" s="33">
        <v>13388.402179999999</v>
      </c>
      <c r="FC425" s="33">
        <v>10967.900089999999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Z427" s="33">
        <v>91.768574330000007</v>
      </c>
      <c r="DA427" s="33">
        <v>90.941830420000002</v>
      </c>
      <c r="DB427" s="33">
        <v>111.6104282</v>
      </c>
      <c r="DC427" s="33">
        <v>103.3429891</v>
      </c>
      <c r="DD427" s="33">
        <v>650.58220970000002</v>
      </c>
      <c r="DE427" s="33">
        <v>644.72110869999995</v>
      </c>
      <c r="DF427" s="33">
        <v>791.24863340000002</v>
      </c>
      <c r="DG427" s="33">
        <v>732.63762350000002</v>
      </c>
      <c r="DH427" s="33">
        <v>1823.018288</v>
      </c>
      <c r="DI427" s="33">
        <v>1806.5947000000001</v>
      </c>
      <c r="DJ427" s="33">
        <v>2217.184405</v>
      </c>
      <c r="DK427" s="33">
        <v>2052.948523</v>
      </c>
      <c r="DL427" s="33">
        <v>1823.018288</v>
      </c>
      <c r="DM427" s="33">
        <v>1806.5947000000001</v>
      </c>
      <c r="DN427" s="33">
        <v>2217.184405</v>
      </c>
      <c r="DO427" s="33">
        <v>2052.948523</v>
      </c>
      <c r="DP427" s="33">
        <v>1823.018288</v>
      </c>
      <c r="DQ427" s="33">
        <v>1806.5947000000001</v>
      </c>
      <c r="DR427" s="33">
        <v>2217.184405</v>
      </c>
      <c r="DS427" s="33">
        <v>2052.948523</v>
      </c>
      <c r="DT427" s="33">
        <v>1823.018288</v>
      </c>
      <c r="DU427" s="33">
        <v>1806.5947000000001</v>
      </c>
      <c r="DV427" s="33">
        <v>2217.184405</v>
      </c>
      <c r="DW427" s="33">
        <v>2052.948523</v>
      </c>
      <c r="DX427" s="33">
        <v>1823.018288</v>
      </c>
      <c r="DY427" s="33">
        <v>1806.5947000000001</v>
      </c>
      <c r="DZ427" s="33">
        <v>2217.184405</v>
      </c>
      <c r="EA427" s="33">
        <v>2052.948523</v>
      </c>
      <c r="EB427" s="33">
        <v>1823.018288</v>
      </c>
      <c r="EC427" s="33">
        <v>1806.5947000000001</v>
      </c>
      <c r="ED427" s="33">
        <v>2217.184405</v>
      </c>
      <c r="EE427" s="33">
        <v>2052.948523</v>
      </c>
      <c r="EF427" s="33">
        <v>1823.018288</v>
      </c>
      <c r="EG427" s="33">
        <v>1806.5947000000001</v>
      </c>
      <c r="EH427" s="33">
        <v>2217.184405</v>
      </c>
      <c r="EI427" s="33">
        <v>2052.948523</v>
      </c>
      <c r="EJ427" s="33">
        <v>1823.018288</v>
      </c>
      <c r="EK427" s="33">
        <v>1806.5947000000001</v>
      </c>
      <c r="EL427" s="33">
        <v>2217.184405</v>
      </c>
      <c r="EM427" s="33">
        <v>2052.948523</v>
      </c>
      <c r="EN427" s="33">
        <v>1823.018288</v>
      </c>
      <c r="EO427" s="33">
        <v>1806.5947000000001</v>
      </c>
      <c r="EP427" s="33">
        <v>2217.184405</v>
      </c>
      <c r="EQ427" s="33">
        <v>2052.948523</v>
      </c>
      <c r="ER427" s="33">
        <v>1823.018288</v>
      </c>
      <c r="ES427" s="33">
        <v>1806.5947000000001</v>
      </c>
      <c r="ET427" s="33">
        <v>2217.184405</v>
      </c>
      <c r="EU427" s="33">
        <v>2052.948523</v>
      </c>
      <c r="EV427" s="33">
        <v>1823.018288</v>
      </c>
      <c r="EW427" s="33">
        <v>1806.5947000000001</v>
      </c>
      <c r="EX427" s="33">
        <v>2217.184405</v>
      </c>
      <c r="EY427" s="33">
        <v>2052.948523</v>
      </c>
      <c r="EZ427" s="33">
        <v>1823.018288</v>
      </c>
      <c r="FA427" s="33">
        <v>1806.5947000000001</v>
      </c>
      <c r="FB427" s="33">
        <v>2217.184405</v>
      </c>
      <c r="FC427" s="33">
        <v>2052.948523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91.768574330000007</v>
      </c>
      <c r="DA437" s="33">
        <v>90.941830420000002</v>
      </c>
      <c r="DB437" s="33">
        <v>111.6104282</v>
      </c>
      <c r="DC437" s="33">
        <v>103.3429891</v>
      </c>
      <c r="DD437" s="33">
        <v>650.58220970000002</v>
      </c>
      <c r="DE437" s="33">
        <v>644.72110869999995</v>
      </c>
      <c r="DF437" s="33">
        <v>791.24863340000002</v>
      </c>
      <c r="DG437" s="33">
        <v>732.63762350000002</v>
      </c>
      <c r="DH437" s="33">
        <v>1823.018288</v>
      </c>
      <c r="DI437" s="33">
        <v>1806.5947000000001</v>
      </c>
      <c r="DJ437" s="33">
        <v>2217.184405</v>
      </c>
      <c r="DK437" s="33">
        <v>2052.948523</v>
      </c>
      <c r="DL437" s="33">
        <v>1823.018288</v>
      </c>
      <c r="DM437" s="33">
        <v>1806.5947000000001</v>
      </c>
      <c r="DN437" s="33">
        <v>2217.184405</v>
      </c>
      <c r="DO437" s="33">
        <v>2052.948523</v>
      </c>
      <c r="DP437" s="33">
        <v>1823.018288</v>
      </c>
      <c r="DQ437" s="33">
        <v>1806.5947000000001</v>
      </c>
      <c r="DR437" s="33">
        <v>2217.184405</v>
      </c>
      <c r="DS437" s="33">
        <v>2052.948523</v>
      </c>
      <c r="DT437" s="33">
        <v>1823.018288</v>
      </c>
      <c r="DU437" s="33">
        <v>1806.5947000000001</v>
      </c>
      <c r="DV437" s="33">
        <v>2217.184405</v>
      </c>
      <c r="DW437" s="33">
        <v>2052.948523</v>
      </c>
      <c r="DX437" s="33">
        <v>1823.018288</v>
      </c>
      <c r="DY437" s="33">
        <v>1806.5947000000001</v>
      </c>
      <c r="DZ437" s="33">
        <v>2217.184405</v>
      </c>
      <c r="EA437" s="33">
        <v>2052.948523</v>
      </c>
      <c r="EB437" s="33">
        <v>1823.018288</v>
      </c>
      <c r="EC437" s="33">
        <v>1806.5947000000001</v>
      </c>
      <c r="ED437" s="33">
        <v>2217.184405</v>
      </c>
      <c r="EE437" s="33">
        <v>2052.948523</v>
      </c>
      <c r="EF437" s="33">
        <v>1823.018288</v>
      </c>
      <c r="EG437" s="33">
        <v>1806.5947000000001</v>
      </c>
      <c r="EH437" s="33">
        <v>2217.184405</v>
      </c>
      <c r="EI437" s="33">
        <v>2052.948523</v>
      </c>
      <c r="EJ437" s="33">
        <v>1823.018288</v>
      </c>
      <c r="EK437" s="33">
        <v>1806.5947000000001</v>
      </c>
      <c r="EL437" s="33">
        <v>2217.184405</v>
      </c>
      <c r="EM437" s="33">
        <v>2052.948523</v>
      </c>
      <c r="EN437" s="33">
        <v>1823.018288</v>
      </c>
      <c r="EO437" s="33">
        <v>1806.5947000000001</v>
      </c>
      <c r="EP437" s="33">
        <v>2217.184405</v>
      </c>
      <c r="EQ437" s="33">
        <v>2052.948523</v>
      </c>
      <c r="ER437" s="33">
        <v>1823.018288</v>
      </c>
      <c r="ES437" s="33">
        <v>1806.5947000000001</v>
      </c>
      <c r="ET437" s="33">
        <v>2217.184405</v>
      </c>
      <c r="EU437" s="33">
        <v>2052.948523</v>
      </c>
      <c r="EV437" s="33">
        <v>1823.018288</v>
      </c>
      <c r="EW437" s="33">
        <v>1806.5947000000001</v>
      </c>
      <c r="EX437" s="33">
        <v>2217.184405</v>
      </c>
      <c r="EY437" s="33">
        <v>2052.948523</v>
      </c>
      <c r="EZ437" s="33">
        <v>1823.018288</v>
      </c>
      <c r="FA437" s="33">
        <v>1806.5947000000001</v>
      </c>
      <c r="FB437" s="33">
        <v>2217.184405</v>
      </c>
      <c r="FC437" s="33">
        <v>2052.948523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3467.740088</v>
      </c>
      <c r="BY440" s="33">
        <v>4224.3379260000002</v>
      </c>
      <c r="BZ440" s="33">
        <v>5579.9090509999996</v>
      </c>
      <c r="CA440" s="33">
        <v>4571.1119349999999</v>
      </c>
      <c r="CB440" s="33">
        <v>5109.0592109999998</v>
      </c>
      <c r="CC440" s="33">
        <v>6223.7630390000004</v>
      </c>
      <c r="CD440" s="33">
        <v>8220.9407310000006</v>
      </c>
      <c r="CE440" s="33">
        <v>6734.66896</v>
      </c>
      <c r="CF440" s="33">
        <v>6993.3679330000004</v>
      </c>
      <c r="CG440" s="33">
        <v>8519.1936640000004</v>
      </c>
      <c r="CH440" s="33">
        <v>11252.96477</v>
      </c>
      <c r="CI440" s="33">
        <v>9218.5304570000008</v>
      </c>
      <c r="CJ440" s="33">
        <v>9374.9598249999999</v>
      </c>
      <c r="CK440" s="33">
        <v>11420.40561</v>
      </c>
      <c r="CL440" s="33">
        <v>15085.162630000001</v>
      </c>
      <c r="CM440" s="33">
        <v>12357.901589999999</v>
      </c>
      <c r="CN440" s="33">
        <v>11804.33178</v>
      </c>
      <c r="CO440" s="33">
        <v>14379.82235</v>
      </c>
      <c r="CP440" s="33">
        <v>18994.24296</v>
      </c>
      <c r="CQ440" s="33">
        <v>15560.25553</v>
      </c>
      <c r="CR440" s="33">
        <v>14100.072819999999</v>
      </c>
      <c r="CS440" s="33">
        <v>17176.45235</v>
      </c>
      <c r="CT440" s="33">
        <v>22688.298999999999</v>
      </c>
      <c r="CU440" s="33">
        <v>18586.459630000001</v>
      </c>
      <c r="CV440" s="33">
        <v>16241.1675</v>
      </c>
      <c r="CW440" s="33">
        <v>19784.694960000001</v>
      </c>
      <c r="CX440" s="33">
        <v>26133.51498</v>
      </c>
      <c r="CY440" s="33">
        <v>21408.811710000002</v>
      </c>
      <c r="CZ440" s="33">
        <v>19787.627499999999</v>
      </c>
      <c r="DA440" s="33">
        <v>24104.928049999999</v>
      </c>
      <c r="DB440" s="33">
        <v>31840.091530000002</v>
      </c>
      <c r="DC440" s="33">
        <v>26083.6908</v>
      </c>
      <c r="DD440" s="33">
        <v>20346.015670000001</v>
      </c>
      <c r="DE440" s="33">
        <v>24785.146369999999</v>
      </c>
      <c r="DF440" s="33">
        <v>32738.58886</v>
      </c>
      <c r="DG440" s="33">
        <v>26819.747930000001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3467.740088</v>
      </c>
      <c r="BY449" s="33">
        <v>4224.3379260000002</v>
      </c>
      <c r="BZ449" s="33">
        <v>5579.9090509999996</v>
      </c>
      <c r="CA449" s="33">
        <v>4571.1119349999999</v>
      </c>
      <c r="CB449" s="33">
        <v>5109.0592109999998</v>
      </c>
      <c r="CC449" s="33">
        <v>6223.7630390000004</v>
      </c>
      <c r="CD449" s="33">
        <v>8220.9407310000006</v>
      </c>
      <c r="CE449" s="33">
        <v>6734.66896</v>
      </c>
      <c r="CF449" s="33">
        <v>6993.3679330000004</v>
      </c>
      <c r="CG449" s="33">
        <v>8519.1936640000004</v>
      </c>
      <c r="CH449" s="33">
        <v>11252.96477</v>
      </c>
      <c r="CI449" s="33">
        <v>9218.5304570000008</v>
      </c>
      <c r="CJ449" s="33">
        <v>9374.9598249999999</v>
      </c>
      <c r="CK449" s="33">
        <v>11420.40561</v>
      </c>
      <c r="CL449" s="33">
        <v>15085.162630000001</v>
      </c>
      <c r="CM449" s="33">
        <v>12357.901589999999</v>
      </c>
      <c r="CN449" s="33">
        <v>11804.33178</v>
      </c>
      <c r="CO449" s="33">
        <v>14379.82235</v>
      </c>
      <c r="CP449" s="33">
        <v>18994.24296</v>
      </c>
      <c r="CQ449" s="33">
        <v>15560.25553</v>
      </c>
      <c r="CR449" s="33">
        <v>14100.072819999999</v>
      </c>
      <c r="CS449" s="33">
        <v>17176.45235</v>
      </c>
      <c r="CT449" s="33">
        <v>22688.298999999999</v>
      </c>
      <c r="CU449" s="33">
        <v>18586.459630000001</v>
      </c>
      <c r="CV449" s="33">
        <v>16241.1675</v>
      </c>
      <c r="CW449" s="33">
        <v>19784.694960000001</v>
      </c>
      <c r="CX449" s="33">
        <v>26133.51498</v>
      </c>
      <c r="CY449" s="33">
        <v>21408.811710000002</v>
      </c>
      <c r="CZ449" s="33">
        <v>19787.627499999999</v>
      </c>
      <c r="DA449" s="33">
        <v>24104.928049999999</v>
      </c>
      <c r="DB449" s="33">
        <v>31840.091530000002</v>
      </c>
      <c r="DC449" s="33">
        <v>26083.6908</v>
      </c>
      <c r="DD449" s="33">
        <v>20346.015670000001</v>
      </c>
      <c r="DE449" s="33">
        <v>24785.146369999999</v>
      </c>
      <c r="DF449" s="33">
        <v>32738.58886</v>
      </c>
      <c r="DG449" s="33">
        <v>26819.747930000001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6584.5023879999999</v>
      </c>
      <c r="DM464" s="33">
        <v>8021.121091</v>
      </c>
      <c r="DN464" s="33">
        <v>10595.06293</v>
      </c>
      <c r="DO464" s="33">
        <v>8679.5713290000003</v>
      </c>
      <c r="DP464" s="33">
        <v>8961.2481669999997</v>
      </c>
      <c r="DQ464" s="33">
        <v>10916.42959</v>
      </c>
      <c r="DR464" s="33">
        <v>14419.462960000001</v>
      </c>
      <c r="DS464" s="33">
        <v>11812.554400000001</v>
      </c>
      <c r="DT464" s="33">
        <v>10224.662899999999</v>
      </c>
      <c r="DU464" s="33">
        <v>12455.498439999999</v>
      </c>
      <c r="DV464" s="33">
        <v>16452.412120000001</v>
      </c>
      <c r="DW464" s="33">
        <v>13477.96473</v>
      </c>
      <c r="DX464" s="33">
        <v>11483.80522</v>
      </c>
      <c r="DY464" s="33">
        <v>13989.362719999999</v>
      </c>
      <c r="DZ464" s="33">
        <v>18478.486570000001</v>
      </c>
      <c r="EA464" s="33">
        <v>15137.74324</v>
      </c>
      <c r="EB464" s="33">
        <v>12769.33856</v>
      </c>
      <c r="EC464" s="33">
        <v>15555.37607</v>
      </c>
      <c r="ED464" s="33">
        <v>20547.026600000001</v>
      </c>
      <c r="EE464" s="33">
        <v>16832.30992</v>
      </c>
      <c r="EF464" s="33">
        <v>14384.340190000001</v>
      </c>
      <c r="EG464" s="33">
        <v>17522.741689999999</v>
      </c>
      <c r="EH464" s="33">
        <v>23145.711039999998</v>
      </c>
      <c r="EI464" s="33">
        <v>18961.17571</v>
      </c>
      <c r="EJ464" s="33">
        <v>15946.24181</v>
      </c>
      <c r="EK464" s="33">
        <v>19425.421839999999</v>
      </c>
      <c r="EL464" s="33">
        <v>25658.952730000001</v>
      </c>
      <c r="EM464" s="33">
        <v>21020.046020000002</v>
      </c>
      <c r="EN464" s="33">
        <v>16336.152249999999</v>
      </c>
      <c r="EO464" s="33">
        <v>19900.40365</v>
      </c>
      <c r="EP464" s="33">
        <v>26286.354070000001</v>
      </c>
      <c r="EQ464" s="33">
        <v>21534.01887</v>
      </c>
      <c r="ER464" s="33">
        <v>17895.138500000001</v>
      </c>
      <c r="ES464" s="33">
        <v>21799.532360000001</v>
      </c>
      <c r="ET464" s="33">
        <v>28794.90468</v>
      </c>
      <c r="EU464" s="33">
        <v>23589.04621</v>
      </c>
      <c r="EV464" s="33">
        <v>19734.67498</v>
      </c>
      <c r="EW464" s="33">
        <v>24040.42225</v>
      </c>
      <c r="EX464" s="33">
        <v>31754.886109999999</v>
      </c>
      <c r="EY464" s="33">
        <v>26013.889749999998</v>
      </c>
      <c r="EZ464" s="33">
        <v>21258.529569999999</v>
      </c>
      <c r="FA464" s="33">
        <v>25896.754199999999</v>
      </c>
      <c r="FB464" s="33">
        <v>34206.906669999997</v>
      </c>
      <c r="FC464" s="33">
        <v>28022.60716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6584.5023879999999</v>
      </c>
      <c r="DM473" s="33">
        <v>8021.121091</v>
      </c>
      <c r="DN473" s="33">
        <v>10595.06293</v>
      </c>
      <c r="DO473" s="33">
        <v>8679.5713290000003</v>
      </c>
      <c r="DP473" s="33">
        <v>8961.2481669999997</v>
      </c>
      <c r="DQ473" s="33">
        <v>10916.42959</v>
      </c>
      <c r="DR473" s="33">
        <v>14419.462960000001</v>
      </c>
      <c r="DS473" s="33">
        <v>11812.554400000001</v>
      </c>
      <c r="DT473" s="33">
        <v>10224.662899999999</v>
      </c>
      <c r="DU473" s="33">
        <v>12455.498439999999</v>
      </c>
      <c r="DV473" s="33">
        <v>16452.412120000001</v>
      </c>
      <c r="DW473" s="33">
        <v>13477.96473</v>
      </c>
      <c r="DX473" s="33">
        <v>11483.80522</v>
      </c>
      <c r="DY473" s="33">
        <v>13989.362719999999</v>
      </c>
      <c r="DZ473" s="33">
        <v>18478.486570000001</v>
      </c>
      <c r="EA473" s="33">
        <v>15137.74324</v>
      </c>
      <c r="EB473" s="33">
        <v>12769.33856</v>
      </c>
      <c r="EC473" s="33">
        <v>15555.37607</v>
      </c>
      <c r="ED473" s="33">
        <v>20547.026600000001</v>
      </c>
      <c r="EE473" s="33">
        <v>16832.30992</v>
      </c>
      <c r="EF473" s="33">
        <v>14384.340190000001</v>
      </c>
      <c r="EG473" s="33">
        <v>17522.741689999999</v>
      </c>
      <c r="EH473" s="33">
        <v>23145.711039999998</v>
      </c>
      <c r="EI473" s="33">
        <v>18961.17571</v>
      </c>
      <c r="EJ473" s="33">
        <v>15946.24181</v>
      </c>
      <c r="EK473" s="33">
        <v>19425.421839999999</v>
      </c>
      <c r="EL473" s="33">
        <v>25658.952730000001</v>
      </c>
      <c r="EM473" s="33">
        <v>21020.046020000002</v>
      </c>
      <c r="EN473" s="33">
        <v>16336.152249999999</v>
      </c>
      <c r="EO473" s="33">
        <v>19900.40365</v>
      </c>
      <c r="EP473" s="33">
        <v>26286.354070000001</v>
      </c>
      <c r="EQ473" s="33">
        <v>21534.01887</v>
      </c>
      <c r="ER473" s="33">
        <v>17895.138500000001</v>
      </c>
      <c r="ES473" s="33">
        <v>21799.532360000001</v>
      </c>
      <c r="ET473" s="33">
        <v>28794.90468</v>
      </c>
      <c r="EU473" s="33">
        <v>23589.04621</v>
      </c>
      <c r="EV473" s="33">
        <v>19734.67498</v>
      </c>
      <c r="EW473" s="33">
        <v>24040.42225</v>
      </c>
      <c r="EX473" s="33">
        <v>31754.886109999999</v>
      </c>
      <c r="EY473" s="33">
        <v>26013.889749999998</v>
      </c>
      <c r="EZ473" s="33">
        <v>21258.529569999999</v>
      </c>
      <c r="FA473" s="33">
        <v>25896.754199999999</v>
      </c>
      <c r="FB473" s="33">
        <v>34206.906669999997</v>
      </c>
      <c r="FC473" s="33">
        <v>28022.60716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E654" s="33">
        <v>502.15992679999999</v>
      </c>
      <c r="DF654" s="33">
        <v>1861.7816150000001</v>
      </c>
      <c r="DG654" s="33">
        <v>1861.7816150000001</v>
      </c>
      <c r="DH654" s="33">
        <v>1861.7816150000001</v>
      </c>
      <c r="DI654" s="33">
        <v>1836.281324</v>
      </c>
      <c r="DJ654" s="33">
        <v>1861.7816150000001</v>
      </c>
      <c r="DK654" s="33">
        <v>1861.7816150000001</v>
      </c>
      <c r="DL654" s="33">
        <v>1861.7816150000001</v>
      </c>
      <c r="DN654" s="33">
        <v>999.7042907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V654" s="33">
        <v>1359.6216890000001</v>
      </c>
      <c r="DW654" s="33">
        <v>1861.7816150000001</v>
      </c>
      <c r="DX654" s="33">
        <v>1861.7816150000001</v>
      </c>
      <c r="DZ654" s="33">
        <v>438.43113970000002</v>
      </c>
      <c r="EA654" s="33">
        <v>1861.7816150000001</v>
      </c>
      <c r="EB654" s="33">
        <v>1861.7816150000001</v>
      </c>
      <c r="EC654" s="33">
        <v>502.15992679999999</v>
      </c>
      <c r="ED654" s="33">
        <v>438.43113970000002</v>
      </c>
      <c r="EE654" s="33">
        <v>1861.7816150000001</v>
      </c>
      <c r="EF654" s="33">
        <v>1861.7816150000001</v>
      </c>
      <c r="EG654" s="33">
        <v>1359.6216890000001</v>
      </c>
      <c r="EI654" s="33">
        <v>1861.7816150000001</v>
      </c>
      <c r="EJ654" s="33">
        <v>1861.7816150000001</v>
      </c>
      <c r="EL654" s="33">
        <v>945.32842430000005</v>
      </c>
      <c r="EM654" s="33">
        <v>1861.7816150000001</v>
      </c>
      <c r="EN654" s="33">
        <v>1861.7816150000001</v>
      </c>
      <c r="EO654" s="33">
        <v>502.15992679999999</v>
      </c>
      <c r="EQ654" s="33">
        <v>1861.7816150000001</v>
      </c>
      <c r="ER654" s="33">
        <v>1861.7816150000001</v>
      </c>
      <c r="ES654" s="33">
        <v>1359.6216890000001</v>
      </c>
      <c r="ET654" s="33">
        <v>231.85774499999999</v>
      </c>
      <c r="EU654" s="33">
        <v>1861.7816150000001</v>
      </c>
      <c r="EV654" s="33">
        <v>1861.7816150000001</v>
      </c>
      <c r="EW654" s="33">
        <v>1861.7816150000001</v>
      </c>
      <c r="EY654" s="33">
        <v>1861.7816150000001</v>
      </c>
      <c r="EZ654" s="33">
        <v>1861.7816150000001</v>
      </c>
      <c r="FA654" s="33">
        <v>502.15992679999999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502.15992679999999</v>
      </c>
      <c r="DF665" s="33">
        <v>1861.7816150000001</v>
      </c>
      <c r="DG665" s="33">
        <v>1861.7816150000001</v>
      </c>
      <c r="DH665" s="33">
        <v>1888.310819</v>
      </c>
      <c r="DI665" s="33">
        <v>1836.281324</v>
      </c>
      <c r="DJ665" s="33">
        <v>1888.310819</v>
      </c>
      <c r="DK665" s="33">
        <v>1888.310819</v>
      </c>
      <c r="DL665" s="33">
        <v>1888.310819</v>
      </c>
      <c r="DM665" s="33">
        <v>0</v>
      </c>
      <c r="DN665" s="33">
        <v>999.7042907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1359.6216890000001</v>
      </c>
      <c r="DW665" s="33">
        <v>3032.856464</v>
      </c>
      <c r="DX665" s="33">
        <v>3032.856464</v>
      </c>
      <c r="DY665" s="33">
        <v>0</v>
      </c>
      <c r="DZ665" s="33">
        <v>438.43113970000002</v>
      </c>
      <c r="EA665" s="33">
        <v>3032.856464</v>
      </c>
      <c r="EB665" s="33">
        <v>3032.856464</v>
      </c>
      <c r="EC665" s="33">
        <v>502.15992679999999</v>
      </c>
      <c r="ED665" s="33">
        <v>438.43113970000002</v>
      </c>
      <c r="EE665" s="33">
        <v>3032.856464</v>
      </c>
      <c r="EF665" s="33">
        <v>3032.856464</v>
      </c>
      <c r="EG665" s="33">
        <v>1359.6216890000001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945.32842430000005</v>
      </c>
      <c r="EM665" s="33">
        <v>3032.856464</v>
      </c>
      <c r="EN665" s="33">
        <v>3032.856464</v>
      </c>
      <c r="EO665" s="33">
        <v>502.15992679999999</v>
      </c>
      <c r="EP665" s="33">
        <v>0</v>
      </c>
      <c r="EQ665" s="33">
        <v>3032.856464</v>
      </c>
      <c r="ER665" s="33">
        <v>3032.856464</v>
      </c>
      <c r="ES665" s="33">
        <v>1359.6216890000001</v>
      </c>
      <c r="ET665" s="33">
        <v>231.85774499999999</v>
      </c>
      <c r="EU665" s="33">
        <v>3032.856464</v>
      </c>
      <c r="EV665" s="33">
        <v>3032.856464</v>
      </c>
      <c r="EW665" s="33">
        <v>1861.7816150000001</v>
      </c>
      <c r="EX665" s="33">
        <v>0</v>
      </c>
      <c r="EY665" s="33">
        <v>3032.856464</v>
      </c>
      <c r="EZ665" s="33">
        <v>3032.856464</v>
      </c>
      <c r="FA665" s="33">
        <v>502.15992679999999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BC666" s="33">
        <v>414.04507169999999</v>
      </c>
      <c r="BD666" s="33">
        <v>739.79454329999999</v>
      </c>
      <c r="BG666" s="33">
        <v>2521.2218210000001</v>
      </c>
      <c r="BH666" s="33">
        <v>1456.284713</v>
      </c>
      <c r="BK666" s="33">
        <v>2714.5060189999999</v>
      </c>
      <c r="BL666" s="33">
        <v>2362.9069060000002</v>
      </c>
      <c r="BN666" s="33">
        <v>594.11926110000002</v>
      </c>
      <c r="BO666" s="33">
        <v>2714.5060189999999</v>
      </c>
      <c r="BP666" s="33">
        <v>2708.1713119999999</v>
      </c>
      <c r="BR666" s="33">
        <v>506.57763849999998</v>
      </c>
      <c r="BS666" s="33">
        <v>2714.5060189999999</v>
      </c>
      <c r="BT666" s="33">
        <v>2512.723375</v>
      </c>
      <c r="BV666" s="33">
        <v>647.38142719999996</v>
      </c>
      <c r="BW666" s="33">
        <v>2714.5060189999999</v>
      </c>
      <c r="BX666" s="33">
        <v>2363.7098270000001</v>
      </c>
      <c r="BZ666" s="33">
        <v>193.28419819999999</v>
      </c>
      <c r="CA666" s="33">
        <v>2714.5060189999999</v>
      </c>
      <c r="CB666" s="33">
        <v>1570.4653519999999</v>
      </c>
      <c r="CE666" s="33">
        <v>2714.5060189999999</v>
      </c>
      <c r="CF666" s="33">
        <v>2476.7918020000002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2709.769534</v>
      </c>
      <c r="CY666" s="33">
        <v>2714.5060189999999</v>
      </c>
      <c r="CZ666" s="33">
        <v>2047.9964669999999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2509.2288720000001</v>
      </c>
      <c r="DO666" s="33">
        <v>733.95122289999995</v>
      </c>
      <c r="DP666" s="33">
        <v>1362.747218</v>
      </c>
      <c r="DT666" s="33">
        <v>2714.5060189999999</v>
      </c>
      <c r="DX666" s="33">
        <v>2714.5060189999999</v>
      </c>
      <c r="EA666" s="33">
        <v>114.688575</v>
      </c>
      <c r="EB666" s="33">
        <v>2630.2282329999998</v>
      </c>
      <c r="EE666" s="33">
        <v>387.13002030000001</v>
      </c>
      <c r="EF666" s="33">
        <v>2714.5060189999999</v>
      </c>
      <c r="EI666" s="33">
        <v>757.75568580000004</v>
      </c>
      <c r="EJ666" s="33">
        <v>2714.5060189999999</v>
      </c>
      <c r="EM666" s="33">
        <v>1115.6109879999999</v>
      </c>
      <c r="EN666" s="33">
        <v>2714.5060189999999</v>
      </c>
      <c r="EQ666" s="33">
        <v>1077.1795480000001</v>
      </c>
      <c r="ER666" s="33">
        <v>2714.5060189999999</v>
      </c>
      <c r="EU666" s="33">
        <v>437.69055470000001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V667" s="33">
        <v>235.92041839999999</v>
      </c>
      <c r="BW667" s="33">
        <v>235.92041839999999</v>
      </c>
      <c r="BX667" s="33">
        <v>235.92041839999999</v>
      </c>
      <c r="BZ667" s="33">
        <v>98.27942195</v>
      </c>
      <c r="CA667" s="33">
        <v>235.92041839999999</v>
      </c>
      <c r="CB667" s="33">
        <v>235.92041839999999</v>
      </c>
      <c r="CD667" s="33">
        <v>93.698470810000003</v>
      </c>
      <c r="CE667" s="33">
        <v>235.92041839999999</v>
      </c>
      <c r="CF667" s="33">
        <v>235.92041839999999</v>
      </c>
      <c r="CH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108.1077379</v>
      </c>
      <c r="AY668" s="33">
        <v>524.8992442</v>
      </c>
      <c r="BC668" s="33">
        <v>794.00543579999999</v>
      </c>
      <c r="BG668" s="33">
        <v>1470.4758609999999</v>
      </c>
      <c r="BK668" s="33">
        <v>1470.4758609999999</v>
      </c>
      <c r="BO668" s="33">
        <v>1470.4758609999999</v>
      </c>
      <c r="BS668" s="33">
        <v>1470.4758609999999</v>
      </c>
      <c r="BW668" s="33">
        <v>1470.4758609999999</v>
      </c>
      <c r="CA668" s="33">
        <v>1470.4758609999999</v>
      </c>
      <c r="CE668" s="33">
        <v>1470.4758609999999</v>
      </c>
      <c r="CI668" s="33">
        <v>1470.4758609999999</v>
      </c>
      <c r="CJ668" s="33">
        <v>679.70471910000003</v>
      </c>
      <c r="CM668" s="33">
        <v>1470.4758609999999</v>
      </c>
      <c r="CN668" s="33">
        <v>1418.6786090000001</v>
      </c>
      <c r="CQ668" s="33">
        <v>1470.4758609999999</v>
      </c>
      <c r="CR668" s="33">
        <v>897.0579692</v>
      </c>
      <c r="CU668" s="33">
        <v>1470.4758609999999</v>
      </c>
      <c r="CY668" s="33">
        <v>876.80862390000004</v>
      </c>
      <c r="CZ668" s="33">
        <v>505.0023415</v>
      </c>
      <c r="DC668" s="33">
        <v>108.5993328</v>
      </c>
      <c r="DD668" s="33">
        <v>1470.4758609999999</v>
      </c>
      <c r="DG668" s="33">
        <v>1470.4758609999999</v>
      </c>
      <c r="DH668" s="33">
        <v>1470.4758609999999</v>
      </c>
      <c r="DK668" s="33">
        <v>1470.4758609999999</v>
      </c>
      <c r="DP668" s="33">
        <v>440.57427539999998</v>
      </c>
      <c r="DT668" s="33">
        <v>247.941205</v>
      </c>
      <c r="DX668" s="33">
        <v>605.28910159999998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O669" s="33">
        <v>168.64993770000001</v>
      </c>
      <c r="DW669" s="33">
        <v>22.235518679999998</v>
      </c>
      <c r="EA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133.21406490000001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426.45818209999999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1443.970926</v>
      </c>
      <c r="BD677" s="33">
        <v>975.71496179999997</v>
      </c>
      <c r="BE677" s="33">
        <v>0</v>
      </c>
      <c r="BF677" s="33">
        <v>0</v>
      </c>
      <c r="BG677" s="33">
        <v>4227.618101</v>
      </c>
      <c r="BH677" s="33">
        <v>1692.205132</v>
      </c>
      <c r="BI677" s="33">
        <v>0</v>
      </c>
      <c r="BJ677" s="33">
        <v>0</v>
      </c>
      <c r="BK677" s="33">
        <v>4420.9022990000003</v>
      </c>
      <c r="BL677" s="33">
        <v>2598.8273250000002</v>
      </c>
      <c r="BM677" s="33">
        <v>0</v>
      </c>
      <c r="BN677" s="33">
        <v>594.11926110000002</v>
      </c>
      <c r="BO677" s="33">
        <v>4420.9022990000003</v>
      </c>
      <c r="BP677" s="33">
        <v>2944.091731</v>
      </c>
      <c r="BQ677" s="33">
        <v>0</v>
      </c>
      <c r="BR677" s="33">
        <v>506.57763849999998</v>
      </c>
      <c r="BS677" s="33">
        <v>4589.5522369999999</v>
      </c>
      <c r="BT677" s="33">
        <v>2748.6437940000001</v>
      </c>
      <c r="BU677" s="33">
        <v>0</v>
      </c>
      <c r="BV677" s="33">
        <v>883.30184569999994</v>
      </c>
      <c r="BW677" s="33">
        <v>4589.5522369999999</v>
      </c>
      <c r="BX677" s="33">
        <v>2599.6302449999998</v>
      </c>
      <c r="BY677" s="33">
        <v>0</v>
      </c>
      <c r="BZ677" s="33">
        <v>291.5636202</v>
      </c>
      <c r="CA677" s="33">
        <v>4589.5522369999999</v>
      </c>
      <c r="CB677" s="33">
        <v>1806.3857700000001</v>
      </c>
      <c r="CC677" s="33">
        <v>0</v>
      </c>
      <c r="CD677" s="33">
        <v>93.698470810000003</v>
      </c>
      <c r="CE677" s="33">
        <v>4589.5522369999999</v>
      </c>
      <c r="CF677" s="33">
        <v>2712.7122199999999</v>
      </c>
      <c r="CG677" s="33">
        <v>0</v>
      </c>
      <c r="CH677" s="33">
        <v>235.92041839999999</v>
      </c>
      <c r="CI677" s="33">
        <v>4589.5522369999999</v>
      </c>
      <c r="CJ677" s="33">
        <v>3630.1311569999998</v>
      </c>
      <c r="CK677" s="33">
        <v>0</v>
      </c>
      <c r="CL677" s="33">
        <v>0</v>
      </c>
      <c r="CM677" s="33">
        <v>4589.5522369999999</v>
      </c>
      <c r="CN677" s="33">
        <v>4369.105047</v>
      </c>
      <c r="CO677" s="33">
        <v>0</v>
      </c>
      <c r="CP677" s="33">
        <v>0</v>
      </c>
      <c r="CQ677" s="33">
        <v>4589.5522369999999</v>
      </c>
      <c r="CR677" s="33">
        <v>3847.4844069999999</v>
      </c>
      <c r="CS677" s="33">
        <v>0</v>
      </c>
      <c r="CT677" s="33">
        <v>0</v>
      </c>
      <c r="CU677" s="33">
        <v>4589.5522369999999</v>
      </c>
      <c r="CV677" s="33">
        <v>2945.6899520000002</v>
      </c>
      <c r="CW677" s="33">
        <v>0</v>
      </c>
      <c r="CX677" s="33">
        <v>0</v>
      </c>
      <c r="CY677" s="33">
        <v>3995.8849989999999</v>
      </c>
      <c r="CZ677" s="33">
        <v>2788.9192269999999</v>
      </c>
      <c r="DA677" s="33">
        <v>0</v>
      </c>
      <c r="DB677" s="33">
        <v>0</v>
      </c>
      <c r="DC677" s="33">
        <v>3227.6757080000002</v>
      </c>
      <c r="DD677" s="33">
        <v>4589.5522369999999</v>
      </c>
      <c r="DE677" s="33">
        <v>0</v>
      </c>
      <c r="DF677" s="33">
        <v>0</v>
      </c>
      <c r="DG677" s="33">
        <v>4589.5522369999999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2745.1492899999998</v>
      </c>
      <c r="DM677" s="33">
        <v>0</v>
      </c>
      <c r="DN677" s="33">
        <v>0</v>
      </c>
      <c r="DO677" s="33">
        <v>1138.521579</v>
      </c>
      <c r="DP677" s="33">
        <v>2039.241912</v>
      </c>
      <c r="DQ677" s="33">
        <v>0</v>
      </c>
      <c r="DR677" s="33">
        <v>0</v>
      </c>
      <c r="DS677" s="33">
        <v>0</v>
      </c>
      <c r="DT677" s="33">
        <v>3198.367643</v>
      </c>
      <c r="DU677" s="33">
        <v>0</v>
      </c>
      <c r="DV677" s="33">
        <v>0</v>
      </c>
      <c r="DW677" s="33">
        <v>258.15593710000002</v>
      </c>
      <c r="DX677" s="33">
        <v>3555.7155389999998</v>
      </c>
      <c r="DY677" s="33">
        <v>0</v>
      </c>
      <c r="DZ677" s="33">
        <v>0</v>
      </c>
      <c r="EA677" s="33">
        <v>519.25893120000001</v>
      </c>
      <c r="EB677" s="33">
        <v>4336.6245120000003</v>
      </c>
      <c r="EC677" s="33">
        <v>0</v>
      </c>
      <c r="ED677" s="33">
        <v>0</v>
      </c>
      <c r="EE677" s="33">
        <v>791.70037639999998</v>
      </c>
      <c r="EF677" s="33">
        <v>4589.5522369999999</v>
      </c>
      <c r="EG677" s="33">
        <v>0</v>
      </c>
      <c r="EH677" s="33">
        <v>0</v>
      </c>
      <c r="EI677" s="33">
        <v>1162.3260419999999</v>
      </c>
      <c r="EJ677" s="33">
        <v>4589.5522369999999</v>
      </c>
      <c r="EK677" s="33">
        <v>0</v>
      </c>
      <c r="EL677" s="33">
        <v>0</v>
      </c>
      <c r="EM677" s="33">
        <v>1520.1813440000001</v>
      </c>
      <c r="EN677" s="33">
        <v>4589.5522369999999</v>
      </c>
      <c r="EO677" s="33">
        <v>0</v>
      </c>
      <c r="EP677" s="33">
        <v>0</v>
      </c>
      <c r="EQ677" s="33">
        <v>1481.749904</v>
      </c>
      <c r="ER677" s="33">
        <v>4589.5522369999999</v>
      </c>
      <c r="ES677" s="33">
        <v>0</v>
      </c>
      <c r="ET677" s="33">
        <v>0</v>
      </c>
      <c r="EU677" s="33">
        <v>842.2609109</v>
      </c>
      <c r="EV677" s="33">
        <v>4589.5522369999999</v>
      </c>
      <c r="EW677" s="33">
        <v>0</v>
      </c>
      <c r="EX677" s="33">
        <v>0</v>
      </c>
      <c r="EY677" s="33">
        <v>133.21406490000001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214.12857260000001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CA678" s="33">
        <v>1080.0178599999999</v>
      </c>
      <c r="CE678" s="33">
        <v>873.00378809999995</v>
      </c>
      <c r="CI678" s="33">
        <v>1134.0992759999999</v>
      </c>
      <c r="CM678" s="33">
        <v>1390.1855049999999</v>
      </c>
      <c r="CQ678" s="33">
        <v>1463.6820459999999</v>
      </c>
      <c r="CU678" s="33">
        <v>362.9177497</v>
      </c>
      <c r="DD678" s="33">
        <v>51.125511349999996</v>
      </c>
      <c r="DG678" s="33">
        <v>566.09023660000003</v>
      </c>
      <c r="DH678" s="33">
        <v>1369.4964560000001</v>
      </c>
      <c r="DK678" s="33">
        <v>1864.6240299999999</v>
      </c>
      <c r="EF678" s="33">
        <v>733.17690889999994</v>
      </c>
      <c r="EJ678" s="33">
        <v>1690.7945070000001</v>
      </c>
      <c r="EN678" s="33">
        <v>1864.6240299999999</v>
      </c>
      <c r="ER678" s="33">
        <v>1802.669688</v>
      </c>
      <c r="EV678" s="33">
        <v>1794.475389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DK680" s="33">
        <v>211.28615790000001</v>
      </c>
      <c r="EN680" s="33">
        <v>14.66952219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1080.0178599999999</v>
      </c>
      <c r="CB689" s="33">
        <v>0</v>
      </c>
      <c r="CC689" s="33">
        <v>0</v>
      </c>
      <c r="CD689" s="33">
        <v>0</v>
      </c>
      <c r="CE689" s="33">
        <v>873.00378809999995</v>
      </c>
      <c r="CF689" s="33">
        <v>0</v>
      </c>
      <c r="CG689" s="33">
        <v>0</v>
      </c>
      <c r="CH689" s="33">
        <v>0</v>
      </c>
      <c r="CI689" s="33">
        <v>1134.0992759999999</v>
      </c>
      <c r="CJ689" s="33">
        <v>0</v>
      </c>
      <c r="CK689" s="33">
        <v>0</v>
      </c>
      <c r="CL689" s="33">
        <v>0</v>
      </c>
      <c r="CM689" s="33">
        <v>1390.1855049999999</v>
      </c>
      <c r="CN689" s="33">
        <v>0</v>
      </c>
      <c r="CO689" s="33">
        <v>0</v>
      </c>
      <c r="CP689" s="33">
        <v>0</v>
      </c>
      <c r="CQ689" s="33">
        <v>1463.6820459999999</v>
      </c>
      <c r="CR689" s="33">
        <v>0</v>
      </c>
      <c r="CS689" s="33">
        <v>0</v>
      </c>
      <c r="CT689" s="33">
        <v>0</v>
      </c>
      <c r="CU689" s="33">
        <v>362.9177497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51.125511349999996</v>
      </c>
      <c r="DE689" s="33">
        <v>0</v>
      </c>
      <c r="DF689" s="33">
        <v>0</v>
      </c>
      <c r="DG689" s="33">
        <v>566.09023660000003</v>
      </c>
      <c r="DH689" s="33">
        <v>1369.4964560000001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733.17690889999994</v>
      </c>
      <c r="EG689" s="33">
        <v>0</v>
      </c>
      <c r="EH689" s="33">
        <v>0</v>
      </c>
      <c r="EI689" s="33">
        <v>0</v>
      </c>
      <c r="EJ689" s="33">
        <v>1690.7945070000001</v>
      </c>
      <c r="EK689" s="33">
        <v>0</v>
      </c>
      <c r="EL689" s="33">
        <v>0</v>
      </c>
      <c r="EM689" s="33">
        <v>0</v>
      </c>
      <c r="EN689" s="33">
        <v>1879.2935520000001</v>
      </c>
      <c r="EO689" s="33">
        <v>0</v>
      </c>
      <c r="EP689" s="33">
        <v>0</v>
      </c>
      <c r="EQ689" s="33">
        <v>0</v>
      </c>
      <c r="ER689" s="33">
        <v>1802.669688</v>
      </c>
      <c r="ES689" s="33">
        <v>0</v>
      </c>
      <c r="ET689" s="33">
        <v>0</v>
      </c>
      <c r="EU689" s="33">
        <v>0</v>
      </c>
      <c r="EV689" s="33">
        <v>1794.475389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7994.4030780000003</v>
      </c>
      <c r="EK702" s="33">
        <v>7994.4030780000003</v>
      </c>
      <c r="EL702" s="33">
        <v>6540.8752450000002</v>
      </c>
      <c r="EM702" s="33">
        <v>8600.039675</v>
      </c>
      <c r="EN702" s="33">
        <v>7994.4030780000003</v>
      </c>
      <c r="EO702" s="33">
        <v>7994.4030780000003</v>
      </c>
      <c r="EP702" s="33">
        <v>6540.8752450000002</v>
      </c>
      <c r="EQ702" s="33">
        <v>8600.039675</v>
      </c>
      <c r="ER702" s="33">
        <v>7994.4030780000003</v>
      </c>
      <c r="ES702" s="33">
        <v>7994.4030780000003</v>
      </c>
      <c r="ET702" s="33">
        <v>6540.8752450000002</v>
      </c>
      <c r="EU702" s="33">
        <v>8600.039675</v>
      </c>
      <c r="EV702" s="33">
        <v>7994.4030780000003</v>
      </c>
      <c r="EW702" s="33">
        <v>7994.4030780000003</v>
      </c>
      <c r="EX702" s="33">
        <v>6540.8752450000002</v>
      </c>
      <c r="EY702" s="33">
        <v>8600.039675</v>
      </c>
      <c r="EZ702" s="33">
        <v>7994.4030780000003</v>
      </c>
      <c r="FA702" s="33">
        <v>7994.4030780000003</v>
      </c>
      <c r="FB702" s="33">
        <v>6540.8752450000002</v>
      </c>
      <c r="FC702" s="33">
        <v>8600.039675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7994.4030780000003</v>
      </c>
      <c r="EK713" s="33">
        <v>7994.4030780000003</v>
      </c>
      <c r="EL713" s="33">
        <v>6540.8752450000002</v>
      </c>
      <c r="EM713" s="33">
        <v>8600.039675</v>
      </c>
      <c r="EN713" s="33">
        <v>7994.4030780000003</v>
      </c>
      <c r="EO713" s="33">
        <v>7994.4030780000003</v>
      </c>
      <c r="EP713" s="33">
        <v>6540.8752450000002</v>
      </c>
      <c r="EQ713" s="33">
        <v>8600.039675</v>
      </c>
      <c r="ER713" s="33">
        <v>7994.4030780000003</v>
      </c>
      <c r="ES713" s="33">
        <v>7994.4030780000003</v>
      </c>
      <c r="ET713" s="33">
        <v>6540.8752450000002</v>
      </c>
      <c r="EU713" s="33">
        <v>8600.039675</v>
      </c>
      <c r="EV713" s="33">
        <v>7994.4030780000003</v>
      </c>
      <c r="EW713" s="33">
        <v>7994.4030780000003</v>
      </c>
      <c r="EX713" s="33">
        <v>6540.8752450000002</v>
      </c>
      <c r="EY713" s="33">
        <v>8600.039675</v>
      </c>
      <c r="EZ713" s="33">
        <v>7994.4030780000003</v>
      </c>
      <c r="FA713" s="33">
        <v>7994.4030780000003</v>
      </c>
      <c r="FB713" s="33">
        <v>6540.8752450000002</v>
      </c>
      <c r="FC713" s="33">
        <v>8600.039675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T751" s="33">
        <v>560.99983159999999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F751" s="33">
        <v>343.37910879999998</v>
      </c>
      <c r="DG751" s="33">
        <v>1515.9544960000001</v>
      </c>
      <c r="DH751" s="33">
        <v>1705.4488080000001</v>
      </c>
      <c r="DJ751" s="33">
        <v>743.98871329999997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3221.4033039999999</v>
      </c>
      <c r="EQ751" s="33">
        <v>3221.4033039999999</v>
      </c>
      <c r="ER751" s="33">
        <v>3410.8976160000002</v>
      </c>
      <c r="EU751" s="33">
        <v>3410.8976160000002</v>
      </c>
      <c r="EV751" s="33">
        <v>3600.391928</v>
      </c>
      <c r="EY751" s="33">
        <v>3600.391928</v>
      </c>
      <c r="EZ751" s="33">
        <v>3600.391928</v>
      </c>
      <c r="FC751" s="33">
        <v>3600.391928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860.45257809999998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60.646232769999997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112.3147208</v>
      </c>
      <c r="DC756" s="33">
        <v>926.62718570000004</v>
      </c>
      <c r="DD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1249.7149879999999</v>
      </c>
      <c r="CE761" s="33">
        <v>1249.7149879999999</v>
      </c>
      <c r="CF761" s="33">
        <v>1439.2093</v>
      </c>
      <c r="CG761" s="33">
        <v>0</v>
      </c>
      <c r="CH761" s="33">
        <v>1439.2093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1985.10132</v>
      </c>
      <c r="CQ761" s="33">
        <v>2309.9356630000002</v>
      </c>
      <c r="CR761" s="33">
        <v>2499.429975</v>
      </c>
      <c r="CS761" s="33">
        <v>0</v>
      </c>
      <c r="CT761" s="33">
        <v>621.6460644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112.3147208</v>
      </c>
      <c r="DC761" s="33">
        <v>3438.3742910000001</v>
      </c>
      <c r="DD761" s="33">
        <v>3627.8686029999999</v>
      </c>
      <c r="DE761" s="33">
        <v>0</v>
      </c>
      <c r="DF761" s="33">
        <v>1270.006294</v>
      </c>
      <c r="DG761" s="33">
        <v>3627.8686029999999</v>
      </c>
      <c r="DH761" s="33">
        <v>3817.3629150000002</v>
      </c>
      <c r="DI761" s="33">
        <v>0</v>
      </c>
      <c r="DJ761" s="33">
        <v>1670.6158989999999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4581.024993</v>
      </c>
      <c r="EB761" s="33">
        <v>4770.5193049999998</v>
      </c>
      <c r="EC761" s="33">
        <v>0</v>
      </c>
      <c r="ED761" s="33">
        <v>0</v>
      </c>
      <c r="EE761" s="33">
        <v>4770.5193049999998</v>
      </c>
      <c r="EF761" s="33">
        <v>4960.0136169999996</v>
      </c>
      <c r="EG761" s="33">
        <v>0</v>
      </c>
      <c r="EH761" s="33">
        <v>0</v>
      </c>
      <c r="EI761" s="33">
        <v>4960.0136169999996</v>
      </c>
      <c r="EJ761" s="33">
        <v>5149.5079290000003</v>
      </c>
      <c r="EK761" s="33">
        <v>0</v>
      </c>
      <c r="EL761" s="33">
        <v>0</v>
      </c>
      <c r="EM761" s="33">
        <v>5149.5079290000003</v>
      </c>
      <c r="EN761" s="33">
        <v>5339.0022410000001</v>
      </c>
      <c r="EO761" s="33">
        <v>0</v>
      </c>
      <c r="EP761" s="33">
        <v>0</v>
      </c>
      <c r="EQ761" s="33">
        <v>5339.0022410000001</v>
      </c>
      <c r="ER761" s="33">
        <v>5528.4965529999999</v>
      </c>
      <c r="ES761" s="33">
        <v>0</v>
      </c>
      <c r="ET761" s="33">
        <v>0</v>
      </c>
      <c r="EU761" s="33">
        <v>5528.4965529999999</v>
      </c>
      <c r="EV761" s="33">
        <v>5717.9908649999998</v>
      </c>
      <c r="EW761" s="33">
        <v>0</v>
      </c>
      <c r="EX761" s="33">
        <v>0</v>
      </c>
      <c r="EY761" s="33">
        <v>5717.9908649999998</v>
      </c>
      <c r="EZ761" s="33">
        <v>5717.9908649999998</v>
      </c>
      <c r="FA761" s="33">
        <v>0</v>
      </c>
      <c r="FB761" s="33">
        <v>0</v>
      </c>
      <c r="FC761" s="33">
        <v>5717.9908649999998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60206.256430000001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61949.426899999999</v>
      </c>
      <c r="O762" s="33">
        <v>63865.208500000001</v>
      </c>
      <c r="P762" s="33">
        <v>62145.410900000003</v>
      </c>
      <c r="Q762" s="33">
        <v>64077.70738</v>
      </c>
      <c r="R762" s="33">
        <v>64437.88078</v>
      </c>
      <c r="S762" s="33">
        <v>66440.027390000003</v>
      </c>
      <c r="T762" s="33">
        <v>68315.533379999993</v>
      </c>
      <c r="U762" s="33">
        <v>64242.601029999998</v>
      </c>
      <c r="V762" s="33">
        <v>64484.47378</v>
      </c>
      <c r="W762" s="33">
        <v>66486.214059999998</v>
      </c>
      <c r="X762" s="33">
        <v>69555.956340000004</v>
      </c>
      <c r="Y762" s="33">
        <v>65414.344210000003</v>
      </c>
      <c r="Z762" s="33">
        <v>65659.034270000004</v>
      </c>
      <c r="AA762" s="33">
        <v>67692.888980000003</v>
      </c>
      <c r="AB762" s="33">
        <v>70679.172990000006</v>
      </c>
      <c r="AC762" s="33">
        <v>66462.682969999994</v>
      </c>
      <c r="AD762" s="33">
        <v>66706.317519999997</v>
      </c>
      <c r="AE762" s="33">
        <v>68778.355769999995</v>
      </c>
      <c r="AF762" s="33">
        <v>75854.301449999999</v>
      </c>
      <c r="AG762" s="33">
        <v>71336.5337</v>
      </c>
      <c r="AH762" s="33">
        <v>71606.309609999997</v>
      </c>
      <c r="AI762" s="33">
        <v>73824.949909999996</v>
      </c>
      <c r="AJ762" s="33">
        <v>79651.432109999994</v>
      </c>
      <c r="AK762" s="33">
        <v>74922.088770000002</v>
      </c>
      <c r="AL762" s="33">
        <v>75213.381370000003</v>
      </c>
      <c r="AM762" s="33">
        <v>77536.335659999997</v>
      </c>
      <c r="AN762" s="33">
        <v>83543.589330000003</v>
      </c>
      <c r="AO762" s="33">
        <v>78603.997040000002</v>
      </c>
      <c r="AP762" s="33">
        <v>78918.584640000001</v>
      </c>
      <c r="AQ762" s="33">
        <v>81343.342340000003</v>
      </c>
      <c r="AR762" s="33">
        <v>86965.194839999996</v>
      </c>
      <c r="AS762" s="33">
        <v>81817.182879999993</v>
      </c>
      <c r="AT762" s="33">
        <v>82142.163769999999</v>
      </c>
      <c r="AU762" s="33">
        <v>84670.782309999995</v>
      </c>
      <c r="AV762" s="33">
        <v>90531.504480000003</v>
      </c>
      <c r="AW762" s="33">
        <v>85161.368319999994</v>
      </c>
      <c r="AX762" s="33">
        <v>85496.796610000005</v>
      </c>
      <c r="AY762" s="33">
        <v>88136.412760000007</v>
      </c>
      <c r="AZ762" s="33">
        <v>94135.376390000005</v>
      </c>
      <c r="BA762" s="33">
        <v>88541.18088</v>
      </c>
      <c r="BB762" s="33">
        <v>88888.804170000003</v>
      </c>
      <c r="BC762" s="33">
        <v>91640.136610000001</v>
      </c>
      <c r="BD762" s="33">
        <v>97866.621899999998</v>
      </c>
      <c r="BE762" s="33">
        <v>92036.378360000002</v>
      </c>
      <c r="BF762" s="33">
        <v>92394.935589999994</v>
      </c>
      <c r="BG762" s="33">
        <v>95265.366680000006</v>
      </c>
      <c r="BH762" s="33">
        <v>101071.1826</v>
      </c>
      <c r="BI762" s="33">
        <v>95046.488169999997</v>
      </c>
      <c r="BJ762" s="33">
        <v>95413.518209999995</v>
      </c>
      <c r="BK762" s="33">
        <v>98386.881810000006</v>
      </c>
      <c r="BL762" s="33">
        <v>104084.2528</v>
      </c>
      <c r="BM762" s="33">
        <v>97865.248250000004</v>
      </c>
      <c r="BN762" s="33">
        <v>98242.425700000007</v>
      </c>
      <c r="BO762" s="33">
        <v>101312.64659999999</v>
      </c>
      <c r="BP762" s="33">
        <v>107212.5338</v>
      </c>
      <c r="BQ762" s="33">
        <v>100791.1807</v>
      </c>
      <c r="BR762" s="33">
        <v>101179.2078</v>
      </c>
      <c r="BS762" s="33">
        <v>104349.3276</v>
      </c>
      <c r="BT762" s="33">
        <v>110429.4921</v>
      </c>
      <c r="BU762" s="33">
        <v>103802.383</v>
      </c>
      <c r="BV762" s="33">
        <v>104202.8178</v>
      </c>
      <c r="BW762" s="33">
        <v>107473.7611</v>
      </c>
      <c r="BX762" s="33">
        <v>113747.82150000001</v>
      </c>
      <c r="BY762" s="33">
        <v>106913.5181</v>
      </c>
      <c r="BZ762" s="33">
        <v>107328.1875</v>
      </c>
      <c r="CA762" s="33">
        <v>110700.7672</v>
      </c>
      <c r="CB762" s="33">
        <v>117231.1537</v>
      </c>
      <c r="CC762" s="33">
        <v>110175.37239999999</v>
      </c>
      <c r="CD762" s="33">
        <v>110601.6718</v>
      </c>
      <c r="CE762" s="33">
        <v>114084.1655</v>
      </c>
      <c r="CF762" s="33">
        <v>120773.1942</v>
      </c>
      <c r="CG762" s="33">
        <v>113496.1563</v>
      </c>
      <c r="CH762" s="33">
        <v>113934.5056</v>
      </c>
      <c r="CI762" s="33">
        <v>117526.617</v>
      </c>
      <c r="CJ762" s="33">
        <v>124311.9399</v>
      </c>
      <c r="CK762" s="33">
        <v>116817.63710000001</v>
      </c>
      <c r="CL762" s="33">
        <v>117268.82640000001</v>
      </c>
      <c r="CM762" s="33">
        <v>120968.5891</v>
      </c>
      <c r="CN762" s="33">
        <v>127965.12609999999</v>
      </c>
      <c r="CO762" s="33">
        <v>120238.811</v>
      </c>
      <c r="CP762" s="33">
        <v>120702.5089</v>
      </c>
      <c r="CQ762" s="33">
        <v>124514.82399999999</v>
      </c>
      <c r="CR762" s="33">
        <v>131740.50279999999</v>
      </c>
      <c r="CS762" s="33">
        <v>123779.7738</v>
      </c>
      <c r="CT762" s="33">
        <v>124256.3116</v>
      </c>
      <c r="CU762" s="33">
        <v>128184.17019999999</v>
      </c>
      <c r="CV762" s="33">
        <v>135761.7236</v>
      </c>
      <c r="CW762" s="33">
        <v>127557.452</v>
      </c>
      <c r="CX762" s="33">
        <v>128050.22900000001</v>
      </c>
      <c r="CY762" s="33">
        <v>132096.76079999999</v>
      </c>
      <c r="CZ762" s="33">
        <v>139735.0698</v>
      </c>
      <c r="DA762" s="33">
        <v>131282.5282</v>
      </c>
      <c r="DB762" s="33">
        <v>131788.45860000001</v>
      </c>
      <c r="DC762" s="33">
        <v>135958.03460000001</v>
      </c>
      <c r="DD762" s="33">
        <v>143746.76920000001</v>
      </c>
      <c r="DE762" s="33">
        <v>135029.34390000001</v>
      </c>
      <c r="DF762" s="33">
        <v>135549.64300000001</v>
      </c>
      <c r="DG762" s="33">
        <v>139850.77679999999</v>
      </c>
      <c r="DH762" s="33">
        <v>147605.6716</v>
      </c>
      <c r="DI762" s="33">
        <v>138630.99470000001</v>
      </c>
      <c r="DJ762" s="33">
        <v>139164.98819999999</v>
      </c>
      <c r="DK762" s="33">
        <v>143594.16510000001</v>
      </c>
      <c r="DL762" s="33">
        <v>151431.59280000001</v>
      </c>
      <c r="DM762" s="33">
        <v>142203.16880000001</v>
      </c>
      <c r="DN762" s="33">
        <v>142751.7384</v>
      </c>
      <c r="DO762" s="33">
        <v>147307.1336</v>
      </c>
      <c r="DP762" s="33">
        <v>154810.84719999999</v>
      </c>
      <c r="DQ762" s="33">
        <v>145355.55929999999</v>
      </c>
      <c r="DR762" s="33">
        <v>145917.06760000001</v>
      </c>
      <c r="DS762" s="33">
        <v>150585.04610000001</v>
      </c>
      <c r="DT762" s="33">
        <v>158200.98180000001</v>
      </c>
      <c r="DU762" s="33">
        <v>148516.36900000001</v>
      </c>
      <c r="DV762" s="33">
        <v>149090.0191</v>
      </c>
      <c r="DW762" s="33">
        <v>153872.05050000001</v>
      </c>
      <c r="DX762" s="33">
        <v>161604.40100000001</v>
      </c>
      <c r="DY762" s="33">
        <v>151688.02739999999</v>
      </c>
      <c r="DZ762" s="33">
        <v>152274.43030000001</v>
      </c>
      <c r="EA762" s="33">
        <v>157171.60440000001</v>
      </c>
      <c r="EB762" s="33">
        <v>165074.95060000001</v>
      </c>
      <c r="EC762" s="33">
        <v>154919.36240000001</v>
      </c>
      <c r="ED762" s="33">
        <v>155518.12400000001</v>
      </c>
      <c r="EE762" s="33">
        <v>160534.57079999999</v>
      </c>
      <c r="EF762" s="33">
        <v>168614.61170000001</v>
      </c>
      <c r="EG762" s="33">
        <v>158214.72260000001</v>
      </c>
      <c r="EH762" s="33">
        <v>158825.50839999999</v>
      </c>
      <c r="EI762" s="33">
        <v>163964.454</v>
      </c>
      <c r="EJ762" s="33">
        <v>172178.0557</v>
      </c>
      <c r="EK762" s="33">
        <v>161531.038</v>
      </c>
      <c r="EL762" s="33">
        <v>162153.38209999999</v>
      </c>
      <c r="EM762" s="33">
        <v>167417.03750000001</v>
      </c>
      <c r="EN762" s="33">
        <v>175710.1274</v>
      </c>
      <c r="EO762" s="33">
        <v>164814.59890000001</v>
      </c>
      <c r="EP762" s="33">
        <v>165449.18729999999</v>
      </c>
      <c r="EQ762" s="33">
        <v>170837.28630000001</v>
      </c>
      <c r="ER762" s="33">
        <v>179590.7954</v>
      </c>
      <c r="ES762" s="33">
        <v>168413.66810000001</v>
      </c>
      <c r="ET762" s="33">
        <v>169062.07519999999</v>
      </c>
      <c r="EU762" s="33">
        <v>174587.97640000001</v>
      </c>
      <c r="EV762" s="33">
        <v>183320.03020000001</v>
      </c>
      <c r="EW762" s="33">
        <v>171871.4186</v>
      </c>
      <c r="EX762" s="33">
        <v>172532.82440000001</v>
      </c>
      <c r="EY762" s="33">
        <v>178193.33480000001</v>
      </c>
      <c r="EZ762" s="33">
        <v>187005.17139999999</v>
      </c>
      <c r="FA762" s="33">
        <v>175289.5319</v>
      </c>
      <c r="FB762" s="33">
        <v>175963.8413</v>
      </c>
      <c r="FC762" s="33">
        <v>181757.69330000001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45523.629229999999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45067.767679999997</v>
      </c>
      <c r="I4" s="1">
        <f>PLANEL_GerCrit_Trim_Resultado!V245</f>
        <v>42819.386599999998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43558.515399999997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44529.291850000001</v>
      </c>
      <c r="Q4" s="1">
        <f>PLANEL_GerCrit_Trim_Resultado!AD245</f>
        <v>41166.641170000003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48208.328739999997</v>
      </c>
      <c r="U4" s="1">
        <f>PLANEL_GerCrit_Trim_Resultado!AH245</f>
        <v>45073.826309999997</v>
      </c>
      <c r="V4" s="1">
        <f>PLANEL_GerCrit_Trim_Resultado!AI245</f>
        <v>45890.538529999998</v>
      </c>
      <c r="W4" s="1">
        <f>PLANEL_GerCrit_Trim_Resultado!AJ245</f>
        <v>60706.916149999997</v>
      </c>
      <c r="X4" s="1">
        <f>PLANEL_GerCrit_Trim_Resultado!AK245</f>
        <v>50897.201150000001</v>
      </c>
      <c r="Y4" s="1">
        <f>PLANEL_GerCrit_Trim_Resultado!AL245</f>
        <v>47860.356399999997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53313.137260000003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54540.585059999998</v>
      </c>
      <c r="AG4" s="1">
        <f>PLANEL_GerCrit_Trim_Resultado!AT245</f>
        <v>49556.814539999999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54964.011400000003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60879.943899999998</v>
      </c>
      <c r="AN4" s="1">
        <f>PLANEL_GerCrit_Trim_Resultado!BA245</f>
        <v>55450.435319999997</v>
      </c>
      <c r="AO4" s="1">
        <f>PLANEL_GerCrit_Trim_Resultado!BB245</f>
        <v>50036.922550000003</v>
      </c>
      <c r="AP4" s="1">
        <f>PLANEL_GerCrit_Trim_Resultado!BC245</f>
        <v>47956.928999999996</v>
      </c>
      <c r="AQ4" s="1">
        <f>PLANEL_GerCrit_Trim_Resultado!BD245</f>
        <v>61132.10989</v>
      </c>
      <c r="AR4" s="1">
        <f>PLANEL_GerCrit_Trim_Resultado!BE245</f>
        <v>57286.175029999999</v>
      </c>
      <c r="AS4" s="1">
        <f>PLANEL_GerCrit_Trim_Resultado!BF245</f>
        <v>50255.479480000002</v>
      </c>
      <c r="AT4" s="1">
        <f>PLANEL_GerCrit_Trim_Resultado!BG245</f>
        <v>48209.05818</v>
      </c>
      <c r="AU4" s="1">
        <f>PLANEL_GerCrit_Trim_Resultado!BH245</f>
        <v>61272.517110000001</v>
      </c>
      <c r="AV4" s="1">
        <f>PLANEL_GerCrit_Trim_Resultado!BI245</f>
        <v>60049.467909999999</v>
      </c>
      <c r="AW4" s="1">
        <f>PLANEL_GerCrit_Trim_Resultado!BJ245</f>
        <v>50341.938289999998</v>
      </c>
      <c r="AX4" s="1">
        <f>PLANEL_GerCrit_Trim_Resultado!BK245</f>
        <v>48311.384160000001</v>
      </c>
      <c r="AY4" s="1">
        <f>PLANEL_GerCrit_Trim_Resultado!BL245</f>
        <v>61655.672809999996</v>
      </c>
      <c r="AZ4" s="1">
        <f>PLANEL_GerCrit_Trim_Resultado!BM245</f>
        <v>57960.995060000001</v>
      </c>
      <c r="BA4" s="1">
        <f>PLANEL_GerCrit_Trim_Resultado!BN245</f>
        <v>50907.859109999998</v>
      </c>
      <c r="BB4" s="1">
        <f>PLANEL_GerCrit_Trim_Resultado!BO245</f>
        <v>48847.378969999998</v>
      </c>
      <c r="BC4" s="1">
        <f>PLANEL_GerCrit_Trim_Resultado!BP245</f>
        <v>63051.848919999997</v>
      </c>
      <c r="BD4" s="1">
        <f>PLANEL_GerCrit_Trim_Resultado!BQ245</f>
        <v>59734.970860000001</v>
      </c>
      <c r="BE4" s="1">
        <f>PLANEL_GerCrit_Trim_Resultado!BR245</f>
        <v>52298.161780000002</v>
      </c>
      <c r="BF4" s="1">
        <f>PLANEL_GerCrit_Trim_Resultado!BS245</f>
        <v>50354.464569999996</v>
      </c>
      <c r="BG4" s="1">
        <f>PLANEL_GerCrit_Trim_Resultado!BT245</f>
        <v>64479.500809999998</v>
      </c>
      <c r="BH4" s="1">
        <f>PLANEL_GerCrit_Trim_Resultado!BU245</f>
        <v>60607.690499999997</v>
      </c>
      <c r="BI4" s="1">
        <f>PLANEL_GerCrit_Trim_Resultado!BV245</f>
        <v>53017.071210000002</v>
      </c>
      <c r="BJ4" s="1">
        <f>PLANEL_GerCrit_Trim_Resultado!BW245</f>
        <v>51348.325369999999</v>
      </c>
      <c r="BK4" s="1">
        <f>PLANEL_GerCrit_Trim_Resultado!BX245</f>
        <v>64479.500809999998</v>
      </c>
      <c r="BL4" s="1">
        <f>PLANEL_GerCrit_Trim_Resultado!BY245</f>
        <v>59384.124499999998</v>
      </c>
      <c r="BM4" s="1">
        <f>PLANEL_GerCrit_Trim_Resultado!BZ245</f>
        <v>52383.275670000003</v>
      </c>
      <c r="BN4" s="1">
        <f>PLANEL_GerCrit_Trim_Resultado!CA245</f>
        <v>51348.325369999999</v>
      </c>
      <c r="BO4" s="1">
        <f>PLANEL_GerCrit_Trim_Resultado!CB245</f>
        <v>64479.500809999998</v>
      </c>
      <c r="BP4" s="1">
        <f>PLANEL_GerCrit_Trim_Resultado!CC245</f>
        <v>60943.827409999998</v>
      </c>
      <c r="BQ4" s="1">
        <f>PLANEL_GerCrit_Trim_Resultado!CD245</f>
        <v>52435.848910000001</v>
      </c>
      <c r="BR4" s="1">
        <f>PLANEL_GerCrit_Trim_Resultado!CE245</f>
        <v>51348.325369999999</v>
      </c>
      <c r="BS4" s="1">
        <f>PLANEL_GerCrit_Trim_Resultado!CF245</f>
        <v>64479.500809999998</v>
      </c>
      <c r="BT4" s="1">
        <f>PLANEL_GerCrit_Trim_Resultado!CG245</f>
        <v>61930.490610000001</v>
      </c>
      <c r="BU4" s="1">
        <f>PLANEL_GerCrit_Trim_Resultado!CH245</f>
        <v>52374.301350000002</v>
      </c>
      <c r="BV4" s="1">
        <f>PLANEL_GerCrit_Trim_Resultado!CI245</f>
        <v>51348.325369999999</v>
      </c>
      <c r="BW4" s="1">
        <f>PLANEL_GerCrit_Trim_Resultado!CJ245</f>
        <v>64479.500809999998</v>
      </c>
      <c r="BX4" s="1">
        <f>PLANEL_GerCrit_Trim_Resultado!CK245</f>
        <v>63069.784979999997</v>
      </c>
      <c r="BY4" s="1">
        <f>PLANEL_GerCrit_Trim_Resultado!CL245</f>
        <v>52424.990259999999</v>
      </c>
      <c r="BZ4" s="1">
        <f>PLANEL_GerCrit_Trim_Resultado!CM245</f>
        <v>51348.325369999999</v>
      </c>
      <c r="CA4" s="1">
        <f>PLANEL_GerCrit_Trim_Resultado!CN245</f>
        <v>64586.947440000004</v>
      </c>
      <c r="CB4" s="1">
        <f>PLANEL_GerCrit_Trim_Resultado!CO245</f>
        <v>63191.802369999998</v>
      </c>
      <c r="CC4" s="1">
        <f>PLANEL_GerCrit_Trim_Resultado!CP245</f>
        <v>52480.947039999999</v>
      </c>
      <c r="CD4" s="1">
        <f>PLANEL_GerCrit_Trim_Resultado!CQ245</f>
        <v>51387.66732</v>
      </c>
      <c r="CE4" s="1">
        <f>PLANEL_GerCrit_Trim_Resultado!CR245</f>
        <v>64781.577340000003</v>
      </c>
      <c r="CF4" s="1">
        <f>PLANEL_GerCrit_Trim_Resultado!CS245</f>
        <v>63392.231010000003</v>
      </c>
      <c r="CG4" s="1">
        <f>PLANEL_GerCrit_Trim_Resultado!CT245</f>
        <v>52605.199679999998</v>
      </c>
      <c r="CH4" s="1">
        <f>PLANEL_GerCrit_Trim_Resultado!CU245</f>
        <v>51464.494930000001</v>
      </c>
      <c r="CI4" s="1">
        <f>PLANEL_GerCrit_Trim_Resultado!CV245</f>
        <v>65430.214240000001</v>
      </c>
      <c r="CJ4" s="1">
        <f>PLANEL_GerCrit_Trim_Resultado!CW245</f>
        <v>63977.442900000002</v>
      </c>
      <c r="CK4" s="1">
        <f>PLANEL_GerCrit_Trim_Resultado!CX245</f>
        <v>52790.850180000001</v>
      </c>
      <c r="CL4" s="1">
        <f>PLANEL_GerCrit_Trim_Resultado!CY245</f>
        <v>51742.888780000001</v>
      </c>
      <c r="CM4" s="1">
        <f>PLANEL_GerCrit_Trim_Resultado!CZ245</f>
        <v>66618.92568</v>
      </c>
      <c r="CN4" s="1">
        <f>PLANEL_GerCrit_Trim_Resultado!DA245</f>
        <v>65029.647409999998</v>
      </c>
      <c r="CO4" s="1">
        <f>PLANEL_GerCrit_Trim_Resultado!DB245</f>
        <v>53106.224690000003</v>
      </c>
      <c r="CP4" s="1">
        <f>PLANEL_GerCrit_Trim_Resultado!DC245</f>
        <v>52266.251600000003</v>
      </c>
      <c r="CQ4" s="1">
        <f>PLANEL_GerCrit_Trim_Resultado!DD245</f>
        <v>66678.902730000002</v>
      </c>
      <c r="CR4" s="1">
        <f>PLANEL_GerCrit_Trim_Resultado!DE245</f>
        <v>65082.990850000002</v>
      </c>
      <c r="CS4" s="1">
        <f>PLANEL_GerCrit_Trim_Resultado!DF245</f>
        <v>53242.342510000002</v>
      </c>
      <c r="CT4" s="1">
        <f>PLANEL_GerCrit_Trim_Resultado!DG245</f>
        <v>52292.201359999999</v>
      </c>
      <c r="CU4" s="1">
        <f>PLANEL_GerCrit_Trim_Resultado!DH245</f>
        <v>67035.395539999998</v>
      </c>
      <c r="CV4" s="1">
        <f>PLANEL_GerCrit_Trim_Resultado!DI245</f>
        <v>65377.375330000003</v>
      </c>
      <c r="CW4" s="1">
        <f>PLANEL_GerCrit_Trim_Resultado!DJ245</f>
        <v>53958.342279999997</v>
      </c>
      <c r="CX4" s="1">
        <f>PLANEL_GerCrit_Trim_Resultado!DK245</f>
        <v>52565.023809999999</v>
      </c>
      <c r="CY4" s="68">
        <f>PLANEL_GerCrit_Trim_Resultado!DL245</f>
        <v>67035.395539999998</v>
      </c>
      <c r="CZ4" s="68">
        <f>PLANEL_GerCrit_Trim_Resultado!DM245</f>
        <v>65377.375330000003</v>
      </c>
      <c r="DA4" s="68">
        <f>PLANEL_GerCrit_Trim_Resultado!DN245</f>
        <v>53315.067139999999</v>
      </c>
      <c r="DB4" s="68">
        <f>PLANEL_GerCrit_Trim_Resultado!DO245</f>
        <v>52565.023809999999</v>
      </c>
      <c r="DC4" s="1">
        <f>PLANEL_GerCrit_Trim_Resultado!DP245</f>
        <v>67035.395539999998</v>
      </c>
      <c r="DD4" s="1">
        <f>PLANEL_GerCrit_Trim_Resultado!DQ245</f>
        <v>65377.375330000003</v>
      </c>
      <c r="DE4" s="1">
        <f>PLANEL_GerCrit_Trim_Resultado!DR245</f>
        <v>52721.706339999997</v>
      </c>
      <c r="DF4" s="1">
        <f>PLANEL_GerCrit_Trim_Resultado!DS245</f>
        <v>52565.023809999999</v>
      </c>
      <c r="DG4" s="1">
        <f>PLANEL_GerCrit_Trim_Resultado!DT245</f>
        <v>67035.395539999998</v>
      </c>
      <c r="DH4" s="1">
        <f>PLANEL_GerCrit_Trim_Resultado!DU245</f>
        <v>65377.375330000003</v>
      </c>
      <c r="DI4" s="1">
        <f>PLANEL_GerCrit_Trim_Resultado!DV245</f>
        <v>52720.5942</v>
      </c>
      <c r="DJ4" s="1">
        <f>PLANEL_GerCrit_Trim_Resultado!DW245</f>
        <v>52565.023809999999</v>
      </c>
      <c r="DK4" s="1">
        <f>PLANEL_GerCrit_Trim_Resultado!DX245</f>
        <v>67035.395539999998</v>
      </c>
      <c r="DL4" s="1">
        <f>PLANEL_GerCrit_Trim_Resultado!DY245</f>
        <v>65377.375330000003</v>
      </c>
      <c r="DM4" s="1">
        <f>PLANEL_GerCrit_Trim_Resultado!DZ245</f>
        <v>52717.389109999996</v>
      </c>
      <c r="DN4" s="1">
        <f>PLANEL_GerCrit_Trim_Resultado!EA245</f>
        <v>52565.023809999999</v>
      </c>
      <c r="DO4" s="1">
        <f>PLANEL_GerCrit_Trim_Resultado!EB245</f>
        <v>67035.395539999998</v>
      </c>
      <c r="DP4" s="1">
        <f>PLANEL_GerCrit_Trim_Resultado!EC245</f>
        <v>65377.375330000003</v>
      </c>
      <c r="DQ4" s="1">
        <f>PLANEL_GerCrit_Trim_Resultado!ED245</f>
        <v>52712.013019999999</v>
      </c>
      <c r="DR4" s="1">
        <f>PLANEL_GerCrit_Trim_Resultado!EE245</f>
        <v>52565.023809999999</v>
      </c>
      <c r="DS4" s="1">
        <f>PLANEL_GerCrit_Trim_Resultado!EF245</f>
        <v>67035.395539999998</v>
      </c>
      <c r="DT4" s="1">
        <f>PLANEL_GerCrit_Trim_Resultado!EG245</f>
        <v>65377.375330000003</v>
      </c>
      <c r="DU4" s="1">
        <f>PLANEL_GerCrit_Trim_Resultado!EH245</f>
        <v>52725.487130000001</v>
      </c>
      <c r="DV4" s="1">
        <f>PLANEL_GerCrit_Trim_Resultado!EI245</f>
        <v>52565.023809999999</v>
      </c>
      <c r="DW4" s="1">
        <f>PLANEL_GerCrit_Trim_Resultado!EJ245</f>
        <v>67035.395539999998</v>
      </c>
      <c r="DX4" s="1">
        <f>PLANEL_GerCrit_Trim_Resultado!EK245</f>
        <v>65377.375330000003</v>
      </c>
      <c r="DY4" s="1">
        <f>PLANEL_GerCrit_Trim_Resultado!EL245</f>
        <v>52651.382859999998</v>
      </c>
      <c r="DZ4" s="1">
        <f>PLANEL_GerCrit_Trim_Resultado!EM245</f>
        <v>52565.023809999999</v>
      </c>
      <c r="EA4" s="1">
        <f>PLANEL_GerCrit_Trim_Resultado!EN245</f>
        <v>67035.395539999998</v>
      </c>
      <c r="EB4" s="1">
        <f>PLANEL_GerCrit_Trim_Resultado!EO245</f>
        <v>65377.375330000003</v>
      </c>
      <c r="EC4" s="1">
        <f>PLANEL_GerCrit_Trim_Resultado!EP245</f>
        <v>52705.037680000001</v>
      </c>
      <c r="ED4" s="1">
        <f>PLANEL_GerCrit_Trim_Resultado!EQ245</f>
        <v>52565.023809999999</v>
      </c>
      <c r="EE4" s="1">
        <f>PLANEL_GerCrit_Trim_Resultado!ER245</f>
        <v>67131.656600000002</v>
      </c>
      <c r="EF4" s="1">
        <f>PLANEL_GerCrit_Trim_Resultado!ES245</f>
        <v>65462.989679999999</v>
      </c>
      <c r="EG4" s="1">
        <f>PLANEL_GerCrit_Trim_Resultado!ET245</f>
        <v>50870.422169999998</v>
      </c>
      <c r="EH4" s="1">
        <f>PLANEL_GerCrit_Trim_Resultado!EU245</f>
        <v>52606.672259999999</v>
      </c>
      <c r="EI4" s="1">
        <f>PLANEL_GerCrit_Trim_Resultado!EV245</f>
        <v>67131.656600000002</v>
      </c>
      <c r="EJ4" s="1">
        <f>PLANEL_GerCrit_Trim_Resultado!EW245</f>
        <v>65462.989679999999</v>
      </c>
      <c r="EK4" s="1">
        <f>PLANEL_GerCrit_Trim_Resultado!EX245</f>
        <v>48608.89759</v>
      </c>
      <c r="EL4" s="1">
        <f>PLANEL_GerCrit_Trim_Resultado!EY245</f>
        <v>52606.672259999999</v>
      </c>
      <c r="EM4" s="1">
        <f>PLANEL_GerCrit_Trim_Resultado!EZ245</f>
        <v>67211.936419999998</v>
      </c>
      <c r="EN4" s="1">
        <f>PLANEL_GerCrit_Trim_Resultado!FA245</f>
        <v>65522.275860000002</v>
      </c>
      <c r="EO4" s="1">
        <f>PLANEL_GerCrit_Trim_Resultado!FB245</f>
        <v>46831.09863</v>
      </c>
      <c r="EP4" s="1">
        <f>PLANEL_GerCrit_Trim_Resultado!FC245</f>
        <v>52657.459649999997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3206.4681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3371.554517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3788.3285810000002</v>
      </c>
      <c r="X5" s="1">
        <f>PLANEL_GerCrit_Trim_Resultado!AK257</f>
        <v>3592.7884669999999</v>
      </c>
      <c r="Y5" s="1">
        <f>PLANEL_GerCrit_Trim_Resultado!AL257</f>
        <v>2866.226353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4854.028198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6072.7421599999998</v>
      </c>
      <c r="AG5" s="1">
        <f>PLANEL_GerCrit_Trim_Resultado!AT257</f>
        <v>4636.4392189999999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5927.4480439999998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6464.026793</v>
      </c>
      <c r="AN5" s="1">
        <f>PLANEL_GerCrit_Trim_Resultado!BA257</f>
        <v>5720.556928</v>
      </c>
      <c r="AO5" s="1">
        <f>PLANEL_GerCrit_Trim_Resultado!BB257</f>
        <v>4693.1903609999999</v>
      </c>
      <c r="AP5" s="1">
        <f>PLANEL_GerCrit_Trim_Resultado!BC257</f>
        <v>5363.7694110000002</v>
      </c>
      <c r="AQ5" s="1">
        <f>PLANEL_GerCrit_Trim_Resultado!BD257</f>
        <v>7938.1136029999998</v>
      </c>
      <c r="AR5" s="1">
        <f>PLANEL_GerCrit_Trim_Resultado!BE257</f>
        <v>6795.1617210000004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7938.1136029999998</v>
      </c>
      <c r="AV5" s="1">
        <f>PLANEL_GerCrit_Trim_Resultado!BI257</f>
        <v>4440.4838470000004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7938.1136029999998</v>
      </c>
      <c r="AZ5" s="1">
        <f>PLANEL_GerCrit_Trim_Resultado!BM257</f>
        <v>7465.3999659999999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7938.1136029999998</v>
      </c>
      <c r="BD5" s="1">
        <f>PLANEL_GerCrit_Trim_Resultado!BQ257</f>
        <v>7247.1243919999997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7938.1136029999998</v>
      </c>
      <c r="BH5" s="1">
        <f>PLANEL_GerCrit_Trim_Resultado!BU257</f>
        <v>7233.7624980000001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7938.1136029999998</v>
      </c>
      <c r="BL5" s="1">
        <f>PLANEL_GerCrit_Trim_Resultado!BY257</f>
        <v>7422.093183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7938.1136029999998</v>
      </c>
      <c r="BP5" s="1">
        <f>PLANEL_GerCrit_Trim_Resultado!CC257</f>
        <v>7335.927541</v>
      </c>
      <c r="BQ5" s="1">
        <f>PLANEL_GerCrit_Trim_Resultado!CD257</f>
        <v>6342.3860999999997</v>
      </c>
      <c r="BR5" s="1">
        <f>PLANEL_GerCrit_Trim_Resultado!CE257</f>
        <v>6983.5825960000002</v>
      </c>
      <c r="BS5" s="1">
        <f>PLANEL_GerCrit_Trim_Resultado!CF257</f>
        <v>7938.1136029999998</v>
      </c>
      <c r="BT5" s="1">
        <f>PLANEL_GerCrit_Trim_Resultado!CG257</f>
        <v>7534.4241080000002</v>
      </c>
      <c r="BU5" s="1">
        <f>PLANEL_GerCrit_Trim_Resultado!CH257</f>
        <v>6399.1372419999998</v>
      </c>
      <c r="BV5" s="1">
        <f>PLANEL_GerCrit_Trim_Resultado!CI257</f>
        <v>6983.5825960000002</v>
      </c>
      <c r="BW5" s="1">
        <f>PLANEL_GerCrit_Trim_Resultado!CJ257</f>
        <v>7938.1136029999998</v>
      </c>
      <c r="BX5" s="1">
        <f>PLANEL_GerCrit_Trim_Resultado!CK257</f>
        <v>7535.0498699999998</v>
      </c>
      <c r="BY5" s="1">
        <f>PLANEL_GerCrit_Trim_Resultado!CL257</f>
        <v>6342.3860999999997</v>
      </c>
      <c r="BZ5" s="1">
        <f>PLANEL_GerCrit_Trim_Resultado!CM257</f>
        <v>6983.5825960000002</v>
      </c>
      <c r="CA5" s="1">
        <f>PLANEL_GerCrit_Trim_Resultado!CN257</f>
        <v>7938.1136029999998</v>
      </c>
      <c r="CB5" s="1">
        <f>PLANEL_GerCrit_Trim_Resultado!CO257</f>
        <v>7535.0498699999998</v>
      </c>
      <c r="CC5" s="1">
        <f>PLANEL_GerCrit_Trim_Resultado!CP257</f>
        <v>6342.3860999999997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6286.5932830000002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6286.5932830000002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7535.31484</v>
      </c>
      <c r="CO5" s="1">
        <f>PLANEL_GerCrit_Trim_Resultado!DB257</f>
        <v>6342.3860999999997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6342.3860999999997</v>
      </c>
      <c r="CT5" s="1">
        <f>PLANEL_GerCrit_Trim_Resultado!DG257</f>
        <v>6983.5825960000002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7127.360267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7127.360267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7127.360267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7129.464086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7127.360267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7182.0075909999996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7129.464086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1011.218117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1894.5198459999999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620.96405059999995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82.258750000000006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974.40879129999996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4902.3080749999999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6281.1646330000003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7522.8068489999996</v>
      </c>
      <c r="AI8" s="18">
        <f>PLANEL_GerCrit_Trim_Resultado!AV113+PLANEL_GerCrit_Trim_Resultado!AV125+PLANEL_GerCrit_Trim_Resultado!AV137</f>
        <v>6298.1631619999998</v>
      </c>
      <c r="AJ8" s="18">
        <f>PLANEL_GerCrit_Trim_Resultado!AW113+PLANEL_GerCrit_Trim_Resultado!AW125+PLANEL_GerCrit_Trim_Resultado!AW137</f>
        <v>4171.0464599999996</v>
      </c>
      <c r="AK8" s="18">
        <f>PLANEL_GerCrit_Trim_Resultado!AX113+PLANEL_GerCrit_Trim_Resultado!AX125+PLANEL_GerCrit_Trim_Resultado!AX137</f>
        <v>4925.9380110000002</v>
      </c>
      <c r="AL8" s="18">
        <f>PLANEL_GerCrit_Trim_Resultado!AY113+PLANEL_GerCrit_Trim_Resultado!AY125+PLANEL_GerCrit_Trim_Resultado!AY137</f>
        <v>7442.1591040000003</v>
      </c>
      <c r="AM8" s="18">
        <f>PLANEL_GerCrit_Trim_Resultado!AZ113+PLANEL_GerCrit_Trim_Resultado!AZ125+PLANEL_GerCrit_Trim_Resultado!AZ137</f>
        <v>5454.1286140000002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5454.1286140000002</v>
      </c>
      <c r="AP8" s="18">
        <f>PLANEL_GerCrit_Trim_Resultado!BC113+PLANEL_GerCrit_Trim_Resultado!BC125+PLANEL_GerCrit_Trim_Resultado!BC137</f>
        <v>6833.0568480000002</v>
      </c>
      <c r="AQ8" s="18">
        <f>PLANEL_GerCrit_Trim_Resultado!BD113+PLANEL_GerCrit_Trim_Resultado!BD125+PLANEL_GerCrit_Trim_Resultado!BD137</f>
        <v>4142.8752480000003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4070.1378519999998</v>
      </c>
      <c r="AT8" s="18">
        <f>PLANEL_GerCrit_Trim_Resultado!BG113+PLANEL_GerCrit_Trim_Resultado!BG125+PLANEL_GerCrit_Trim_Resultado!BG137</f>
        <v>4555.3944430000001</v>
      </c>
      <c r="AU8" s="18">
        <f>PLANEL_GerCrit_Trim_Resultado!BH113+PLANEL_GerCrit_Trim_Resultado!BH125+PLANEL_GerCrit_Trim_Resultado!BH137</f>
        <v>4044.4244159999998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4044.4244159999998</v>
      </c>
      <c r="AX8" s="18">
        <f>PLANEL_GerCrit_Trim_Resultado!BK113+PLANEL_GerCrit_Trim_Resultado!BK125+PLANEL_GerCrit_Trim_Resultado!BK137</f>
        <v>4358.4927779999998</v>
      </c>
      <c r="AY8" s="18">
        <f>PLANEL_GerCrit_Trim_Resultado!BL113+PLANEL_GerCrit_Trim_Resultado!BL125+PLANEL_GerCrit_Trim_Resultado!BL137</f>
        <v>4044.4244159999998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3912.9397469999999</v>
      </c>
      <c r="BB8" s="18">
        <f>PLANEL_GerCrit_Trim_Resultado!BO113+PLANEL_GerCrit_Trim_Resultado!BO125+PLANEL_GerCrit_Trim_Resultado!BO137</f>
        <v>4635.8257839999997</v>
      </c>
      <c r="BC8" s="18">
        <f>PLANEL_GerCrit_Trim_Resultado!BP113+PLANEL_GerCrit_Trim_Resultado!BP125+PLANEL_GerCrit_Trim_Resultado!BP137</f>
        <v>3962.0738299999998</v>
      </c>
      <c r="BD8" s="18">
        <f>PLANEL_GerCrit_Trim_Resultado!BQ113+PLANEL_GerCrit_Trim_Resultado!BQ125+PLANEL_GerCrit_Trim_Resultado!BQ137</f>
        <v>2264.1841479999998</v>
      </c>
      <c r="BE8" s="18">
        <f>PLANEL_GerCrit_Trim_Resultado!BR113+PLANEL_GerCrit_Trim_Resultado!BR125+PLANEL_GerCrit_Trim_Resultado!BR137</f>
        <v>4349.261364</v>
      </c>
      <c r="BF8" s="18">
        <f>PLANEL_GerCrit_Trim_Resultado!BS113+PLANEL_GerCrit_Trim_Resultado!BS125+PLANEL_GerCrit_Trim_Resultado!BS137</f>
        <v>4589.9322359999996</v>
      </c>
      <c r="BG8" s="18">
        <f>PLANEL_GerCrit_Trim_Resultado!BT113+PLANEL_GerCrit_Trim_Resultado!BT125+PLANEL_GerCrit_Trim_Resultado!BT137</f>
        <v>3962.0738299999998</v>
      </c>
      <c r="BH8" s="18">
        <f>PLANEL_GerCrit_Trim_Resultado!BU113+PLANEL_GerCrit_Trim_Resultado!BU125+PLANEL_GerCrit_Trim_Resultado!BU137</f>
        <v>2231.7550959999999</v>
      </c>
      <c r="BI8" s="18">
        <f>PLANEL_GerCrit_Trim_Resultado!BV113+PLANEL_GerCrit_Trim_Resultado!BV125+PLANEL_GerCrit_Trim_Resultado!BV137</f>
        <v>4362.2981639999998</v>
      </c>
      <c r="BJ8" s="18">
        <f>PLANEL_GerCrit_Trim_Resultado!BW113+PLANEL_GerCrit_Trim_Resultado!BW125+PLANEL_GerCrit_Trim_Resultado!BW137</f>
        <v>4589.9322359999996</v>
      </c>
      <c r="BK8" s="18">
        <f>PLANEL_GerCrit_Trim_Resultado!BX113+PLANEL_GerCrit_Trim_Resultado!BX125+PLANEL_GerCrit_Trim_Resultado!BX137</f>
        <v>4052.598935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3764.0542890000002</v>
      </c>
      <c r="BN8" s="18">
        <f>PLANEL_GerCrit_Trim_Resultado!CA113+PLANEL_GerCrit_Trim_Resultado!CA125+PLANEL_GerCrit_Trim_Resultado!CA137</f>
        <v>4362.2981639999998</v>
      </c>
      <c r="BO8" s="18">
        <f>PLANEL_GerCrit_Trim_Resultado!CB113+PLANEL_GerCrit_Trim_Resultado!CB125+PLANEL_GerCrit_Trim_Resultado!CB137</f>
        <v>3915.6019140000003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3163.2910586000003</v>
      </c>
      <c r="BR8" s="18">
        <f>PLANEL_GerCrit_Trim_Resultado!CE113+PLANEL_GerCrit_Trim_Resultado!CE125+PLANEL_GerCrit_Trim_Resultado!CE137</f>
        <v>3941.554529</v>
      </c>
      <c r="BS8" s="18">
        <f>PLANEL_GerCrit_Trim_Resultado!CF113+PLANEL_GerCrit_Trim_Resultado!CF125+PLANEL_GerCrit_Trim_Resultado!CF137</f>
        <v>4628.4714100000001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3338.4737</v>
      </c>
      <c r="BV8" s="18">
        <f>PLANEL_GerCrit_Trim_Resultado!CI113+PLANEL_GerCrit_Trim_Resultado!CI125+PLANEL_GerCrit_Trim_Resultado!CI137</f>
        <v>4628.4714100000001</v>
      </c>
      <c r="BW8" s="18">
        <f>PLANEL_GerCrit_Trim_Resultado!CJ113+PLANEL_GerCrit_Trim_Resultado!CJ125+PLANEL_GerCrit_Trim_Resultado!CJ137</f>
        <v>5315.3882909999993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3891.7970910000004</v>
      </c>
      <c r="BZ8" s="18">
        <f>PLANEL_GerCrit_Trim_Resultado!CM113+PLANEL_GerCrit_Trim_Resultado!CM125+PLANEL_GerCrit_Trim_Resultado!CM137</f>
        <v>5315.3882909999993</v>
      </c>
      <c r="CA8" s="18">
        <f>PLANEL_GerCrit_Trim_Resultado!CN113+PLANEL_GerCrit_Trim_Resultado!CN125+PLANEL_GerCrit_Trim_Resultado!CN137</f>
        <v>5013.1654760000001</v>
      </c>
      <c r="CB8" s="18">
        <f>PLANEL_GerCrit_Trim_Resultado!CO113+PLANEL_GerCrit_Trim_Resultado!CO125+PLANEL_GerCrit_Trim_Resultado!CO137</f>
        <v>2144.0327047000001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5013.1654760000001</v>
      </c>
      <c r="CE8" s="18">
        <f>PLANEL_GerCrit_Trim_Resultado!CR113+PLANEL_GerCrit_Trim_Resultado!CR125+PLANEL_GerCrit_Trim_Resultado!CR137</f>
        <v>5700.0823570000002</v>
      </c>
      <c r="CF8" s="18">
        <f>PLANEL_GerCrit_Trim_Resultado!CS113+PLANEL_GerCrit_Trim_Resultado!CS125+PLANEL_GerCrit_Trim_Resultado!CS137</f>
        <v>1833.5232699999999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5700.0823570000002</v>
      </c>
      <c r="CI8" s="18">
        <f>PLANEL_GerCrit_Trim_Resultado!CV113+PLANEL_GerCrit_Trim_Resultado!CV125+PLANEL_GerCrit_Trim_Resultado!CV137</f>
        <v>6386.9992380000003</v>
      </c>
      <c r="CJ8" s="18">
        <f>PLANEL_GerCrit_Trim_Resultado!CW113+PLANEL_GerCrit_Trim_Resultado!CW125+PLANEL_GerCrit_Trim_Resultado!CW137</f>
        <v>1619.193031</v>
      </c>
      <c r="CK8" s="18">
        <f>PLANEL_GerCrit_Trim_Resultado!CX113+PLANEL_GerCrit_Trim_Resultado!CX125+PLANEL_GerCrit_Trim_Resultado!CX137</f>
        <v>4169.2608609999997</v>
      </c>
      <c r="CL8" s="18">
        <f>PLANEL_GerCrit_Trim_Resultado!CY113+PLANEL_GerCrit_Trim_Resultado!CY125+PLANEL_GerCrit_Trim_Resultado!CY137</f>
        <v>6386.9992380000003</v>
      </c>
      <c r="CM8" s="18">
        <f>PLANEL_GerCrit_Trim_Resultado!CZ113+PLANEL_GerCrit_Trim_Resultado!CZ125+PLANEL_GerCrit_Trim_Resultado!CZ137</f>
        <v>6151.2565729999997</v>
      </c>
      <c r="CN8" s="18">
        <f>PLANEL_GerCrit_Trim_Resultado!DA113+PLANEL_GerCrit_Trim_Resultado!DA125+PLANEL_GerCrit_Trim_Resultado!DA137</f>
        <v>1329.801606</v>
      </c>
      <c r="CO8" s="18">
        <f>PLANEL_GerCrit_Trim_Resultado!DB113+PLANEL_GerCrit_Trim_Resultado!DB125+PLANEL_GerCrit_Trim_Resultado!DB137</f>
        <v>3520.8511008</v>
      </c>
      <c r="CP8" s="18">
        <f>PLANEL_GerCrit_Trim_Resultado!DC113+PLANEL_GerCrit_Trim_Resultado!DC125+PLANEL_GerCrit_Trim_Resultado!DC137</f>
        <v>6551.4809070000001</v>
      </c>
      <c r="CQ8" s="18">
        <f>PLANEL_GerCrit_Trim_Resultado!DD113+PLANEL_GerCrit_Trim_Resultado!DD125+PLANEL_GerCrit_Trim_Resultado!DD137</f>
        <v>7238.3977880000002</v>
      </c>
      <c r="CR8" s="18">
        <f>PLANEL_GerCrit_Trim_Resultado!DE113+PLANEL_GerCrit_Trim_Resultado!DE125+PLANEL_GerCrit_Trim_Resultado!DE137</f>
        <v>3527.2603819999999</v>
      </c>
      <c r="CS8" s="18">
        <f>PLANEL_GerCrit_Trim_Resultado!DF113+PLANEL_GerCrit_Trim_Resultado!DF125+PLANEL_GerCrit_Trim_Resultado!DF137</f>
        <v>4799.7728088000003</v>
      </c>
      <c r="CT8" s="18">
        <f>PLANEL_GerCrit_Trim_Resultado!DG113+PLANEL_GerCrit_Trim_Resultado!DG125+PLANEL_GerCrit_Trim_Resultado!DG137</f>
        <v>7238.3977880000002</v>
      </c>
      <c r="CU8" s="18">
        <f>PLANEL_GerCrit_Trim_Resultado!DH113+PLANEL_GerCrit_Trim_Resultado!DH125+PLANEL_GerCrit_Trim_Resultado!DH137</f>
        <v>7899.2410689999997</v>
      </c>
      <c r="CV8" s="18">
        <f>PLANEL_GerCrit_Trim_Resultado!DI113+PLANEL_GerCrit_Trim_Resultado!DI125+PLANEL_GerCrit_Trim_Resultado!DI137</f>
        <v>4358.1485139999995</v>
      </c>
      <c r="CW8" s="18">
        <f>PLANEL_GerCrit_Trim_Resultado!DJ113+PLANEL_GerCrit_Trim_Resultado!DJ125+PLANEL_GerCrit_Trim_Resultado!DJ137</f>
        <v>6378.540677</v>
      </c>
      <c r="CX8" s="18">
        <f>PLANEL_GerCrit_Trim_Resultado!DK113+PLANEL_GerCrit_Trim_Resultado!DK125+PLANEL_GerCrit_Trim_Resultado!DK137</f>
        <v>8045.1274109999995</v>
      </c>
      <c r="CY8" s="69">
        <f>PLANEL_GerCrit_Trim_Resultado!DL113+PLANEL_GerCrit_Trim_Resultado!DL125+PLANEL_GerCrit_Trim_Resultado!DL137</f>
        <v>7499.0167350000002</v>
      </c>
      <c r="CZ8" s="69">
        <f>PLANEL_GerCrit_Trim_Resultado!DM113+PLANEL_GerCrit_Trim_Resultado!DM125+PLANEL_GerCrit_Trim_Resultado!DM137</f>
        <v>1316.7648059999999</v>
      </c>
      <c r="DA8" s="69">
        <f>PLANEL_GerCrit_Trim_Resultado!DN113+PLANEL_GerCrit_Trim_Resultado!DN125+PLANEL_GerCrit_Trim_Resultado!DN137</f>
        <v>2252.2495858000002</v>
      </c>
      <c r="DB8" s="69">
        <f>PLANEL_GerCrit_Trim_Resultado!DO113+PLANEL_GerCrit_Trim_Resultado!DO125+PLANEL_GerCrit_Trim_Resultado!DO137</f>
        <v>7899.2410689999997</v>
      </c>
      <c r="DC8" s="18">
        <f>PLANEL_GerCrit_Trim_Resultado!DP113+PLANEL_GerCrit_Trim_Resultado!DP125+PLANEL_GerCrit_Trim_Resultado!DP137</f>
        <v>6726.3269197999998</v>
      </c>
      <c r="DD8" s="18">
        <f>PLANEL_GerCrit_Trim_Resultado!DQ113+PLANEL_GerCrit_Trim_Resultado!DQ125+PLANEL_GerCrit_Trim_Resultado!DQ137</f>
        <v>295.33042309999996</v>
      </c>
      <c r="DE8" s="18">
        <f>PLANEL_GerCrit_Trim_Resultado!DR113+PLANEL_GerCrit_Trim_Resultado!DR125+PLANEL_GerCrit_Trim_Resultado!DR137</f>
        <v>2102.9736513000003</v>
      </c>
      <c r="DF8" s="18">
        <f>PLANEL_GerCrit_Trim_Resultado!DS113+PLANEL_GerCrit_Trim_Resultado!DS125+PLANEL_GerCrit_Trim_Resultado!DS137</f>
        <v>6722.8018565000002</v>
      </c>
      <c r="DG8" s="18">
        <f>PLANEL_GerCrit_Trim_Resultado!DT113+PLANEL_GerCrit_Trim_Resultado!DT125+PLANEL_GerCrit_Trim_Resultado!DT137</f>
        <v>6326.1025863000004</v>
      </c>
      <c r="DH8" s="18">
        <f>PLANEL_GerCrit_Trim_Resultado!DU113+PLANEL_GerCrit_Trim_Resultado!DU125+PLANEL_GerCrit_Trim_Resultado!DU137</f>
        <v>746.65250089999995</v>
      </c>
      <c r="DI8" s="18">
        <f>PLANEL_GerCrit_Trim_Resultado!DV113+PLANEL_GerCrit_Trim_Resultado!DV125+PLANEL_GerCrit_Trim_Resultado!DV137</f>
        <v>743.3519622</v>
      </c>
      <c r="DJ8" s="18">
        <f>PLANEL_GerCrit_Trim_Resultado!DW113+PLANEL_GerCrit_Trim_Resultado!DW125+PLANEL_GerCrit_Trim_Resultado!DW137</f>
        <v>6726.3269197999998</v>
      </c>
      <c r="DK8" s="18">
        <f>PLANEL_GerCrit_Trim_Resultado!DX113+PLANEL_GerCrit_Trim_Resultado!DX125+PLANEL_GerCrit_Trim_Resultado!DX137</f>
        <v>6726.3269197999998</v>
      </c>
      <c r="DL8" s="18">
        <f>PLANEL_GerCrit_Trim_Resultado!DY113+PLANEL_GerCrit_Trim_Resultado!DY125+PLANEL_GerCrit_Trim_Resultado!DY137</f>
        <v>1195.2685663</v>
      </c>
      <c r="DM8" s="18">
        <f>PLANEL_GerCrit_Trim_Resultado!DZ113+PLANEL_GerCrit_Trim_Resultado!DZ125+PLANEL_GerCrit_Trim_Resultado!DZ137</f>
        <v>1664.5425112999999</v>
      </c>
      <c r="DN8" s="18">
        <f>PLANEL_GerCrit_Trim_Resultado!EA113+PLANEL_GerCrit_Trim_Resultado!EA125+PLANEL_GerCrit_Trim_Resultado!EA137</f>
        <v>6726.3269197999998</v>
      </c>
      <c r="DO8" s="18">
        <f>PLANEL_GerCrit_Trim_Resultado!EB113+PLANEL_GerCrit_Trim_Resultado!EB125+PLANEL_GerCrit_Trim_Resultado!EB137</f>
        <v>6726.3269197999998</v>
      </c>
      <c r="DP8" s="18">
        <f>PLANEL_GerCrit_Trim_Resultado!EC113+PLANEL_GerCrit_Trim_Resultado!EC125+PLANEL_GerCrit_Trim_Resultado!EC137</f>
        <v>1151.9663673</v>
      </c>
      <c r="DQ8" s="18">
        <f>PLANEL_GerCrit_Trim_Resultado!ED113+PLANEL_GerCrit_Trim_Resultado!ED125+PLANEL_GerCrit_Trim_Resultado!ED137</f>
        <v>1664.5425112999999</v>
      </c>
      <c r="DR8" s="18">
        <f>PLANEL_GerCrit_Trim_Resultado!EE113+PLANEL_GerCrit_Trim_Resultado!EE125+PLANEL_GerCrit_Trim_Resultado!EE137</f>
        <v>6726.3269197999998</v>
      </c>
      <c r="DS8" s="18">
        <f>PLANEL_GerCrit_Trim_Resultado!EF113+PLANEL_GerCrit_Trim_Resultado!EF125+PLANEL_GerCrit_Trim_Resultado!EF137</f>
        <v>6582.4762625000003</v>
      </c>
      <c r="DT8" s="18">
        <f>PLANEL_GerCrit_Trim_Resultado!EG113+PLANEL_GerCrit_Trim_Resultado!EG125+PLANEL_GerCrit_Trim_Resultado!EG137</f>
        <v>737.7510565</v>
      </c>
      <c r="DU8" s="18">
        <f>PLANEL_GerCrit_Trim_Resultado!EH113+PLANEL_GerCrit_Trim_Resultado!EH125+PLANEL_GerCrit_Trim_Resultado!EH137</f>
        <v>1959.1229940000001</v>
      </c>
      <c r="DV8" s="18">
        <f>PLANEL_GerCrit_Trim_Resultado!EI113+PLANEL_GerCrit_Trim_Resultado!EI125+PLANEL_GerCrit_Trim_Resultado!EI137</f>
        <v>6582.4762625000003</v>
      </c>
      <c r="DW8" s="18">
        <f>PLANEL_GerCrit_Trim_Resultado!EJ113+PLANEL_GerCrit_Trim_Resultado!EJ125+PLANEL_GerCrit_Trim_Resultado!EJ137</f>
        <v>6582.4762625000003</v>
      </c>
      <c r="DX8" s="18">
        <f>PLANEL_GerCrit_Trim_Resultado!EK113+PLANEL_GerCrit_Trim_Resultado!EK125+PLANEL_GerCrit_Trim_Resultado!EK137</f>
        <v>2664.6444430000001</v>
      </c>
      <c r="DY8" s="18">
        <f>PLANEL_GerCrit_Trim_Resultado!EL113+PLANEL_GerCrit_Trim_Resultado!EL125+PLANEL_GerCrit_Trim_Resultado!EL137</f>
        <v>1013.794569</v>
      </c>
      <c r="DZ8" s="18">
        <f>PLANEL_GerCrit_Trim_Resultado!EM113+PLANEL_GerCrit_Trim_Resultado!EM125+PLANEL_GerCrit_Trim_Resultado!EM137</f>
        <v>6582.4762625000003</v>
      </c>
      <c r="EA8" s="18">
        <f>PLANEL_GerCrit_Trim_Resultado!EN113+PLANEL_GerCrit_Trim_Resultado!EN125+PLANEL_GerCrit_Trim_Resultado!EN137</f>
        <v>8011.9218245000002</v>
      </c>
      <c r="EB8" s="18">
        <f>PLANEL_GerCrit_Trim_Resultado!EO113+PLANEL_GerCrit_Trim_Resultado!EO125+PLANEL_GerCrit_Trim_Resultado!EO137</f>
        <v>3645.2960982</v>
      </c>
      <c r="EC8" s="18">
        <f>PLANEL_GerCrit_Trim_Resultado!EP113+PLANEL_GerCrit_Trim_Resultado!EP125+PLANEL_GerCrit_Trim_Resultado!EP137</f>
        <v>3333.5624310000003</v>
      </c>
      <c r="ED8" s="18">
        <f>PLANEL_GerCrit_Trim_Resultado!EQ113+PLANEL_GerCrit_Trim_Resultado!EQ125+PLANEL_GerCrit_Trim_Resultado!EQ137</f>
        <v>8011.9218245000002</v>
      </c>
      <c r="EE8" s="18">
        <f>PLANEL_GerCrit_Trim_Resultado!ER113+PLANEL_GerCrit_Trim_Resultado!ER125+PLANEL_GerCrit_Trim_Resultado!ER137</f>
        <v>8851.4066024999993</v>
      </c>
      <c r="EF8" s="18">
        <f>PLANEL_GerCrit_Trim_Resultado!ES113+PLANEL_GerCrit_Trim_Resultado!ES125+PLANEL_GerCrit_Trim_Resultado!ES137</f>
        <v>3137.6361757999998</v>
      </c>
      <c r="EG8" s="18">
        <f>PLANEL_GerCrit_Trim_Resultado!ET113+PLANEL_GerCrit_Trim_Resultado!ET125+PLANEL_GerCrit_Trim_Resultado!ET137</f>
        <v>4803.4167629999993</v>
      </c>
      <c r="EH8" s="18">
        <f>PLANEL_GerCrit_Trim_Resultado!EU113+PLANEL_GerCrit_Trim_Resultado!EU125+PLANEL_GerCrit_Trim_Resultado!EU137</f>
        <v>8851.4066024999993</v>
      </c>
      <c r="EI8" s="18">
        <f>PLANEL_GerCrit_Trim_Resultado!EV113+PLANEL_GerCrit_Trim_Resultado!EV125+PLANEL_GerCrit_Trim_Resultado!EV137</f>
        <v>9318.0575004999992</v>
      </c>
      <c r="EJ8" s="18">
        <f>PLANEL_GerCrit_Trim_Resultado!EW113+PLANEL_GerCrit_Trim_Resultado!EW125+PLANEL_GerCrit_Trim_Resultado!EW137</f>
        <v>2618.9204209999998</v>
      </c>
      <c r="EK8" s="18">
        <f>PLANEL_GerCrit_Trim_Resultado!EX113+PLANEL_GerCrit_Trim_Resultado!EX125+PLANEL_GerCrit_Trim_Resultado!EX137</f>
        <v>6660.711464</v>
      </c>
      <c r="EL8" s="18">
        <f>PLANEL_GerCrit_Trim_Resultado!EY113+PLANEL_GerCrit_Trim_Resultado!EY125+PLANEL_GerCrit_Trim_Resultado!EY137</f>
        <v>9318.0575004999992</v>
      </c>
      <c r="EM8" s="18">
        <f>PLANEL_GerCrit_Trim_Resultado!EZ113+PLANEL_GerCrit_Trim_Resultado!EZ125+PLANEL_GerCrit_Trim_Resultado!EZ137</f>
        <v>9526.1758584999989</v>
      </c>
      <c r="EN8" s="18">
        <f>PLANEL_GerCrit_Trim_Resultado!FA113+PLANEL_GerCrit_Trim_Resultado!FA125+PLANEL_GerCrit_Trim_Resultado!FA137</f>
        <v>3900.2608769999997</v>
      </c>
      <c r="EO8" s="18">
        <f>PLANEL_GerCrit_Trim_Resultado!FB113+PLANEL_GerCrit_Trim_Resultado!FB125+PLANEL_GerCrit_Trim_Resultado!FB137</f>
        <v>6011.6857719999998</v>
      </c>
      <c r="EP8" s="18">
        <f>PLANEL_GerCrit_Trim_Resultado!FC113+PLANEL_GerCrit_Trim_Resultado!FC125+PLANEL_GerCrit_Trim_Resultado!FC137</f>
        <v>9375.3489487999996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1210.5404739999999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1141.59449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1141.59449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1141.59449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1198.3903989999999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604.75579860000005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1090.4468549999999</v>
      </c>
      <c r="AN11" s="20">
        <f>PLANEL_GerCrit_Trim_Resultado!BA41+PLANEL_GerCrit_Trim_Resultado!BA53</f>
        <v>0</v>
      </c>
      <c r="AO11" s="20">
        <f>PLANEL_GerCrit_Trim_Resultado!BB41+PLANEL_GerCrit_Trim_Resultado!BB53</f>
        <v>931.76326459999996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574.41341350000005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796.77187660000004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2910.1953330000001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1699.6350927000001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1721.2657056999999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199.43074960000001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86.883179190000007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1235.5282950000001</v>
      </c>
      <c r="AZ15" s="22">
        <f>PLANEL_GerCrit_Trim_Resultado!BM17+PLANEL_GerCrit_Trim_Resultado!BM29</f>
        <v>2904.3165359999998</v>
      </c>
      <c r="BA15" s="22">
        <f>PLANEL_GerCrit_Trim_Resultado!BN17+PLANEL_GerCrit_Trim_Resultado!BN29</f>
        <v>3393.9382489999998</v>
      </c>
      <c r="BB15" s="22">
        <f>PLANEL_GerCrit_Trim_Resultado!BO17+PLANEL_GerCrit_Trim_Resultado!BO29</f>
        <v>2747.5072540000001</v>
      </c>
      <c r="BC15" s="22">
        <f>PLANEL_GerCrit_Trim_Resultado!BP17+PLANEL_GerCrit_Trim_Resultado!BP29</f>
        <v>2710.5917789999999</v>
      </c>
      <c r="BD15" s="22">
        <f>PLANEL_GerCrit_Trim_Resultado!BQ17+PLANEL_GerCrit_Trim_Resultado!BQ29</f>
        <v>4379.3800199999996</v>
      </c>
      <c r="BE15" s="22">
        <f>PLANEL_GerCrit_Trim_Resultado!BR17+PLANEL_GerCrit_Trim_Resultado!BR29</f>
        <v>4600.8083729999998</v>
      </c>
      <c r="BF15" s="22">
        <f>PLANEL_GerCrit_Trim_Resultado!BS17+PLANEL_GerCrit_Trim_Resultado!BS29</f>
        <v>4334.3179719999998</v>
      </c>
      <c r="BG15" s="22">
        <f>PLANEL_GerCrit_Trim_Resultado!BT17+PLANEL_GerCrit_Trim_Resultado!BT29</f>
        <v>5639.7835969999996</v>
      </c>
      <c r="BH15" s="22">
        <f>PLANEL_GerCrit_Trim_Resultado!BU17+PLANEL_GerCrit_Trim_Resultado!BU29</f>
        <v>7308.5718379999998</v>
      </c>
      <c r="BI15" s="22">
        <f>PLANEL_GerCrit_Trim_Resultado!BV17+PLANEL_GerCrit_Trim_Resultado!BV29</f>
        <v>6997.41986</v>
      </c>
      <c r="BJ15" s="22">
        <f>PLANEL_GerCrit_Trim_Resultado!BW17+PLANEL_GerCrit_Trim_Resultado!BW29</f>
        <v>7485.4182609999998</v>
      </c>
      <c r="BK15" s="22">
        <f>PLANEL_GerCrit_Trim_Resultado!BX17+PLANEL_GerCrit_Trim_Resultado!BX29</f>
        <v>5639.7835969999996</v>
      </c>
      <c r="BL15" s="22">
        <f>PLANEL_GerCrit_Trim_Resultado!BY17+PLANEL_GerCrit_Trim_Resultado!BY29</f>
        <v>7308.5718379999998</v>
      </c>
      <c r="BM15" s="22">
        <f>PLANEL_GerCrit_Trim_Resultado!BZ17+PLANEL_GerCrit_Trim_Resultado!BZ29</f>
        <v>6997.41986</v>
      </c>
      <c r="BN15" s="22">
        <f>PLANEL_GerCrit_Trim_Resultado!CA17+PLANEL_GerCrit_Trim_Resultado!CA29</f>
        <v>7485.4182609999998</v>
      </c>
      <c r="BO15" s="22">
        <f>PLANEL_GerCrit_Trim_Resultado!CB17+PLANEL_GerCrit_Trim_Resultado!CB29</f>
        <v>5504.0932439999997</v>
      </c>
      <c r="BP15" s="22">
        <f>PLANEL_GerCrit_Trim_Resultado!CC17+PLANEL_GerCrit_Trim_Resultado!CC29</f>
        <v>5920.4816270000001</v>
      </c>
      <c r="BQ15" s="22">
        <f>PLANEL_GerCrit_Trim_Resultado!CD17+PLANEL_GerCrit_Trim_Resultado!CD29</f>
        <v>5097.9570819999999</v>
      </c>
      <c r="BR15" s="22">
        <f>PLANEL_GerCrit_Trim_Resultado!CE17+PLANEL_GerCrit_Trim_Resultado!CE29</f>
        <v>6274.9772569999996</v>
      </c>
      <c r="BS15" s="22">
        <f>PLANEL_GerCrit_Trim_Resultado!CF17+PLANEL_GerCrit_Trim_Resultado!CF29</f>
        <v>5504.0932439999997</v>
      </c>
      <c r="BT15" s="22">
        <f>PLANEL_GerCrit_Trim_Resultado!CG17+PLANEL_GerCrit_Trim_Resultado!CG29</f>
        <v>5920.4816270000001</v>
      </c>
      <c r="BU15" s="22">
        <f>PLANEL_GerCrit_Trim_Resultado!CH17+PLANEL_GerCrit_Trim_Resultado!CH29</f>
        <v>5097.9570819999999</v>
      </c>
      <c r="BV15" s="22">
        <f>PLANEL_GerCrit_Trim_Resultado!CI17+PLANEL_GerCrit_Trim_Resultado!CI29</f>
        <v>6274.9772569999996</v>
      </c>
      <c r="BW15" s="22">
        <f>PLANEL_GerCrit_Trim_Resultado!CJ17+PLANEL_GerCrit_Trim_Resultado!CJ29</f>
        <v>5504.0932439999997</v>
      </c>
      <c r="BX15" s="22">
        <f>PLANEL_GerCrit_Trim_Resultado!CK17+PLANEL_GerCrit_Trim_Resultado!CK29</f>
        <v>5920.4816270000001</v>
      </c>
      <c r="BY15" s="22">
        <f>PLANEL_GerCrit_Trim_Resultado!CL17+PLANEL_GerCrit_Trim_Resultado!CL29</f>
        <v>5097.9570819999999</v>
      </c>
      <c r="BZ15" s="22">
        <f>PLANEL_GerCrit_Trim_Resultado!CM17+PLANEL_GerCrit_Trim_Resultado!CM29</f>
        <v>6274.9772569999996</v>
      </c>
      <c r="CA15" s="22">
        <f>PLANEL_GerCrit_Trim_Resultado!CN17+PLANEL_GerCrit_Trim_Resultado!CN29</f>
        <v>5504.0932439999997</v>
      </c>
      <c r="CB15" s="22">
        <f>PLANEL_GerCrit_Trim_Resultado!CO17+PLANEL_GerCrit_Trim_Resultado!CO29</f>
        <v>5920.4816270000001</v>
      </c>
      <c r="CC15" s="22">
        <f>PLANEL_GerCrit_Trim_Resultado!CP17+PLANEL_GerCrit_Trim_Resultado!CP29</f>
        <v>5097.9570819999999</v>
      </c>
      <c r="CD15" s="22">
        <f>PLANEL_GerCrit_Trim_Resultado!CQ17+PLANEL_GerCrit_Trim_Resultado!CQ29</f>
        <v>6274.9772569999996</v>
      </c>
      <c r="CE15" s="22">
        <f>PLANEL_GerCrit_Trim_Resultado!CR17+PLANEL_GerCrit_Trim_Resultado!CR29</f>
        <v>5504.0932439999997</v>
      </c>
      <c r="CF15" s="22">
        <f>PLANEL_GerCrit_Trim_Resultado!CS17+PLANEL_GerCrit_Trim_Resultado!CS29</f>
        <v>5920.4816270000001</v>
      </c>
      <c r="CG15" s="22">
        <f>PLANEL_GerCrit_Trim_Resultado!CT17+PLANEL_GerCrit_Trim_Resultado!CT29</f>
        <v>5097.9570819999999</v>
      </c>
      <c r="CH15" s="22">
        <f>PLANEL_GerCrit_Trim_Resultado!CU17+PLANEL_GerCrit_Trim_Resultado!CU29</f>
        <v>6274.9772569999996</v>
      </c>
      <c r="CI15" s="22">
        <f>PLANEL_GerCrit_Trim_Resultado!CV17+PLANEL_GerCrit_Trim_Resultado!CV29</f>
        <v>5458.9799469999998</v>
      </c>
      <c r="CJ15" s="22">
        <f>PLANEL_GerCrit_Trim_Resultado!CW17+PLANEL_GerCrit_Trim_Resultado!CW29</f>
        <v>5458.9799469999998</v>
      </c>
      <c r="CK15" s="22">
        <f>PLANEL_GerCrit_Trim_Resultado!CX17+PLANEL_GerCrit_Trim_Resultado!CX29</f>
        <v>4466.4381389999999</v>
      </c>
      <c r="CL15" s="22">
        <f>PLANEL_GerCrit_Trim_Resultado!CY17+PLANEL_GerCrit_Trim_Resultado!CY29</f>
        <v>5872.5390340000004</v>
      </c>
      <c r="CM15" s="22">
        <f>PLANEL_GerCrit_Trim_Resultado!CZ17+PLANEL_GerCrit_Trim_Resultado!CZ29</f>
        <v>5458.9799469999998</v>
      </c>
      <c r="CN15" s="22">
        <f>PLANEL_GerCrit_Trim_Resultado!DA17+PLANEL_GerCrit_Trim_Resultado!DA29</f>
        <v>5458.9799469999998</v>
      </c>
      <c r="CO15" s="22">
        <f>PLANEL_GerCrit_Trim_Resultado!DB17+PLANEL_GerCrit_Trim_Resultado!DB29</f>
        <v>4466.4381389999999</v>
      </c>
      <c r="CP15" s="22">
        <f>PLANEL_GerCrit_Trim_Resultado!DC17+PLANEL_GerCrit_Trim_Resultado!DC29</f>
        <v>5872.5390340000004</v>
      </c>
      <c r="CQ15" s="22">
        <f>PLANEL_GerCrit_Trim_Resultado!DD17+PLANEL_GerCrit_Trim_Resultado!DD29</f>
        <v>5458.9799469999998</v>
      </c>
      <c r="CR15" s="22">
        <f>PLANEL_GerCrit_Trim_Resultado!DE17+PLANEL_GerCrit_Trim_Resultado!DE29</f>
        <v>5458.9799469999998</v>
      </c>
      <c r="CS15" s="22">
        <f>PLANEL_GerCrit_Trim_Resultado!DF17+PLANEL_GerCrit_Trim_Resultado!DF29</f>
        <v>4466.4381389999999</v>
      </c>
      <c r="CT15" s="22">
        <f>PLANEL_GerCrit_Trim_Resultado!DG17+PLANEL_GerCrit_Trim_Resultado!DG29</f>
        <v>5872.5390340000004</v>
      </c>
      <c r="CU15" s="22">
        <f>PLANEL_GerCrit_Trim_Resultado!DH17+PLANEL_GerCrit_Trim_Resultado!DH29</f>
        <v>5458.9799469999998</v>
      </c>
      <c r="CV15" s="22">
        <f>PLANEL_GerCrit_Trim_Resultado!DI17+PLANEL_GerCrit_Trim_Resultado!DI29</f>
        <v>5458.9799469999998</v>
      </c>
      <c r="CW15" s="22">
        <f>PLANEL_GerCrit_Trim_Resultado!DJ17+PLANEL_GerCrit_Trim_Resultado!DJ29</f>
        <v>4466.4381389999999</v>
      </c>
      <c r="CX15" s="22">
        <f>PLANEL_GerCrit_Trim_Resultado!DK17+PLANEL_GerCrit_Trim_Resultado!DK29</f>
        <v>5872.5390340000004</v>
      </c>
      <c r="CY15" s="71">
        <f>PLANEL_GerCrit_Trim_Resultado!DL17+PLANEL_GerCrit_Trim_Resultado!DL29</f>
        <v>5458.9799469999998</v>
      </c>
      <c r="CZ15" s="71">
        <f>PLANEL_GerCrit_Trim_Resultado!DM17+PLANEL_GerCrit_Trim_Resultado!DM29</f>
        <v>5458.9799469999998</v>
      </c>
      <c r="DA15" s="71">
        <f>PLANEL_GerCrit_Trim_Resultado!DN17+PLANEL_GerCrit_Trim_Resultado!DN29</f>
        <v>4466.4381389999999</v>
      </c>
      <c r="DB15" s="71">
        <f>PLANEL_GerCrit_Trim_Resultado!DO17+PLANEL_GerCrit_Trim_Resultado!DO29</f>
        <v>5872.5390340000004</v>
      </c>
      <c r="DC15" s="22">
        <f>PLANEL_GerCrit_Trim_Resultado!DP17+PLANEL_GerCrit_Trim_Resultado!DP29</f>
        <v>5458.9799469999998</v>
      </c>
      <c r="DD15" s="22">
        <f>PLANEL_GerCrit_Trim_Resultado!DQ17+PLANEL_GerCrit_Trim_Resultado!DQ29</f>
        <v>5458.9799469999998</v>
      </c>
      <c r="DE15" s="22">
        <f>PLANEL_GerCrit_Trim_Resultado!DR17+PLANEL_GerCrit_Trim_Resultado!DR29</f>
        <v>4466.4381389999999</v>
      </c>
      <c r="DF15" s="22">
        <f>PLANEL_GerCrit_Trim_Resultado!DS17+PLANEL_GerCrit_Trim_Resultado!DS29</f>
        <v>5872.5390340000004</v>
      </c>
      <c r="DG15" s="22">
        <f>PLANEL_GerCrit_Trim_Resultado!DT17+PLANEL_GerCrit_Trim_Resultado!DT29</f>
        <v>5458.9799469999998</v>
      </c>
      <c r="DH15" s="22">
        <f>PLANEL_GerCrit_Trim_Resultado!DU17+PLANEL_GerCrit_Trim_Resultado!DU29</f>
        <v>5458.9799469999998</v>
      </c>
      <c r="DI15" s="22">
        <f>PLANEL_GerCrit_Trim_Resultado!DV17+PLANEL_GerCrit_Trim_Resultado!DV29</f>
        <v>4466.4381389999999</v>
      </c>
      <c r="DJ15" s="22">
        <f>PLANEL_GerCrit_Trim_Resultado!DW17+PLANEL_GerCrit_Trim_Resultado!DW29</f>
        <v>5872.5390340000004</v>
      </c>
      <c r="DK15" s="22">
        <f>PLANEL_GerCrit_Trim_Resultado!DX17+PLANEL_GerCrit_Trim_Resultado!DX29</f>
        <v>5458.9799469999998</v>
      </c>
      <c r="DL15" s="22">
        <f>PLANEL_GerCrit_Trim_Resultado!DY17+PLANEL_GerCrit_Trim_Resultado!DY29</f>
        <v>5458.9799469999998</v>
      </c>
      <c r="DM15" s="22">
        <f>PLANEL_GerCrit_Trim_Resultado!DZ17+PLANEL_GerCrit_Trim_Resultado!DZ29</f>
        <v>4466.4381389999999</v>
      </c>
      <c r="DN15" s="22">
        <f>PLANEL_GerCrit_Trim_Resultado!EA17+PLANEL_GerCrit_Trim_Resultado!EA29</f>
        <v>5872.5390340000004</v>
      </c>
      <c r="DO15" s="22">
        <f>PLANEL_GerCrit_Trim_Resultado!EB17+PLANEL_GerCrit_Trim_Resultado!EB29</f>
        <v>5458.9799469999998</v>
      </c>
      <c r="DP15" s="22">
        <f>PLANEL_GerCrit_Trim_Resultado!EC17+PLANEL_GerCrit_Trim_Resultado!EC29</f>
        <v>5458.9799469999998</v>
      </c>
      <c r="DQ15" s="22">
        <f>PLANEL_GerCrit_Trim_Resultado!ED17+PLANEL_GerCrit_Trim_Resultado!ED29</f>
        <v>4466.4381389999999</v>
      </c>
      <c r="DR15" s="22">
        <f>PLANEL_GerCrit_Trim_Resultado!EE17+PLANEL_GerCrit_Trim_Resultado!EE29</f>
        <v>5872.5390340000004</v>
      </c>
      <c r="DS15" s="22">
        <f>PLANEL_GerCrit_Trim_Resultado!EF17+PLANEL_GerCrit_Trim_Resultado!EF29</f>
        <v>5458.9799469999998</v>
      </c>
      <c r="DT15" s="22">
        <f>PLANEL_GerCrit_Trim_Resultado!EG17+PLANEL_GerCrit_Trim_Resultado!EG29</f>
        <v>5458.9799469999998</v>
      </c>
      <c r="DU15" s="22">
        <f>PLANEL_GerCrit_Trim_Resultado!EH17+PLANEL_GerCrit_Trim_Resultado!EH29</f>
        <v>4466.4381389999999</v>
      </c>
      <c r="DV15" s="22">
        <f>PLANEL_GerCrit_Trim_Resultado!EI17+PLANEL_GerCrit_Trim_Resultado!EI29</f>
        <v>5872.5390340000004</v>
      </c>
      <c r="DW15" s="22">
        <f>PLANEL_GerCrit_Trim_Resultado!EJ17+PLANEL_GerCrit_Trim_Resultado!EJ29</f>
        <v>5458.9799469999998</v>
      </c>
      <c r="DX15" s="22">
        <f>PLANEL_GerCrit_Trim_Resultado!EK17+PLANEL_GerCrit_Trim_Resultado!EK29</f>
        <v>5458.9799469999998</v>
      </c>
      <c r="DY15" s="22">
        <f>PLANEL_GerCrit_Trim_Resultado!EL17+PLANEL_GerCrit_Trim_Resultado!EL29</f>
        <v>4466.4381389999999</v>
      </c>
      <c r="DZ15" s="22">
        <f>PLANEL_GerCrit_Trim_Resultado!EM17+PLANEL_GerCrit_Trim_Resultado!EM29</f>
        <v>5872.5390340000004</v>
      </c>
      <c r="EA15" s="22">
        <f>PLANEL_GerCrit_Trim_Resultado!EN17+PLANEL_GerCrit_Trim_Resultado!EN29</f>
        <v>5458.9799469999998</v>
      </c>
      <c r="EB15" s="22">
        <f>PLANEL_GerCrit_Trim_Resultado!EO17+PLANEL_GerCrit_Trim_Resultado!EO29</f>
        <v>5458.9799469999998</v>
      </c>
      <c r="EC15" s="22">
        <f>PLANEL_GerCrit_Trim_Resultado!EP17+PLANEL_GerCrit_Trim_Resultado!EP29</f>
        <v>4466.4381389999999</v>
      </c>
      <c r="ED15" s="22">
        <f>PLANEL_GerCrit_Trim_Resultado!EQ17+PLANEL_GerCrit_Trim_Resultado!EQ29</f>
        <v>5872.5390340000004</v>
      </c>
      <c r="EE15" s="22">
        <f>PLANEL_GerCrit_Trim_Resultado!ER17+PLANEL_GerCrit_Trim_Resultado!ER29</f>
        <v>5458.9799469999998</v>
      </c>
      <c r="EF15" s="22">
        <f>PLANEL_GerCrit_Trim_Resultado!ES17+PLANEL_GerCrit_Trim_Resultado!ES29</f>
        <v>5458.9799469999998</v>
      </c>
      <c r="EG15" s="22">
        <f>PLANEL_GerCrit_Trim_Resultado!ET17+PLANEL_GerCrit_Trim_Resultado!ET29</f>
        <v>4466.4381389999999</v>
      </c>
      <c r="EH15" s="22">
        <f>PLANEL_GerCrit_Trim_Resultado!EU17+PLANEL_GerCrit_Trim_Resultado!EU29</f>
        <v>5872.5390340000004</v>
      </c>
      <c r="EI15" s="22">
        <f>PLANEL_GerCrit_Trim_Resultado!EV17+PLANEL_GerCrit_Trim_Resultado!EV29</f>
        <v>5458.9799469999998</v>
      </c>
      <c r="EJ15" s="22">
        <f>PLANEL_GerCrit_Trim_Resultado!EW17+PLANEL_GerCrit_Trim_Resultado!EW29</f>
        <v>5458.9799469999998</v>
      </c>
      <c r="EK15" s="22">
        <f>PLANEL_GerCrit_Trim_Resultado!EX17+PLANEL_GerCrit_Trim_Resultado!EX29</f>
        <v>4466.4381389999999</v>
      </c>
      <c r="EL15" s="22">
        <f>PLANEL_GerCrit_Trim_Resultado!EY17+PLANEL_GerCrit_Trim_Resultado!EY29</f>
        <v>5872.5390340000004</v>
      </c>
      <c r="EM15" s="22">
        <f>PLANEL_GerCrit_Trim_Resultado!EZ17+PLANEL_GerCrit_Trim_Resultado!EZ29</f>
        <v>5458.9799469999998</v>
      </c>
      <c r="EN15" s="22">
        <f>PLANEL_GerCrit_Trim_Resultado!FA17+PLANEL_GerCrit_Trim_Resultado!FA29</f>
        <v>5458.9799469999998</v>
      </c>
      <c r="EO15" s="22">
        <f>PLANEL_GerCrit_Trim_Resultado!FB17+PLANEL_GerCrit_Trim_Resultado!FB29</f>
        <v>4466.4381389999999</v>
      </c>
      <c r="EP15" s="22">
        <f>PLANEL_GerCrit_Trim_Resultado!FC17+PLANEL_GerCrit_Trim_Resultado!FC29</f>
        <v>5872.5390340000004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349.27540920000001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554.64981990000001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629.32386989999998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339.31628069999999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229.13441069999999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9311.7559389000016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11151.600788199999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14703.655619199999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12166.912394499999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10565.086345900001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12678.3851032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16720.378184199999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13819.0297505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12266.403032999999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14751.2934062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19458.642662099999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16062.012597199999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13429.797173999999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16168.518997200001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21330.649592100002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17595.577601199999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14098.3647618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16996.111172200002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22429.252620699997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18487.931930399998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14092.492372799999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16989.148743900001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22420.0819362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18480.297980299998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14057.714318800001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16946.907586900001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22363.959410199997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18434.176011299998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17434.532105800001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21060.811989900001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27797.144062199997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22884.708586299999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18966.033743200001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22929.809622100001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30266.272588300002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24905.301765599997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20699.663549000001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25065.651014100004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33097.243245899997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27210.524993799998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22444.5791513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27209.536334099997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35930.729046699998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29519.999737999999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24370.175591200001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29576.937229100004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39062.5565718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32072.226974700003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26141.6455957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31782.795133600001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41993.264511100002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34444.7670975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28091.7566482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34162.563874600004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45136.562659299998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37017.0005026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30519.454840630002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37124.826927419999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49039.719918600007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40209.189187199998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31605.489559000001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38320.969222699998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50567.560069799998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41533.2077766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31967.164771300002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38524.466563900001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50721.459438600003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41790.928020299994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38113.124470100003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46014.3960401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60611.453450200002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49890.232431299999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40449.142384999999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48860.236790000003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64370.129545000003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52969.203012999998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41712.557117999997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50399.305640000006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66403.078704999993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54634.613342999997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42971.699438000003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51933.16992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68429.153155000007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56294.391852999994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44257.232778000005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53499.183270000001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70497.693184999996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57988.958532999997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45872.234408000004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55466.548890000005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73096.377624999994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60117.824322999993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47434.136028000001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57369.229040000006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75609.619315000004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62176.694632999999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47824.046468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57844.210850000003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76237.020655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62690.667482999997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49383.032718000002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59743.339560000008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78745.571265000006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64745.694822999998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51222.569197999997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61984.229449999999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81705.552694999991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67170.538363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52746.423788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63840.561400000006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84157.573254999996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69179.255772999997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2060.5507779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1910.0768017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1916.0327075999999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2048.2543218000001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2812.4831458999997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2657.5692877000001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2645.8819866000003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2795.1349678000001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2812.4831458999997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2657.5692877000001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2645.8819866000003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2795.1349678000001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2549.7766885999999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2455.2806490000003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2425.3139248000002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2533.5308398000002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2282.9391889999997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2251.086859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2204.3092500000002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2267.8058350000001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3387.530092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3364.8027460000003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3286.6052690000001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3364.8027460000003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4569.6389769999996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4538.9807220000002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4433.4955370000007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4538.9807220000002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5747.963178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5709.3994039999998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5576.7138759999998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5709.3994039999998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6945.1735069999995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6898.5775050000002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6738.2556690000001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6898.5775050000002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8159.7864490000002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8105.0414639999999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7916.6815989999996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8105.0414639999999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9376.503897999999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9313.5958090000004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9097.1493350000001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9313.5958090000004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10578.887522000001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10507.912498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10263.710295000001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10507.912498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11913.609877999999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11833.680041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11558.667213000001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11833.680041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13186.675303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13098.204315000001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12793.804148000001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13098.204315000001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14428.422742999999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14331.620725000001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13998.556158000001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14331.620725000001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16019.876382999999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15912.397115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15542.595548000001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15912.397115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64437.880780984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64242.601030747996</v>
      </c>
      <c r="I25" s="28">
        <f t="shared" si="0"/>
        <v>64484.473785084003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65659.034277800005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66462.682972400013</v>
      </c>
      <c r="Q25" s="28">
        <f t="shared" si="0"/>
        <v>66706.317520299999</v>
      </c>
      <c r="R25" s="28">
        <f t="shared" si="0"/>
        <v>68778.355764099993</v>
      </c>
      <c r="S25" s="28">
        <f t="shared" si="0"/>
        <v>75854.301442099997</v>
      </c>
      <c r="T25" s="28">
        <f t="shared" si="0"/>
        <v>71336.533696400002</v>
      </c>
      <c r="U25" s="28">
        <f t="shared" si="0"/>
        <v>71606.309605100018</v>
      </c>
      <c r="V25" s="28">
        <f t="shared" si="0"/>
        <v>73824.949918800005</v>
      </c>
      <c r="W25" s="28">
        <f t="shared" si="0"/>
        <v>79651.432107199988</v>
      </c>
      <c r="X25" s="28">
        <f t="shared" si="0"/>
        <v>74922.088773099997</v>
      </c>
      <c r="Y25" s="28">
        <f t="shared" si="0"/>
        <v>75213.381371800002</v>
      </c>
      <c r="Z25" s="28">
        <f t="shared" si="0"/>
        <v>77536.335657500007</v>
      </c>
      <c r="AA25" s="28">
        <f t="shared" si="0"/>
        <v>83543.58932639999</v>
      </c>
      <c r="AB25" s="28">
        <f t="shared" si="0"/>
        <v>78603.997039099995</v>
      </c>
      <c r="AC25" s="28">
        <f t="shared" si="0"/>
        <v>78918.584636400003</v>
      </c>
      <c r="AD25" s="28">
        <f t="shared" si="0"/>
        <v>81343.34233765</v>
      </c>
      <c r="AE25" s="28">
        <f t="shared" si="0"/>
        <v>86965.194850299988</v>
      </c>
      <c r="AF25" s="28">
        <f t="shared" si="0"/>
        <v>81817.182882099994</v>
      </c>
      <c r="AG25" s="28">
        <f t="shared" si="0"/>
        <v>82142.163765400022</v>
      </c>
      <c r="AH25" s="28">
        <f t="shared" si="0"/>
        <v>83909.962649199995</v>
      </c>
      <c r="AI25" s="28">
        <f t="shared" si="0"/>
        <v>90105.046296799977</v>
      </c>
      <c r="AJ25" s="28">
        <f t="shared" si="0"/>
        <v>85161.368318099994</v>
      </c>
      <c r="AK25" s="28">
        <f t="shared" si="0"/>
        <v>85496.7966074</v>
      </c>
      <c r="AL25" s="28">
        <f t="shared" si="0"/>
        <v>87079.034496200009</v>
      </c>
      <c r="AM25" s="28">
        <f t="shared" si="0"/>
        <v>89307.639396499988</v>
      </c>
      <c r="AN25" s="28">
        <f t="shared" si="0"/>
        <v>83713.443886099994</v>
      </c>
      <c r="AO25" s="28">
        <f t="shared" si="0"/>
        <v>84938.837533000013</v>
      </c>
      <c r="AP25" s="28">
        <f t="shared" si="0"/>
        <v>84788.562466500007</v>
      </c>
      <c r="AQ25" s="28">
        <f t="shared" si="0"/>
        <v>92063.169937599974</v>
      </c>
      <c r="AR25" s="28">
        <f t="shared" si="0"/>
        <v>87208.641364099996</v>
      </c>
      <c r="AS25" s="28">
        <f t="shared" si="0"/>
        <v>88444.968958300014</v>
      </c>
      <c r="AT25" s="28">
        <f t="shared" si="0"/>
        <v>84648.564816099984</v>
      </c>
      <c r="AU25" s="28">
        <f t="shared" si="0"/>
        <v>94551.240506599992</v>
      </c>
      <c r="AV25" s="28">
        <f t="shared" si="0"/>
        <v>90218.751168099989</v>
      </c>
      <c r="AW25" s="28">
        <f t="shared" si="0"/>
        <v>91463.55157180001</v>
      </c>
      <c r="AX25" s="28">
        <f t="shared" si="0"/>
        <v>86696.594673390005</v>
      </c>
      <c r="AY25" s="28">
        <f t="shared" si="0"/>
        <v>96657.688439299964</v>
      </c>
      <c r="AZ25" s="28">
        <f t="shared" si="0"/>
        <v>93037.511257099992</v>
      </c>
      <c r="BA25" s="28">
        <f t="shared" si="0"/>
        <v>93698.339808299992</v>
      </c>
      <c r="BB25" s="28">
        <f t="shared" si="0"/>
        <v>89622.359465199988</v>
      </c>
      <c r="BC25" s="28">
        <f t="shared" si="0"/>
        <v>99440.705058299965</v>
      </c>
      <c r="BD25" s="28">
        <f t="shared" si="0"/>
        <v>95963.443739800001</v>
      </c>
      <c r="BE25" s="28">
        <f t="shared" si="0"/>
        <v>96722.663534799998</v>
      </c>
      <c r="BF25" s="28">
        <f t="shared" si="0"/>
        <v>92490.390486300006</v>
      </c>
      <c r="BG25" s="28">
        <f t="shared" si="0"/>
        <v>102853.11132160001</v>
      </c>
      <c r="BH25" s="28">
        <f t="shared" si="0"/>
        <v>98974.646002699999</v>
      </c>
      <c r="BI25" s="28">
        <f t="shared" si="0"/>
        <v>99369.549322699997</v>
      </c>
      <c r="BJ25" s="28">
        <f t="shared" si="0"/>
        <v>95614.823992500009</v>
      </c>
      <c r="BK25" s="28">
        <f t="shared" si="0"/>
        <v>106320.45421360001</v>
      </c>
      <c r="BL25" s="28">
        <f t="shared" si="0"/>
        <v>102085.78115569999</v>
      </c>
      <c r="BM25" s="28">
        <f t="shared" si="0"/>
        <v>103086.65728249999</v>
      </c>
      <c r="BN25" s="28">
        <f t="shared" si="0"/>
        <v>99837.722495499998</v>
      </c>
      <c r="BO25" s="28">
        <f t="shared" si="0"/>
        <v>105568.90955800001</v>
      </c>
      <c r="BP25" s="28">
        <f t="shared" ref="BP25:EA25" si="1">SUM(BP4:BP24)</f>
        <v>102928.85067290001</v>
      </c>
      <c r="BQ25" s="28">
        <f t="shared" si="1"/>
        <v>101969.66429279999</v>
      </c>
      <c r="BR25" s="28">
        <f t="shared" si="1"/>
        <v>98216.772116799999</v>
      </c>
      <c r="BS25" s="28">
        <f t="shared" si="1"/>
        <v>108015.12927580001</v>
      </c>
      <c r="BT25" s="28">
        <f t="shared" si="1"/>
        <v>106249.63461590001</v>
      </c>
      <c r="BU25" s="28">
        <f t="shared" si="1"/>
        <v>104970.7818458</v>
      </c>
      <c r="BV25" s="28">
        <f t="shared" si="1"/>
        <v>101208.633826</v>
      </c>
      <c r="BW25" s="28">
        <f t="shared" si="1"/>
        <v>110446.9617591</v>
      </c>
      <c r="BX25" s="28">
        <f t="shared" si="1"/>
        <v>109571.11536089999</v>
      </c>
      <c r="BY25" s="28">
        <f t="shared" si="1"/>
        <v>108351.52880559998</v>
      </c>
      <c r="BZ25" s="28">
        <f t="shared" si="1"/>
        <v>104205.0254512</v>
      </c>
      <c r="CA25" s="28">
        <f t="shared" si="1"/>
        <v>112177.782014</v>
      </c>
      <c r="CB25" s="28">
        <f t="shared" si="1"/>
        <v>112992.28929079999</v>
      </c>
      <c r="CC25" s="28">
        <f t="shared" si="1"/>
        <v>110926.65370170001</v>
      </c>
      <c r="CD25" s="28">
        <f t="shared" si="1"/>
        <v>106494.37182290002</v>
      </c>
      <c r="CE25" s="28">
        <f t="shared" si="1"/>
        <v>116285.28506360001</v>
      </c>
      <c r="CF25" s="28">
        <f t="shared" si="1"/>
        <v>116533.2520623</v>
      </c>
      <c r="CG25" s="28">
        <f t="shared" si="1"/>
        <v>115843.9116107</v>
      </c>
      <c r="CH25" s="28">
        <f t="shared" si="1"/>
        <v>111074.9879393</v>
      </c>
      <c r="CI25" s="28">
        <f t="shared" si="1"/>
        <v>120270.92464809999</v>
      </c>
      <c r="CJ25" s="28">
        <f t="shared" si="1"/>
        <v>119563.0489403</v>
      </c>
      <c r="CK25" s="28">
        <f t="shared" si="1"/>
        <v>119647.57216889999</v>
      </c>
      <c r="CL25" s="28">
        <f t="shared" si="1"/>
        <v>114950.1301784</v>
      </c>
      <c r="CM25" s="28">
        <f t="shared" si="1"/>
        <v>123651.59161552999</v>
      </c>
      <c r="CN25" s="28">
        <f t="shared" si="1"/>
        <v>123288.12507811998</v>
      </c>
      <c r="CO25" s="28">
        <f t="shared" si="1"/>
        <v>123273.48699500001</v>
      </c>
      <c r="CP25" s="28">
        <f t="shared" si="1"/>
        <v>118830.16335199999</v>
      </c>
      <c r="CQ25" s="28">
        <f t="shared" si="1"/>
        <v>125622.03814159999</v>
      </c>
      <c r="CR25" s="28">
        <f t="shared" si="1"/>
        <v>126532.78095069999</v>
      </c>
      <c r="CS25" s="28">
        <f t="shared" si="1"/>
        <v>125876.97986240001</v>
      </c>
      <c r="CT25" s="28">
        <f t="shared" si="1"/>
        <v>120605.4444544</v>
      </c>
      <c r="CU25" s="28">
        <f t="shared" si="1"/>
        <v>127946.54610629998</v>
      </c>
      <c r="CV25" s="28">
        <f t="shared" si="1"/>
        <v>128800.3102719</v>
      </c>
      <c r="CW25" s="28">
        <f t="shared" si="1"/>
        <v>129065.18625459999</v>
      </c>
      <c r="CX25" s="28">
        <f t="shared" si="1"/>
        <v>122622.98931229999</v>
      </c>
      <c r="CY25" s="76">
        <f t="shared" si="1"/>
        <v>134796.8723741</v>
      </c>
      <c r="CZ25" s="76">
        <f t="shared" si="1"/>
        <v>134208.76569190001</v>
      </c>
      <c r="DA25" s="76">
        <f t="shared" si="1"/>
        <v>135211.15891100001</v>
      </c>
      <c r="DB25" s="76">
        <f t="shared" si="1"/>
        <v>131673.40429229999</v>
      </c>
      <c r="DC25" s="28">
        <f t="shared" si="1"/>
        <v>137542.30935879998</v>
      </c>
      <c r="DD25" s="28">
        <f t="shared" si="1"/>
        <v>137361.15627010001</v>
      </c>
      <c r="DE25" s="28">
        <f t="shared" si="1"/>
        <v>139376.1923583</v>
      </c>
      <c r="DF25" s="28">
        <f t="shared" si="1"/>
        <v>134750.11363750001</v>
      </c>
      <c r="DG25" s="28">
        <f t="shared" si="1"/>
        <v>139583.8239593</v>
      </c>
      <c r="DH25" s="28">
        <f t="shared" si="1"/>
        <v>140521.9658799</v>
      </c>
      <c r="DI25" s="28">
        <f t="shared" si="1"/>
        <v>141189.52220919999</v>
      </c>
      <c r="DJ25" s="28">
        <f t="shared" si="1"/>
        <v>137589.46771279999</v>
      </c>
      <c r="DK25" s="28">
        <f t="shared" si="1"/>
        <v>142440.40094180001</v>
      </c>
      <c r="DL25" s="28">
        <f t="shared" si="1"/>
        <v>143693.62432629999</v>
      </c>
      <c r="DM25" s="28">
        <f t="shared" si="1"/>
        <v>145295.1239113</v>
      </c>
      <c r="DN25" s="28">
        <f t="shared" si="1"/>
        <v>140438.42432379996</v>
      </c>
      <c r="DO25" s="28">
        <f t="shared" si="1"/>
        <v>144940.54722380001</v>
      </c>
      <c r="DP25" s="28">
        <f t="shared" si="1"/>
        <v>146422.7994363</v>
      </c>
      <c r="DQ25" s="28">
        <f t="shared" si="1"/>
        <v>148538.81760030001</v>
      </c>
      <c r="DR25" s="28">
        <f t="shared" si="1"/>
        <v>143339.45496279999</v>
      </c>
      <c r="DS25" s="28">
        <f t="shared" si="1"/>
        <v>147304.60941029998</v>
      </c>
      <c r="DT25" s="28">
        <f t="shared" si="1"/>
        <v>148860.69785530001</v>
      </c>
      <c r="DU25" s="28">
        <f t="shared" si="1"/>
        <v>152284.6331148</v>
      </c>
      <c r="DV25" s="28">
        <f t="shared" si="1"/>
        <v>146209.21820529996</v>
      </c>
      <c r="DW25" s="28">
        <f t="shared" si="1"/>
        <v>149720.9414936</v>
      </c>
      <c r="DX25" s="28">
        <f t="shared" si="1"/>
        <v>153536.63492010001</v>
      </c>
      <c r="DY25" s="28">
        <f t="shared" si="1"/>
        <v>154667.17843309999</v>
      </c>
      <c r="DZ25" s="28">
        <f t="shared" si="1"/>
        <v>149114.45204359997</v>
      </c>
      <c r="EA25" s="28">
        <f t="shared" si="1"/>
        <v>152875.01985159999</v>
      </c>
      <c r="EB25" s="28">
        <f t="shared" ref="EB25:EP25" si="2">SUM(EB4:EB24)</f>
        <v>156318.0359283</v>
      </c>
      <c r="EC25" s="28">
        <f t="shared" si="2"/>
        <v>158908.3120491</v>
      </c>
      <c r="ED25" s="28">
        <f t="shared" si="2"/>
        <v>152383.63799860002</v>
      </c>
      <c r="EE25" s="28">
        <f t="shared" si="2"/>
        <v>156642.81736459999</v>
      </c>
      <c r="EF25" s="28">
        <f t="shared" si="2"/>
        <v>159059.64333990001</v>
      </c>
      <c r="EG25" s="28">
        <f t="shared" si="2"/>
        <v>162289.34223510002</v>
      </c>
      <c r="EH25" s="28">
        <f t="shared" si="2"/>
        <v>156584.32284060001</v>
      </c>
      <c r="EI25" s="28">
        <f t="shared" si="2"/>
        <v>160190.7521826</v>
      </c>
      <c r="EJ25" s="28">
        <f t="shared" si="2"/>
        <v>162015.23388509999</v>
      </c>
      <c r="EK25" s="28">
        <f t="shared" si="2"/>
        <v>165991.94916009999</v>
      </c>
      <c r="EL25" s="28">
        <f t="shared" si="2"/>
        <v>160709.23368860001</v>
      </c>
      <c r="EM25" s="28">
        <f t="shared" si="2"/>
        <v>163594.4585906</v>
      </c>
      <c r="EN25" s="28">
        <f t="shared" si="2"/>
        <v>166792.9688611</v>
      </c>
      <c r="EO25" s="28">
        <f t="shared" si="2"/>
        <v>167561.1844581</v>
      </c>
      <c r="EP25" s="28">
        <f t="shared" si="2"/>
        <v>164406.8063269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0.50730341932688872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0.50222341742532117</v>
      </c>
      <c r="I30" s="47">
        <f>IF(PLANEL_Pot_Trim!I4&lt;&gt;0,I4/PLANEL_Pot_Trim!I4,0)</f>
        <v>0.47716804664037904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0.48540470469917629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0.44429167965381605</v>
      </c>
      <c r="Q30" s="47">
        <f>IF(PLANEL_Pot_Trim!Q4&lt;&gt;0,Q4/PLANEL_Pot_Trim!Q4,0)</f>
        <v>0.41074078188210028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0.45791048243184768</v>
      </c>
      <c r="U30" s="47">
        <f>IF(PLANEL_Pot_Trim!U4&lt;&gt;0,U4/PLANEL_Pot_Trim!U4,0)</f>
        <v>0.42813717235411897</v>
      </c>
      <c r="V30" s="47">
        <f>IF(PLANEL_Pot_Trim!V4&lt;&gt;0,V4/PLANEL_Pot_Trim!V4,0)</f>
        <v>0.43589477558249812</v>
      </c>
      <c r="W30" s="47">
        <f>IF(PLANEL_Pot_Trim!W4&lt;&gt;0,W4/PLANEL_Pot_Trim!W4,0)</f>
        <v>0.55634256417997741</v>
      </c>
      <c r="X30" s="47">
        <f>IF(PLANEL_Pot_Trim!X4&lt;&gt;0,X4/PLANEL_Pot_Trim!X4,0)</f>
        <v>0.46644239558156336</v>
      </c>
      <c r="Y30" s="47">
        <f>IF(PLANEL_Pot_Trim!Y4&lt;&gt;0,Y4/PLANEL_Pot_Trim!Y4,0)</f>
        <v>0.4386115304614035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0.48858300451994707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0.49918267776709874</v>
      </c>
      <c r="AG30" s="47">
        <f>IF(PLANEL_Pot_Trim!AG4&lt;&gt;0,AG4/PLANEL_Pot_Trim!AG4,0)</f>
        <v>0.45356872054948755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0.50251537307338257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0.55660252849731229</v>
      </c>
      <c r="AN30" s="47">
        <f>IF(PLANEL_Pot_Trim!AN4&lt;&gt;0,AN4/PLANEL_Pot_Trim!AN4,0)</f>
        <v>0.50696256481584356</v>
      </c>
      <c r="AO30" s="47">
        <f>IF(PLANEL_Pot_Trim!AO4&lt;&gt;0,AO4/PLANEL_Pot_Trim!AO4,0)</f>
        <v>0.45746884483502598</v>
      </c>
      <c r="AP30" s="47">
        <f>IF(PLANEL_Pot_Trim!AP4&lt;&gt;0,AP4/PLANEL_Pot_Trim!AP4,0)</f>
        <v>0.43845224273220929</v>
      </c>
      <c r="AQ30" s="47">
        <f>IF(PLANEL_Pot_Trim!AQ4&lt;&gt;0,AQ4/PLANEL_Pot_Trim!AQ4,0)</f>
        <v>0.55672746757110447</v>
      </c>
      <c r="AR30" s="47">
        <f>IF(PLANEL_Pot_Trim!AR4&lt;&gt;0,AR4/PLANEL_Pot_Trim!AR4,0)</f>
        <v>0.52170270597030333</v>
      </c>
      <c r="AS30" s="47">
        <f>IF(PLANEL_Pot_Trim!AS4&lt;&gt;0,AS4/PLANEL_Pot_Trim!AS4,0)</f>
        <v>0.45767446719598265</v>
      </c>
      <c r="AT30" s="47">
        <f>IF(PLANEL_Pot_Trim!AT4&lt;&gt;0,AT4/PLANEL_Pot_Trim!AT4,0)</f>
        <v>0.43903779736759618</v>
      </c>
      <c r="AU30" s="47">
        <f>IF(PLANEL_Pot_Trim!AU4&lt;&gt;0,AU4/PLANEL_Pot_Trim!AU4,0)</f>
        <v>0.55698877231941157</v>
      </c>
      <c r="AV30" s="47">
        <f>IF(PLANEL_Pot_Trim!AV4&lt;&gt;0,AV4/PLANEL_Pot_Trim!AV4,0)</f>
        <v>0.54587082410175858</v>
      </c>
      <c r="AW30" s="47">
        <f>IF(PLANEL_Pot_Trim!AW4&lt;&gt;0,AW4/PLANEL_Pot_Trim!AW4,0)</f>
        <v>0.45762595902479114</v>
      </c>
      <c r="AX30" s="47">
        <f>IF(PLANEL_Pot_Trim!AX4&lt;&gt;0,AX4/PLANEL_Pot_Trim!AX4,0)</f>
        <v>0.43916750643720809</v>
      </c>
      <c r="AY30" s="47">
        <f>IF(PLANEL_Pot_Trim!AY4&lt;&gt;0,AY4/PLANEL_Pot_Trim!AY4,0)</f>
        <v>0.55531607686852458</v>
      </c>
      <c r="AZ30" s="47">
        <f>IF(PLANEL_Pot_Trim!AZ4&lt;&gt;0,AZ4/PLANEL_Pot_Trim!AZ4,0)</f>
        <v>0.52203910720920299</v>
      </c>
      <c r="BA30" s="47">
        <f>IF(PLANEL_Pot_Trim!BA4&lt;&gt;0,BA4/PLANEL_Pot_Trim!BA4,0)</f>
        <v>0.45851340702839016</v>
      </c>
      <c r="BB30" s="47">
        <f>IF(PLANEL_Pot_Trim!BB4&lt;&gt;0,BB4/PLANEL_Pot_Trim!BB4,0)</f>
        <v>0.43995521610025989</v>
      </c>
      <c r="BC30" s="47">
        <f>IF(PLANEL_Pot_Trim!BC4&lt;&gt;0,BC4/PLANEL_Pot_Trim!BC4,0)</f>
        <v>0.55553527637633437</v>
      </c>
      <c r="BD30" s="47">
        <f>IF(PLANEL_Pot_Trim!BD4&lt;&gt;0,BD4/PLANEL_Pot_Trim!BD4,0)</f>
        <v>0.52631102996118739</v>
      </c>
      <c r="BE30" s="47">
        <f>IF(PLANEL_Pot_Trim!BE4&lt;&gt;0,BE4/PLANEL_Pot_Trim!BE4,0)</f>
        <v>0.46078702299895297</v>
      </c>
      <c r="BF30" s="47">
        <f>IF(PLANEL_Pot_Trim!BF4&lt;&gt;0,BF4/PLANEL_Pot_Trim!BF4,0)</f>
        <v>0.44366155585968953</v>
      </c>
      <c r="BG30" s="47">
        <f>IF(PLANEL_Pot_Trim!BG4&lt;&gt;0,BG4/PLANEL_Pot_Trim!BG4,0)</f>
        <v>0.55859141035989823</v>
      </c>
      <c r="BH30" s="47">
        <f>IF(PLANEL_Pot_Trim!BH4&lt;&gt;0,BH4/PLANEL_Pot_Trim!BH4,0)</f>
        <v>0.52504958769470977</v>
      </c>
      <c r="BI30" s="47">
        <f>IF(PLANEL_Pot_Trim!BI4&lt;&gt;0,BI4/PLANEL_Pot_Trim!BI4,0)</f>
        <v>0.4592914059246585</v>
      </c>
      <c r="BJ30" s="47">
        <f>IF(PLANEL_Pot_Trim!BJ4&lt;&gt;0,BJ4/PLANEL_Pot_Trim!BJ4,0)</f>
        <v>0.44483491850481099</v>
      </c>
      <c r="BK30" s="47">
        <f>IF(PLANEL_Pot_Trim!BK4&lt;&gt;0,BK4/PLANEL_Pot_Trim!BK4,0)</f>
        <v>0.55859141035989823</v>
      </c>
      <c r="BL30" s="47">
        <f>IF(PLANEL_Pot_Trim!BL4&lt;&gt;0,BL4/PLANEL_Pot_Trim!BL4,0)</f>
        <v>0.51444973116631654</v>
      </c>
      <c r="BM30" s="47">
        <f>IF(PLANEL_Pot_Trim!BM4&lt;&gt;0,BM4/PLANEL_Pot_Trim!BM4,0)</f>
        <v>0.45380078115056743</v>
      </c>
      <c r="BN30" s="47">
        <f>IF(PLANEL_Pot_Trim!BN4&lt;&gt;0,BN4/PLANEL_Pot_Trim!BN4,0)</f>
        <v>0.44483491850481099</v>
      </c>
      <c r="BO30" s="47">
        <f>IF(PLANEL_Pot_Trim!BO4&lt;&gt;0,BO4/PLANEL_Pot_Trim!BO4,0)</f>
        <v>0.55859141035989823</v>
      </c>
      <c r="BP30" s="47">
        <f>IF(PLANEL_Pot_Trim!BP4&lt;&gt;0,BP4/PLANEL_Pot_Trim!BP4,0)</f>
        <v>0.52796157039110492</v>
      </c>
      <c r="BQ30" s="47">
        <f>IF(PLANEL_Pot_Trim!BQ4&lt;&gt;0,BQ4/PLANEL_Pot_Trim!BQ4,0)</f>
        <v>0.45425622760889722</v>
      </c>
      <c r="BR30" s="47">
        <f>IF(PLANEL_Pot_Trim!BR4&lt;&gt;0,BR4/PLANEL_Pot_Trim!BR4,0)</f>
        <v>0.44483491850481099</v>
      </c>
      <c r="BS30" s="47">
        <f>IF(PLANEL_Pot_Trim!BS4&lt;&gt;0,BS4/PLANEL_Pot_Trim!BS4,0)</f>
        <v>0.55859141035989823</v>
      </c>
      <c r="BT30" s="47">
        <f>IF(PLANEL_Pot_Trim!BT4&lt;&gt;0,BT4/PLANEL_Pot_Trim!BT4,0)</f>
        <v>0.53650911777460975</v>
      </c>
      <c r="BU30" s="47">
        <f>IF(PLANEL_Pot_Trim!BU4&lt;&gt;0,BU4/PLANEL_Pot_Trim!BU4,0)</f>
        <v>0.45372303585162982</v>
      </c>
      <c r="BV30" s="47">
        <f>IF(PLANEL_Pot_Trim!BV4&lt;&gt;0,BV4/PLANEL_Pot_Trim!BV4,0)</f>
        <v>0.44483491850481099</v>
      </c>
      <c r="BW30" s="47">
        <f>IF(PLANEL_Pot_Trim!BW4&lt;&gt;0,BW4/PLANEL_Pot_Trim!BW4,0)</f>
        <v>0.55859141035989823</v>
      </c>
      <c r="BX30" s="47">
        <f>IF(PLANEL_Pot_Trim!BX4&lt;&gt;0,BX4/PLANEL_Pot_Trim!BX4,0)</f>
        <v>0.54637892199081561</v>
      </c>
      <c r="BY30" s="47">
        <f>IF(PLANEL_Pot_Trim!BY4&lt;&gt;0,BY4/PLANEL_Pot_Trim!BY4,0)</f>
        <v>0.45416215819858996</v>
      </c>
      <c r="BZ30" s="47">
        <f>IF(PLANEL_Pot_Trim!BZ4&lt;&gt;0,BZ4/PLANEL_Pot_Trim!BZ4,0)</f>
        <v>0.44483491850481099</v>
      </c>
      <c r="CA30" s="47">
        <f>IF(PLANEL_Pot_Trim!CA4&lt;&gt;0,CA4/PLANEL_Pot_Trim!CA4,0)</f>
        <v>0.55872184221223331</v>
      </c>
      <c r="CB30" s="47">
        <f>IF(PLANEL_Pot_Trim!CB4&lt;&gt;0,CB4/PLANEL_Pot_Trim!CB4,0)</f>
        <v>0.54665287077821634</v>
      </c>
      <c r="CC30" s="47">
        <f>IF(PLANEL_Pot_Trim!CC4&lt;&gt;0,CC4/PLANEL_Pot_Trim!CC4,0)</f>
        <v>0.45399655152414881</v>
      </c>
      <c r="CD30" s="47">
        <f>IF(PLANEL_Pot_Trim!CD4&lt;&gt;0,CD4/PLANEL_Pot_Trim!CD4,0)</f>
        <v>0.44453892450470917</v>
      </c>
      <c r="CE30" s="47">
        <f>IF(PLANEL_Pot_Trim!CE4&lt;&gt;0,CE4/PLANEL_Pot_Trim!CE4,0)</f>
        <v>0.55910521237118982</v>
      </c>
      <c r="CF30" s="47">
        <f>IF(PLANEL_Pot_Trim!CF4&lt;&gt;0,CF4/PLANEL_Pot_Trim!CF4,0)</f>
        <v>0.54711429139044754</v>
      </c>
      <c r="CG30" s="47">
        <f>IF(PLANEL_Pot_Trim!CG4&lt;&gt;0,CG4/PLANEL_Pot_Trim!CG4,0)</f>
        <v>0.45401551716701755</v>
      </c>
      <c r="CH30" s="47">
        <f>IF(PLANEL_Pot_Trim!CH4&lt;&gt;0,CH4/PLANEL_Pot_Trim!CH4,0)</f>
        <v>0.4441705273151299</v>
      </c>
      <c r="CI30" s="47">
        <f>IF(PLANEL_Pot_Trim!CI4&lt;&gt;0,CI4/PLANEL_Pot_Trim!CI4,0)</f>
        <v>0.56096253929205864</v>
      </c>
      <c r="CJ30" s="47">
        <f>IF(PLANEL_Pot_Trim!CJ4&lt;&gt;0,CJ4/PLANEL_Pot_Trim!CJ4,0)</f>
        <v>0.54850727975541913</v>
      </c>
      <c r="CK30" s="47">
        <f>IF(PLANEL_Pot_Trim!CK4&lt;&gt;0,CK4/PLANEL_Pot_Trim!CK4,0)</f>
        <v>0.45259960879442523</v>
      </c>
      <c r="CL30" s="47">
        <f>IF(PLANEL_Pot_Trim!CL4&lt;&gt;0,CL4/PLANEL_Pot_Trim!CL4,0)</f>
        <v>0.44361496622749508</v>
      </c>
      <c r="CM30" s="47">
        <f>IF(PLANEL_Pot_Trim!CM4&lt;&gt;0,CM4/PLANEL_Pot_Trim!CM4,0)</f>
        <v>0.56436469616216123</v>
      </c>
      <c r="CN30" s="47">
        <f>IF(PLANEL_Pot_Trim!CN4&lt;&gt;0,CN4/PLANEL_Pot_Trim!CN4,0)</f>
        <v>0.55090106643816894</v>
      </c>
      <c r="CO30" s="47">
        <f>IF(PLANEL_Pot_Trim!CO4&lt;&gt;0,CO4/PLANEL_Pot_Trim!CO4,0)</f>
        <v>0.44989134927597824</v>
      </c>
      <c r="CP30" s="47">
        <f>IF(PLANEL_Pot_Trim!CP4&lt;&gt;0,CP4/PLANEL_Pot_Trim!CP4,0)</f>
        <v>0.44277548613523476</v>
      </c>
      <c r="CQ30" s="47">
        <f>IF(PLANEL_Pot_Trim!CQ4&lt;&gt;0,CQ4/PLANEL_Pot_Trim!CQ4,0)</f>
        <v>0.56453658760154524</v>
      </c>
      <c r="CR30" s="47">
        <f>IF(PLANEL_Pot_Trim!CR4&lt;&gt;0,CR4/PLANEL_Pot_Trim!CR4,0)</f>
        <v>0.55102480786371499</v>
      </c>
      <c r="CS30" s="47">
        <f>IF(PLANEL_Pot_Trim!CS4&lt;&gt;0,CS4/PLANEL_Pot_Trim!CS4,0)</f>
        <v>0.45077601948876717</v>
      </c>
      <c r="CT30" s="47">
        <f>IF(PLANEL_Pot_Trim!CT4&lt;&gt;0,CT4/PLANEL_Pot_Trim!CT4,0)</f>
        <v>0.4427316543207801</v>
      </c>
      <c r="CU30" s="47">
        <f>IF(PLANEL_Pot_Trim!CU4&lt;&gt;0,CU4/PLANEL_Pot_Trim!CU4,0)</f>
        <v>0.56509375562406061</v>
      </c>
      <c r="CV30" s="47">
        <f>IF(PLANEL_Pot_Trim!CV4&lt;&gt;0,CV4/PLANEL_Pot_Trim!CV4,0)</f>
        <v>0.55111700707470024</v>
      </c>
      <c r="CW30" s="47">
        <f>IF(PLANEL_Pot_Trim!CW4&lt;&gt;0,CW4/PLANEL_Pot_Trim!CW4,0)</f>
        <v>0.45485705037810142</v>
      </c>
      <c r="CX30" s="47">
        <f>IF(PLANEL_Pot_Trim!CX4&lt;&gt;0,CX4/PLANEL_Pot_Trim!CX4,0)</f>
        <v>0.443111679732487</v>
      </c>
      <c r="CY30" s="77">
        <f>IF(PLANEL_Pot_Trim!CY4&lt;&gt;0,CY4/PLANEL_Pot_Trim!CY4,0)</f>
        <v>0.56509375562406061</v>
      </c>
      <c r="CZ30" s="77">
        <f>IF(PLANEL_Pot_Trim!CZ4&lt;&gt;0,CZ4/PLANEL_Pot_Trim!CZ4,0)</f>
        <v>0.55111700707470024</v>
      </c>
      <c r="DA30" s="77">
        <f>IF(PLANEL_Pot_Trim!DA4&lt;&gt;0,DA4/PLANEL_Pot_Trim!DA4,0)</f>
        <v>0.44943438132641683</v>
      </c>
      <c r="DB30" s="77">
        <f>IF(PLANEL_Pot_Trim!DB4&lt;&gt;0,DB4/PLANEL_Pot_Trim!DB4,0)</f>
        <v>0.443111679732487</v>
      </c>
      <c r="DC30" s="47">
        <f>IF(PLANEL_Pot_Trim!DC4&lt;&gt;0,DC4/PLANEL_Pot_Trim!DC4,0)</f>
        <v>0.56509375562406061</v>
      </c>
      <c r="DD30" s="47">
        <f>IF(PLANEL_Pot_Trim!DD4&lt;&gt;0,DD4/PLANEL_Pot_Trim!DD4,0)</f>
        <v>0.55111700707470024</v>
      </c>
      <c r="DE30" s="47">
        <f>IF(PLANEL_Pot_Trim!DE4&lt;&gt;0,DE4/PLANEL_Pot_Trim!DE4,0)</f>
        <v>0.44443247926839108</v>
      </c>
      <c r="DF30" s="47">
        <f>IF(PLANEL_Pot_Trim!DF4&lt;&gt;0,DF4/PLANEL_Pot_Trim!DF4,0)</f>
        <v>0.443111679732487</v>
      </c>
      <c r="DG30" s="47">
        <f>IF(PLANEL_Pot_Trim!DG4&lt;&gt;0,DG4/PLANEL_Pot_Trim!DG4,0)</f>
        <v>0.56509375562406061</v>
      </c>
      <c r="DH30" s="47">
        <f>IF(PLANEL_Pot_Trim!DH4&lt;&gt;0,DH4/PLANEL_Pot_Trim!DH4,0)</f>
        <v>0.55111700707470024</v>
      </c>
      <c r="DI30" s="47">
        <f>IF(PLANEL_Pot_Trim!DI4&lt;&gt;0,DI4/PLANEL_Pot_Trim!DI4,0)</f>
        <v>0.44442310417088748</v>
      </c>
      <c r="DJ30" s="47">
        <f>IF(PLANEL_Pot_Trim!DJ4&lt;&gt;0,DJ4/PLANEL_Pot_Trim!DJ4,0)</f>
        <v>0.443111679732487</v>
      </c>
      <c r="DK30" s="47">
        <f>IF(PLANEL_Pot_Trim!DK4&lt;&gt;0,DK4/PLANEL_Pot_Trim!DK4,0)</f>
        <v>0.56509375562406061</v>
      </c>
      <c r="DL30" s="47">
        <f>IF(PLANEL_Pot_Trim!DL4&lt;&gt;0,DL4/PLANEL_Pot_Trim!DL4,0)</f>
        <v>0.55111700707470024</v>
      </c>
      <c r="DM30" s="47">
        <f>IF(PLANEL_Pot_Trim!DM4&lt;&gt;0,DM4/PLANEL_Pot_Trim!DM4,0)</f>
        <v>0.44439608596161723</v>
      </c>
      <c r="DN30" s="47">
        <f>IF(PLANEL_Pot_Trim!DN4&lt;&gt;0,DN4/PLANEL_Pot_Trim!DN4,0)</f>
        <v>0.443111679732487</v>
      </c>
      <c r="DO30" s="47">
        <f>IF(PLANEL_Pot_Trim!DO4&lt;&gt;0,DO4/PLANEL_Pot_Trim!DO4,0)</f>
        <v>0.56509375562406061</v>
      </c>
      <c r="DP30" s="47">
        <f>IF(PLANEL_Pot_Trim!DP4&lt;&gt;0,DP4/PLANEL_Pot_Trim!DP4,0)</f>
        <v>0.55111700707470024</v>
      </c>
      <c r="DQ30" s="47">
        <f>IF(PLANEL_Pot_Trim!DQ4&lt;&gt;0,DQ4/PLANEL_Pot_Trim!DQ4,0)</f>
        <v>0.44435076669611279</v>
      </c>
      <c r="DR30" s="47">
        <f>IF(PLANEL_Pot_Trim!DR4&lt;&gt;0,DR4/PLANEL_Pot_Trim!DR4,0)</f>
        <v>0.443111679732487</v>
      </c>
      <c r="DS30" s="47">
        <f>IF(PLANEL_Pot_Trim!DS4&lt;&gt;0,DS4/PLANEL_Pot_Trim!DS4,0)</f>
        <v>0.56509375562406061</v>
      </c>
      <c r="DT30" s="47">
        <f>IF(PLANEL_Pot_Trim!DT4&lt;&gt;0,DT4/PLANEL_Pot_Trim!DT4,0)</f>
        <v>0.55111700707470024</v>
      </c>
      <c r="DU30" s="47">
        <f>IF(PLANEL_Pot_Trim!DU4&lt;&gt;0,DU4/PLANEL_Pot_Trim!DU4,0)</f>
        <v>0.4444643505030294</v>
      </c>
      <c r="DV30" s="47">
        <f>IF(PLANEL_Pot_Trim!DV4&lt;&gt;0,DV4/PLANEL_Pot_Trim!DV4,0)</f>
        <v>0.443111679732487</v>
      </c>
      <c r="DW30" s="47">
        <f>IF(PLANEL_Pot_Trim!DW4&lt;&gt;0,DW4/PLANEL_Pot_Trim!DW4,0)</f>
        <v>0.56509375562406061</v>
      </c>
      <c r="DX30" s="47">
        <f>IF(PLANEL_Pot_Trim!DX4&lt;&gt;0,DX4/PLANEL_Pot_Trim!DX4,0)</f>
        <v>0.55111700707470024</v>
      </c>
      <c r="DY30" s="47">
        <f>IF(PLANEL_Pot_Trim!DY4&lt;&gt;0,DY4/PLANEL_Pot_Trim!DY4,0)</f>
        <v>0.4438396676783104</v>
      </c>
      <c r="DZ30" s="47">
        <f>IF(PLANEL_Pot_Trim!DZ4&lt;&gt;0,DZ4/PLANEL_Pot_Trim!DZ4,0)</f>
        <v>0.443111679732487</v>
      </c>
      <c r="EA30" s="47">
        <f>IF(PLANEL_Pot_Trim!EA4&lt;&gt;0,EA4/PLANEL_Pot_Trim!EA4,0)</f>
        <v>0.56509375562406061</v>
      </c>
      <c r="EB30" s="47">
        <f>IF(PLANEL_Pot_Trim!EB4&lt;&gt;0,EB4/PLANEL_Pot_Trim!EB4,0)</f>
        <v>0.55111700707470024</v>
      </c>
      <c r="EC30" s="47">
        <f>IF(PLANEL_Pot_Trim!EC4&lt;&gt;0,EC4/PLANEL_Pot_Trim!EC4,0)</f>
        <v>0.4442919661021042</v>
      </c>
      <c r="ED30" s="47">
        <f>IF(PLANEL_Pot_Trim!ED4&lt;&gt;0,ED4/PLANEL_Pot_Trim!ED4,0)</f>
        <v>0.443111679732487</v>
      </c>
      <c r="EE30" s="47">
        <f>IF(PLANEL_Pot_Trim!EE4&lt;&gt;0,EE4/PLANEL_Pot_Trim!EE4,0)</f>
        <v>0.56536748514468949</v>
      </c>
      <c r="EF30" s="47">
        <f>IF(PLANEL_Pot_Trim!EF4&lt;&gt;0,EF4/PLANEL_Pot_Trim!EF4,0)</f>
        <v>0.55131435331560641</v>
      </c>
      <c r="EG30" s="47">
        <f>IF(PLANEL_Pot_Trim!EG4&lt;&gt;0,EG4/PLANEL_Pot_Trim!EG4,0)</f>
        <v>0.42841908135634416</v>
      </c>
      <c r="EH30" s="47">
        <f>IF(PLANEL_Pot_Trim!EH4&lt;&gt;0,EH4/PLANEL_Pot_Trim!EH4,0)</f>
        <v>0.4430413832133423</v>
      </c>
      <c r="EI30" s="47">
        <f>IF(PLANEL_Pot_Trim!EI4&lt;&gt;0,EI4/PLANEL_Pot_Trim!EI4,0)</f>
        <v>0.56536748514468949</v>
      </c>
      <c r="EJ30" s="47">
        <f>IF(PLANEL_Pot_Trim!EJ4&lt;&gt;0,EJ4/PLANEL_Pot_Trim!EJ4,0)</f>
        <v>0.55131435331560641</v>
      </c>
      <c r="EK30" s="47">
        <f>IF(PLANEL_Pot_Trim!EK4&lt;&gt;0,EK4/PLANEL_Pot_Trim!EK4,0)</f>
        <v>0.40937303766929622</v>
      </c>
      <c r="EL30" s="47">
        <f>IF(PLANEL_Pot_Trim!EL4&lt;&gt;0,EL4/PLANEL_Pot_Trim!EL4,0)</f>
        <v>0.4430413832133423</v>
      </c>
      <c r="EM30" s="47">
        <f>IF(PLANEL_Pot_Trim!EM4&lt;&gt;0,EM4/PLANEL_Pot_Trim!EM4,0)</f>
        <v>0.56553491578530757</v>
      </c>
      <c r="EN30" s="47">
        <f>IF(PLANEL_Pot_Trim!EN4&lt;&gt;0,EN4/PLANEL_Pot_Trim!EN4,0)</f>
        <v>0.55131776785887154</v>
      </c>
      <c r="EO30" s="47">
        <f>IF(PLANEL_Pot_Trim!EO4&lt;&gt;0,EO4/PLANEL_Pot_Trim!EO4,0)</f>
        <v>0.39404639756770282</v>
      </c>
      <c r="EP30" s="47">
        <f>IF(PLANEL_Pot_Trim!EP4&lt;&gt;0,EP4/PLANEL_Pot_Trim!EP4,0)</f>
        <v>0.44307058529814314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0.51342707213477945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0.52942555343429343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0.5711484940204975</v>
      </c>
      <c r="X31" s="47">
        <f>IF(PLANEL_Pot_Trim!X5&lt;&gt;0,X5/PLANEL_Pot_Trim!X5,0)</f>
        <v>0.54166783012248476</v>
      </c>
      <c r="Y31" s="47">
        <f>IF(PLANEL_Pot_Trim!Y5&lt;&gt;0,Y5/PLANEL_Pot_Trim!Y5,0)</f>
        <v>0.43212747522699979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0.5258733896192922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0.54214493534069097</v>
      </c>
      <c r="AG31" s="47">
        <f>IF(PLANEL_Pot_Trim!AG5&lt;&gt;0,AG5/PLANEL_Pot_Trim!AG5,0)</f>
        <v>0.41391878238344282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0.52917378210401167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0.57707692758875162</v>
      </c>
      <c r="AN31" s="47">
        <f>IF(PLANEL_Pot_Trim!AN5&lt;&gt;0,AN5/PLANEL_Pot_Trim!AN5,0)</f>
        <v>0.51070354777639726</v>
      </c>
      <c r="AO31" s="47">
        <f>IF(PLANEL_Pot_Trim!AO5&lt;&gt;0,AO5/PLANEL_Pot_Trim!AO5,0)</f>
        <v>0.41898524880000815</v>
      </c>
      <c r="AP31" s="47">
        <f>IF(PLANEL_Pot_Trim!AP5&lt;&gt;0,AP5/PLANEL_Pot_Trim!AP5,0)</f>
        <v>0.47885129055256498</v>
      </c>
      <c r="AQ31" s="47">
        <f>IF(PLANEL_Pot_Trim!AQ5&lt;&gt;0,AQ5/PLANEL_Pot_Trim!AQ5,0)</f>
        <v>0.56405384221185528</v>
      </c>
      <c r="AR31" s="47">
        <f>IF(PLANEL_Pot_Trim!AR5&lt;&gt;0,AR5/PLANEL_Pot_Trim!AR5,0)</f>
        <v>0.48283978648686182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0.56405384221185528</v>
      </c>
      <c r="AV31" s="47">
        <f>IF(PLANEL_Pot_Trim!AV5&lt;&gt;0,AV5/PLANEL_Pot_Trim!AV5,0)</f>
        <v>0.31552483378840229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0.56405384221185528</v>
      </c>
      <c r="AZ31" s="47">
        <f>IF(PLANEL_Pot_Trim!AZ5&lt;&gt;0,AZ5/PLANEL_Pot_Trim!AZ5,0)</f>
        <v>0.53046450895829456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0.56405384221185528</v>
      </c>
      <c r="BD31" s="47">
        <f>IF(PLANEL_Pot_Trim!BD5&lt;&gt;0,BD5/PLANEL_Pot_Trim!BD5,0)</f>
        <v>0.51495463062534041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0.56405384221185528</v>
      </c>
      <c r="BH31" s="47">
        <f>IF(PLANEL_Pot_Trim!BH5&lt;&gt;0,BH5/PLANEL_Pot_Trim!BH5,0)</f>
        <v>0.51400518242809135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0.56405384221185528</v>
      </c>
      <c r="BL31" s="47">
        <f>IF(PLANEL_Pot_Trim!BL5&lt;&gt;0,BL5/PLANEL_Pot_Trim!BL5,0)</f>
        <v>0.52738728449834815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0.56405384221185528</v>
      </c>
      <c r="BP31" s="47">
        <f>IF(PLANEL_Pot_Trim!BP5&lt;&gt;0,BP5/PLANEL_Pot_Trim!BP5,0)</f>
        <v>0.5212646634491378</v>
      </c>
      <c r="BQ31" s="47">
        <f>IF(PLANEL_Pot_Trim!BQ5&lt;&gt;0,BQ5/PLANEL_Pot_Trim!BQ5,0)</f>
        <v>0.45066717704116283</v>
      </c>
      <c r="BR31" s="47">
        <f>IF(PLANEL_Pot_Trim!BR5&lt;&gt;0,BR5/PLANEL_Pot_Trim!BR5,0)</f>
        <v>0.49622829713459354</v>
      </c>
      <c r="BS31" s="47">
        <f>IF(PLANEL_Pot_Trim!BS5&lt;&gt;0,BS5/PLANEL_Pot_Trim!BS5,0)</f>
        <v>0.56405384221185528</v>
      </c>
      <c r="BT31" s="47">
        <f>IF(PLANEL_Pot_Trim!BT5&lt;&gt;0,BT5/PLANEL_Pot_Trim!BT5,0)</f>
        <v>0.53536911658267572</v>
      </c>
      <c r="BU31" s="47">
        <f>IF(PLANEL_Pot_Trim!BU5&lt;&gt;0,BU5/PLANEL_Pot_Trim!BU5,0)</f>
        <v>0.45469970936507831</v>
      </c>
      <c r="BV31" s="47">
        <f>IF(PLANEL_Pot_Trim!BV5&lt;&gt;0,BV5/PLANEL_Pot_Trim!BV5,0)</f>
        <v>0.49622829713459354</v>
      </c>
      <c r="BW31" s="47">
        <f>IF(PLANEL_Pot_Trim!BW5&lt;&gt;0,BW5/PLANEL_Pot_Trim!BW5,0)</f>
        <v>0.56405384221185528</v>
      </c>
      <c r="BX31" s="47">
        <f>IF(PLANEL_Pot_Trim!BX5&lt;&gt;0,BX5/PLANEL_Pot_Trim!BX5,0)</f>
        <v>0.53541358098291758</v>
      </c>
      <c r="BY31" s="47">
        <f>IF(PLANEL_Pot_Trim!BY5&lt;&gt;0,BY5/PLANEL_Pot_Trim!BY5,0)</f>
        <v>0.45066717704116283</v>
      </c>
      <c r="BZ31" s="47">
        <f>IF(PLANEL_Pot_Trim!BZ5&lt;&gt;0,BZ5/PLANEL_Pot_Trim!BZ5,0)</f>
        <v>0.49622829713459354</v>
      </c>
      <c r="CA31" s="47">
        <f>IF(PLANEL_Pot_Trim!CA5&lt;&gt;0,CA5/PLANEL_Pot_Trim!CA5,0)</f>
        <v>0.56405384221185528</v>
      </c>
      <c r="CB31" s="47">
        <f>IF(PLANEL_Pot_Trim!CB5&lt;&gt;0,CB5/PLANEL_Pot_Trim!CB5,0)</f>
        <v>0.53541358098291758</v>
      </c>
      <c r="CC31" s="47">
        <f>IF(PLANEL_Pot_Trim!CC5&lt;&gt;0,CC5/PLANEL_Pot_Trim!CC5,0)</f>
        <v>0.45066717704116283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0.44670273984984077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0.44670273984984077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0.53543240879945508</v>
      </c>
      <c r="CO31" s="47">
        <f>IF(PLANEL_Pot_Trim!CO5&lt;&gt;0,CO5/PLANEL_Pot_Trim!CO5,0)</f>
        <v>0.45066717704116283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0.45066717704116283</v>
      </c>
      <c r="CT31" s="47">
        <f>IF(PLANEL_Pot_Trim!CT5&lt;&gt;0,CT5/PLANEL_Pot_Trim!CT5,0)</f>
        <v>0.49622829713459354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0.44045463515674932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0.44045463515674932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0.44045463515674932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0.44058464638045175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0.44045463515674932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0.44383171534535099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0.44045463515674932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0.44058464638045175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7.438982727038658E-2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0.13936954029499393</v>
      </c>
      <c r="AE33" s="48">
        <f>IF(PLANEL_Pot_Trim!AE7&lt;&gt;0,AE7/PLANEL_Pot_Trim!AE7,0)</f>
        <v>3.6440701971836777E-2</v>
      </c>
      <c r="AF33" s="48">
        <f>IF(PLANEL_Pot_Trim!AF7&lt;&gt;0,AF7/PLANEL_Pot_Trim!AF7,0)</f>
        <v>0</v>
      </c>
      <c r="AG33" s="48">
        <f>IF(PLANEL_Pot_Trim!AG7&lt;&gt;0,AG7/PLANEL_Pot_Trim!AG7,0)</f>
        <v>4.5664459720945523E-2</v>
      </c>
      <c r="AH33" s="48">
        <f>IF(PLANEL_Pot_Trim!AH7&lt;&gt;0,AH7/PLANEL_Pot_Trim!AH7,0)</f>
        <v>0.17153881877700011</v>
      </c>
      <c r="AI33" s="48">
        <f>IF(PLANEL_Pot_Trim!AI7&lt;&gt;0,AI7/PLANEL_Pot_Trim!AI7,0)</f>
        <v>4.8539348257709211E-2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0.15659340964020568</v>
      </c>
      <c r="AM33" s="48">
        <f>IF(PLANEL_Pot_Trim!AM7&lt;&gt;0,AM7/PLANEL_Pot_Trim!AM7,0)</f>
        <v>6.1409877295839728E-3</v>
      </c>
      <c r="AN33" s="48">
        <f>IF(PLANEL_Pot_Trim!AN7&lt;&gt;0,AN7/PLANEL_Pot_Trim!AN7,0)</f>
        <v>0</v>
      </c>
      <c r="AO33" s="48">
        <f>IF(PLANEL_Pot_Trim!AO7&lt;&gt;0,AO7/PLANEL_Pot_Trim!AO7,0)</f>
        <v>6.1409877295839728E-3</v>
      </c>
      <c r="AP33" s="48">
        <f>IF(PLANEL_Pot_Trim!AP7&lt;&gt;0,AP7/PLANEL_Pot_Trim!AP7,0)</f>
        <v>0.13387527747974715</v>
      </c>
      <c r="AQ33" s="48">
        <f>IF(PLANEL_Pot_Trim!AQ7&lt;&gt;0,AQ7/PLANEL_Pot_Trim!AQ7,0)</f>
        <v>2.9599461466824444E-2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6.9788508050074055E-2</v>
      </c>
      <c r="AU33" s="48">
        <f>IF(PLANEL_Pot_Trim!AU7&lt;&gt;0,AU7/PLANEL_Pot_Trim!AU7,0)</f>
        <v>2.959882549415372E-2</v>
      </c>
      <c r="AV33" s="48">
        <f>IF(PLANEL_Pot_Trim!AV7&lt;&gt;0,AV7/PLANEL_Pot_Trim!AV7,0)</f>
        <v>0</v>
      </c>
      <c r="AW33" s="48">
        <f>IF(PLANEL_Pot_Trim!AW7&lt;&gt;0,AW7/PLANEL_Pot_Trim!AW7,0)</f>
        <v>2.959882549415372E-2</v>
      </c>
      <c r="AX33" s="48">
        <f>IF(PLANEL_Pot_Trim!AX7&lt;&gt;0,AX7/PLANEL_Pot_Trim!AX7,0)</f>
        <v>2.959882549415372E-2</v>
      </c>
      <c r="AY33" s="48">
        <f>IF(PLANEL_Pot_Trim!AY7&lt;&gt;0,AY7/PLANEL_Pot_Trim!AY7,0)</f>
        <v>2.8991064358625612E-2</v>
      </c>
      <c r="AZ33" s="48">
        <f>IF(PLANEL_Pot_Trim!AZ7&lt;&gt;0,AZ7/PLANEL_Pot_Trim!AZ7,0)</f>
        <v>0</v>
      </c>
      <c r="BA33" s="48">
        <f>IF(PLANEL_Pot_Trim!BA7&lt;&gt;0,BA7/PLANEL_Pot_Trim!BA7,0)</f>
        <v>2.8991064358625612E-2</v>
      </c>
      <c r="BB33" s="48">
        <f>IF(PLANEL_Pot_Trim!BB7&lt;&gt;0,BB7/PLANEL_Pot_Trim!BB7,0)</f>
        <v>2.8991064358625612E-2</v>
      </c>
      <c r="BC33" s="48">
        <f>IF(PLANEL_Pot_Trim!BC7&lt;&gt;0,BC7/PLANEL_Pot_Trim!BC7,0)</f>
        <v>2.8738672890814197E-2</v>
      </c>
      <c r="BD33" s="48">
        <f>IF(PLANEL_Pot_Trim!BD7&lt;&gt;0,BD7/PLANEL_Pot_Trim!BD7,0)</f>
        <v>0</v>
      </c>
      <c r="BE33" s="48">
        <f>IF(PLANEL_Pot_Trim!BE7&lt;&gt;0,BE7/PLANEL_Pot_Trim!BE7,0)</f>
        <v>2.8738672890814197E-2</v>
      </c>
      <c r="BF33" s="48">
        <f>IF(PLANEL_Pot_Trim!BF7&lt;&gt;0,BF7/PLANEL_Pot_Trim!BF7,0)</f>
        <v>2.8738672890814197E-2</v>
      </c>
      <c r="BG33" s="48">
        <f>IF(PLANEL_Pot_Trim!BG7&lt;&gt;0,BG7/PLANEL_Pot_Trim!BG7,0)</f>
        <v>2.8738672890814197E-2</v>
      </c>
      <c r="BH33" s="48">
        <f>IF(PLANEL_Pot_Trim!BH7&lt;&gt;0,BH7/PLANEL_Pot_Trim!BH7,0)</f>
        <v>0</v>
      </c>
      <c r="BI33" s="48">
        <f>IF(PLANEL_Pot_Trim!BI7&lt;&gt;0,BI7/PLANEL_Pot_Trim!BI7,0)</f>
        <v>2.8738672890814197E-2</v>
      </c>
      <c r="BJ33" s="48">
        <f>IF(PLANEL_Pot_Trim!BJ7&lt;&gt;0,BJ7/PLANEL_Pot_Trim!BJ7,0)</f>
        <v>2.8738672890814197E-2</v>
      </c>
      <c r="BK33" s="48">
        <f>IF(PLANEL_Pot_Trim!BK7&lt;&gt;0,BK7/PLANEL_Pot_Trim!BK7,0)</f>
        <v>2.8738672890814197E-2</v>
      </c>
      <c r="BL33" s="48">
        <f>IF(PLANEL_Pot_Trim!BL7&lt;&gt;0,BL7/PLANEL_Pot_Trim!BL7,0)</f>
        <v>0</v>
      </c>
      <c r="BM33" s="48">
        <f>IF(PLANEL_Pot_Trim!BM7&lt;&gt;0,BM7/PLANEL_Pot_Trim!BM7,0)</f>
        <v>2.8738672890814197E-2</v>
      </c>
      <c r="BN33" s="48">
        <f>IF(PLANEL_Pot_Trim!BN7&lt;&gt;0,BN7/PLANEL_Pot_Trim!BN7,0)</f>
        <v>2.8738672890814197E-2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0.58526585023883648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0.55193220232454687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0.55193220232454687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0.55193220232454687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0.57939159479007518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0.41840030344541307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0.75442566417600654</v>
      </c>
      <c r="AN37" s="49">
        <f>IF(PLANEL_Pot_Trim!AN10&lt;&gt;0,AN11/PLANEL_Pot_Trim!AN10,0)</f>
        <v>0</v>
      </c>
      <c r="AO37" s="49">
        <f>IF(PLANEL_Pot_Trim!AO10&lt;&gt;0,AO11/PLANEL_Pot_Trim!AO10,0)</f>
        <v>0.64464042105991415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0.39740792410405423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0.55124662833817628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0.85720039263622982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0.32787435717041552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0.34482555155558225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8.0561805534235517E-2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3.8293084397725781E-2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8.5699050905371346E-2</v>
      </c>
      <c r="AZ41" s="50">
        <f>IF(PLANEL_Pot_Trim!AZ14&lt;&gt;0,AZ15/PLANEL_Pot_Trim!AZ14,0)</f>
        <v>0.20144999646809039</v>
      </c>
      <c r="BA41" s="50">
        <f>IF(PLANEL_Pot_Trim!BA14&lt;&gt;0,BA15/PLANEL_Pot_Trim!BA14,0)</f>
        <v>0.23541127139523571</v>
      </c>
      <c r="BB41" s="50">
        <f>IF(PLANEL_Pot_Trim!BB14&lt;&gt;0,BB15/PLANEL_Pot_Trim!BB14,0)</f>
        <v>0.19057334824001179</v>
      </c>
      <c r="BC41" s="50">
        <f>IF(PLANEL_Pot_Trim!BC14&lt;&gt;0,BC15/PLANEL_Pot_Trim!BC14,0)</f>
        <v>0.16117804304840166</v>
      </c>
      <c r="BD41" s="50">
        <f>IF(PLANEL_Pot_Trim!BD14&lt;&gt;0,BD15/PLANEL_Pot_Trim!BD14,0)</f>
        <v>0.26040804331269612</v>
      </c>
      <c r="BE41" s="50">
        <f>IF(PLANEL_Pot_Trim!BE14&lt;&gt;0,BE15/PLANEL_Pot_Trim!BE14,0)</f>
        <v>0.273574684224275</v>
      </c>
      <c r="BF41" s="50">
        <f>IF(PLANEL_Pot_Trim!BF14&lt;&gt;0,BF15/PLANEL_Pot_Trim!BF14,0)</f>
        <v>0.25772854993834798</v>
      </c>
      <c r="BG41" s="50">
        <f>IF(PLANEL_Pot_Trim!BG14&lt;&gt;0,BG15/PLANEL_Pot_Trim!BG14,0)</f>
        <v>0.26129533444555797</v>
      </c>
      <c r="BH41" s="50">
        <f>IF(PLANEL_Pot_Trim!BH14&lt;&gt;0,BH15/PLANEL_Pot_Trim!BH14,0)</f>
        <v>0.33861152469492461</v>
      </c>
      <c r="BI41" s="50">
        <f>IF(PLANEL_Pot_Trim!BI14&lt;&gt;0,BI15/PLANEL_Pot_Trim!BI14,0)</f>
        <v>0.3241956240213324</v>
      </c>
      <c r="BJ41" s="50">
        <f>IF(PLANEL_Pot_Trim!BJ14&lt;&gt;0,BJ15/PLANEL_Pot_Trim!BJ14,0)</f>
        <v>0.3468049499298691</v>
      </c>
      <c r="BK41" s="50">
        <f>IF(PLANEL_Pot_Trim!BK14&lt;&gt;0,BK15/PLANEL_Pot_Trim!BK14,0)</f>
        <v>0.26129533444555797</v>
      </c>
      <c r="BL41" s="50">
        <f>IF(PLANEL_Pot_Trim!BL14&lt;&gt;0,BL15/PLANEL_Pot_Trim!BL14,0)</f>
        <v>0.33861152469492461</v>
      </c>
      <c r="BM41" s="50">
        <f>IF(PLANEL_Pot_Trim!BM14&lt;&gt;0,BM15/PLANEL_Pot_Trim!BM14,0)</f>
        <v>0.3241956240213324</v>
      </c>
      <c r="BN41" s="50">
        <f>IF(PLANEL_Pot_Trim!BN14&lt;&gt;0,BN15/PLANEL_Pot_Trim!BN14,0)</f>
        <v>0.3468049499298691</v>
      </c>
      <c r="BO41" s="50">
        <f>IF(PLANEL_Pot_Trim!BO14&lt;&gt;0,BO15/PLANEL_Pot_Trim!BO14,0)</f>
        <v>0.25151178694979143</v>
      </c>
      <c r="BP41" s="50">
        <f>IF(PLANEL_Pot_Trim!BP14&lt;&gt;0,BP15/PLANEL_Pot_Trim!BP14,0)</f>
        <v>0.27053882403489649</v>
      </c>
      <c r="BQ41" s="50">
        <f>IF(PLANEL_Pot_Trim!BQ14&lt;&gt;0,BQ15/PLANEL_Pot_Trim!BQ14,0)</f>
        <v>0.2329532292871099</v>
      </c>
      <c r="BR41" s="50">
        <f>IF(PLANEL_Pot_Trim!BR14&lt;&gt;0,BR15/PLANEL_Pot_Trim!BR14,0)</f>
        <v>0.28673764651385519</v>
      </c>
      <c r="BS41" s="50">
        <f>IF(PLANEL_Pot_Trim!BS14&lt;&gt;0,BS15/PLANEL_Pot_Trim!BS14,0)</f>
        <v>0.25151178694979143</v>
      </c>
      <c r="BT41" s="50">
        <f>IF(PLANEL_Pot_Trim!BT14&lt;&gt;0,BT15/PLANEL_Pot_Trim!BT14,0)</f>
        <v>0.27053882403489649</v>
      </c>
      <c r="BU41" s="50">
        <f>IF(PLANEL_Pot_Trim!BU14&lt;&gt;0,BU15/PLANEL_Pot_Trim!BU14,0)</f>
        <v>0.2329532292871099</v>
      </c>
      <c r="BV41" s="50">
        <f>IF(PLANEL_Pot_Trim!BV14&lt;&gt;0,BV15/PLANEL_Pot_Trim!BV14,0)</f>
        <v>0.28673764651385519</v>
      </c>
      <c r="BW41" s="50">
        <f>IF(PLANEL_Pot_Trim!BW14&lt;&gt;0,BW15/PLANEL_Pot_Trim!BW14,0)</f>
        <v>0.25151178694979143</v>
      </c>
      <c r="BX41" s="50">
        <f>IF(PLANEL_Pot_Trim!BX14&lt;&gt;0,BX15/PLANEL_Pot_Trim!BX14,0)</f>
        <v>0.27053882403489649</v>
      </c>
      <c r="BY41" s="50">
        <f>IF(PLANEL_Pot_Trim!BY14&lt;&gt;0,BY15/PLANEL_Pot_Trim!BY14,0)</f>
        <v>0.2329532292871099</v>
      </c>
      <c r="BZ41" s="50">
        <f>IF(PLANEL_Pot_Trim!BZ14&lt;&gt;0,BZ15/PLANEL_Pot_Trim!BZ14,0)</f>
        <v>0.28673764651385519</v>
      </c>
      <c r="CA41" s="50">
        <f>IF(PLANEL_Pot_Trim!CA14&lt;&gt;0,CA15/PLANEL_Pot_Trim!CA14,0)</f>
        <v>0.25151178694979143</v>
      </c>
      <c r="CB41" s="50">
        <f>IF(PLANEL_Pot_Trim!CB14&lt;&gt;0,CB15/PLANEL_Pot_Trim!CB14,0)</f>
        <v>0.27053882403489649</v>
      </c>
      <c r="CC41" s="50">
        <f>IF(PLANEL_Pot_Trim!CC14&lt;&gt;0,CC15/PLANEL_Pot_Trim!CC14,0)</f>
        <v>0.2329532292871099</v>
      </c>
      <c r="CD41" s="50">
        <f>IF(PLANEL_Pot_Trim!CD14&lt;&gt;0,CD15/PLANEL_Pot_Trim!CD14,0)</f>
        <v>0.28673764651385519</v>
      </c>
      <c r="CE41" s="50">
        <f>IF(PLANEL_Pot_Trim!CE14&lt;&gt;0,CE15/PLANEL_Pot_Trim!CE14,0)</f>
        <v>0.25151178694979143</v>
      </c>
      <c r="CF41" s="50">
        <f>IF(PLANEL_Pot_Trim!CF14&lt;&gt;0,CF15/PLANEL_Pot_Trim!CF14,0)</f>
        <v>0.27053882403489649</v>
      </c>
      <c r="CG41" s="50">
        <f>IF(PLANEL_Pot_Trim!CG14&lt;&gt;0,CG15/PLANEL_Pot_Trim!CG14,0)</f>
        <v>0.2329532292871099</v>
      </c>
      <c r="CH41" s="50">
        <f>IF(PLANEL_Pot_Trim!CH14&lt;&gt;0,CH15/PLANEL_Pot_Trim!CH14,0)</f>
        <v>0.28673764651385519</v>
      </c>
      <c r="CI41" s="50">
        <f>IF(PLANEL_Pot_Trim!CI14&lt;&gt;0,CI15/PLANEL_Pot_Trim!CI14,0)</f>
        <v>0.24935731900368782</v>
      </c>
      <c r="CJ41" s="50">
        <f>IF(PLANEL_Pot_Trim!CJ14&lt;&gt;0,CJ15/PLANEL_Pot_Trim!CJ14,0)</f>
        <v>0.24935731900368782</v>
      </c>
      <c r="CK41" s="50">
        <f>IF(PLANEL_Pot_Trim!CK14&lt;&gt;0,CK15/PLANEL_Pot_Trim!CK14,0)</f>
        <v>0.20401962466429641</v>
      </c>
      <c r="CL41" s="50">
        <f>IF(PLANEL_Pot_Trim!CL14&lt;&gt;0,CL15/PLANEL_Pot_Trim!CL14,0)</f>
        <v>0.26824802499366041</v>
      </c>
      <c r="CM41" s="50">
        <f>IF(PLANEL_Pot_Trim!CM14&lt;&gt;0,CM15/PLANEL_Pot_Trim!CM14,0)</f>
        <v>0.24935731900368782</v>
      </c>
      <c r="CN41" s="50">
        <f>IF(PLANEL_Pot_Trim!CN14&lt;&gt;0,CN15/PLANEL_Pot_Trim!CN14,0)</f>
        <v>0.24935731900368782</v>
      </c>
      <c r="CO41" s="50">
        <f>IF(PLANEL_Pot_Trim!CO14&lt;&gt;0,CO15/PLANEL_Pot_Trim!CO14,0)</f>
        <v>0.20401962466429641</v>
      </c>
      <c r="CP41" s="50">
        <f>IF(PLANEL_Pot_Trim!CP14&lt;&gt;0,CP15/PLANEL_Pot_Trim!CP14,0)</f>
        <v>0.26824802499366041</v>
      </c>
      <c r="CQ41" s="50">
        <f>IF(PLANEL_Pot_Trim!CQ14&lt;&gt;0,CQ15/PLANEL_Pot_Trim!CQ14,0)</f>
        <v>0.24935731900368782</v>
      </c>
      <c r="CR41" s="50">
        <f>IF(PLANEL_Pot_Trim!CR14&lt;&gt;0,CR15/PLANEL_Pot_Trim!CR14,0)</f>
        <v>0.24935731900368782</v>
      </c>
      <c r="CS41" s="50">
        <f>IF(PLANEL_Pot_Trim!CS14&lt;&gt;0,CS15/PLANEL_Pot_Trim!CS14,0)</f>
        <v>0.20401962466429641</v>
      </c>
      <c r="CT41" s="50">
        <f>IF(PLANEL_Pot_Trim!CT14&lt;&gt;0,CT15/PLANEL_Pot_Trim!CT14,0)</f>
        <v>0.26824802499366041</v>
      </c>
      <c r="CU41" s="50">
        <f>IF(PLANEL_Pot_Trim!CU14&lt;&gt;0,CU15/PLANEL_Pot_Trim!CU14,0)</f>
        <v>0.24935731900368782</v>
      </c>
      <c r="CV41" s="50">
        <f>IF(PLANEL_Pot_Trim!CV14&lt;&gt;0,CV15/PLANEL_Pot_Trim!CV14,0)</f>
        <v>0.24935731900368782</v>
      </c>
      <c r="CW41" s="50">
        <f>IF(PLANEL_Pot_Trim!CW14&lt;&gt;0,CW15/PLANEL_Pot_Trim!CW14,0)</f>
        <v>0.20401962466429641</v>
      </c>
      <c r="CX41" s="50">
        <f>IF(PLANEL_Pot_Trim!CX14&lt;&gt;0,CX15/PLANEL_Pot_Trim!CX14,0)</f>
        <v>0.26824802499366041</v>
      </c>
      <c r="CY41" s="80">
        <f>IF(PLANEL_Pot_Trim!CY14&lt;&gt;0,CY15/PLANEL_Pot_Trim!CY14,0)</f>
        <v>0.24935731900368782</v>
      </c>
      <c r="CZ41" s="80">
        <f>IF(PLANEL_Pot_Trim!CZ14&lt;&gt;0,CZ15/PLANEL_Pot_Trim!CZ14,0)</f>
        <v>0.24935731900368782</v>
      </c>
      <c r="DA41" s="80">
        <f>IF(PLANEL_Pot_Trim!DA14&lt;&gt;0,DA15/PLANEL_Pot_Trim!DA14,0)</f>
        <v>0.20401962466429641</v>
      </c>
      <c r="DB41" s="80">
        <f>IF(PLANEL_Pot_Trim!DB14&lt;&gt;0,DB15/PLANEL_Pot_Trim!DB14,0)</f>
        <v>0.26824802499366041</v>
      </c>
      <c r="DC41" s="50">
        <f>IF(PLANEL_Pot_Trim!DC14&lt;&gt;0,DC15/PLANEL_Pot_Trim!DC14,0)</f>
        <v>0.24935731900368782</v>
      </c>
      <c r="DD41" s="50">
        <f>IF(PLANEL_Pot_Trim!DD14&lt;&gt;0,DD15/PLANEL_Pot_Trim!DD14,0)</f>
        <v>0.24935731900368782</v>
      </c>
      <c r="DE41" s="50">
        <f>IF(PLANEL_Pot_Trim!DE14&lt;&gt;0,DE15/PLANEL_Pot_Trim!DE14,0)</f>
        <v>0.20401962466429641</v>
      </c>
      <c r="DF41" s="50">
        <f>IF(PLANEL_Pot_Trim!DF14&lt;&gt;0,DF15/PLANEL_Pot_Trim!DF14,0)</f>
        <v>0.26824802499366041</v>
      </c>
      <c r="DG41" s="50">
        <f>IF(PLANEL_Pot_Trim!DG14&lt;&gt;0,DG15/PLANEL_Pot_Trim!DG14,0)</f>
        <v>0.24935731900368782</v>
      </c>
      <c r="DH41" s="50">
        <f>IF(PLANEL_Pot_Trim!DH14&lt;&gt;0,DH15/PLANEL_Pot_Trim!DH14,0)</f>
        <v>0.24935731900368782</v>
      </c>
      <c r="DI41" s="50">
        <f>IF(PLANEL_Pot_Trim!DI14&lt;&gt;0,DI15/PLANEL_Pot_Trim!DI14,0)</f>
        <v>0.20401962466429641</v>
      </c>
      <c r="DJ41" s="50">
        <f>IF(PLANEL_Pot_Trim!DJ14&lt;&gt;0,DJ15/PLANEL_Pot_Trim!DJ14,0)</f>
        <v>0.26824802499366041</v>
      </c>
      <c r="DK41" s="50">
        <f>IF(PLANEL_Pot_Trim!DK14&lt;&gt;0,DK15/PLANEL_Pot_Trim!DK14,0)</f>
        <v>0.24935731900368782</v>
      </c>
      <c r="DL41" s="50">
        <f>IF(PLANEL_Pot_Trim!DL14&lt;&gt;0,DL15/PLANEL_Pot_Trim!DL14,0)</f>
        <v>0.24935731900368782</v>
      </c>
      <c r="DM41" s="50">
        <f>IF(PLANEL_Pot_Trim!DM14&lt;&gt;0,DM15/PLANEL_Pot_Trim!DM14,0)</f>
        <v>0.20401962466429641</v>
      </c>
      <c r="DN41" s="50">
        <f>IF(PLANEL_Pot_Trim!DN14&lt;&gt;0,DN15/PLANEL_Pot_Trim!DN14,0)</f>
        <v>0.26824802499366041</v>
      </c>
      <c r="DO41" s="50">
        <f>IF(PLANEL_Pot_Trim!DO14&lt;&gt;0,DO15/PLANEL_Pot_Trim!DO14,0)</f>
        <v>0.24935731900368782</v>
      </c>
      <c r="DP41" s="50">
        <f>IF(PLANEL_Pot_Trim!DP14&lt;&gt;0,DP15/PLANEL_Pot_Trim!DP14,0)</f>
        <v>0.24935731900368782</v>
      </c>
      <c r="DQ41" s="50">
        <f>IF(PLANEL_Pot_Trim!DQ14&lt;&gt;0,DQ15/PLANEL_Pot_Trim!DQ14,0)</f>
        <v>0.20401962466429641</v>
      </c>
      <c r="DR41" s="50">
        <f>IF(PLANEL_Pot_Trim!DR14&lt;&gt;0,DR15/PLANEL_Pot_Trim!DR14,0)</f>
        <v>0.26824802499366041</v>
      </c>
      <c r="DS41" s="50">
        <f>IF(PLANEL_Pot_Trim!DS14&lt;&gt;0,DS15/PLANEL_Pot_Trim!DS14,0)</f>
        <v>0.24935731900368782</v>
      </c>
      <c r="DT41" s="50">
        <f>IF(PLANEL_Pot_Trim!DT14&lt;&gt;0,DT15/PLANEL_Pot_Trim!DT14,0)</f>
        <v>0.24935731900368782</v>
      </c>
      <c r="DU41" s="50">
        <f>IF(PLANEL_Pot_Trim!DU14&lt;&gt;0,DU15/PLANEL_Pot_Trim!DU14,0)</f>
        <v>0.20401962466429641</v>
      </c>
      <c r="DV41" s="50">
        <f>IF(PLANEL_Pot_Trim!DV14&lt;&gt;0,DV15/PLANEL_Pot_Trim!DV14,0)</f>
        <v>0.26824802499366041</v>
      </c>
      <c r="DW41" s="50">
        <f>IF(PLANEL_Pot_Trim!DW14&lt;&gt;0,DW15/PLANEL_Pot_Trim!DW14,0)</f>
        <v>0.24935731900368782</v>
      </c>
      <c r="DX41" s="50">
        <f>IF(PLANEL_Pot_Trim!DX14&lt;&gt;0,DX15/PLANEL_Pot_Trim!DX14,0)</f>
        <v>0.24935731900368782</v>
      </c>
      <c r="DY41" s="50">
        <f>IF(PLANEL_Pot_Trim!DY14&lt;&gt;0,DY15/PLANEL_Pot_Trim!DY14,0)</f>
        <v>0.20401962466429641</v>
      </c>
      <c r="DZ41" s="50">
        <f>IF(PLANEL_Pot_Trim!DZ14&lt;&gt;0,DZ15/PLANEL_Pot_Trim!DZ14,0)</f>
        <v>0.26824802499366041</v>
      </c>
      <c r="EA41" s="50">
        <f>IF(PLANEL_Pot_Trim!EA14&lt;&gt;0,EA15/PLANEL_Pot_Trim!EA14,0)</f>
        <v>0.24935731900368782</v>
      </c>
      <c r="EB41" s="50">
        <f>IF(PLANEL_Pot_Trim!EB14&lt;&gt;0,EB15/PLANEL_Pot_Trim!EB14,0)</f>
        <v>0.24935731900368782</v>
      </c>
      <c r="EC41" s="50">
        <f>IF(PLANEL_Pot_Trim!EC14&lt;&gt;0,EC15/PLANEL_Pot_Trim!EC14,0)</f>
        <v>0.20401962466429641</v>
      </c>
      <c r="ED41" s="50">
        <f>IF(PLANEL_Pot_Trim!ED14&lt;&gt;0,ED15/PLANEL_Pot_Trim!ED14,0)</f>
        <v>0.26824802499366041</v>
      </c>
      <c r="EE41" s="50">
        <f>IF(PLANEL_Pot_Trim!EE14&lt;&gt;0,EE15/PLANEL_Pot_Trim!EE14,0)</f>
        <v>0.24935731900368782</v>
      </c>
      <c r="EF41" s="50">
        <f>IF(PLANEL_Pot_Trim!EF14&lt;&gt;0,EF15/PLANEL_Pot_Trim!EF14,0)</f>
        <v>0.24935731900368782</v>
      </c>
      <c r="EG41" s="50">
        <f>IF(PLANEL_Pot_Trim!EG14&lt;&gt;0,EG15/PLANEL_Pot_Trim!EG14,0)</f>
        <v>0.20401962466429641</v>
      </c>
      <c r="EH41" s="50">
        <f>IF(PLANEL_Pot_Trim!EH14&lt;&gt;0,EH15/PLANEL_Pot_Trim!EH14,0)</f>
        <v>0.26824802499366041</v>
      </c>
      <c r="EI41" s="50">
        <f>IF(PLANEL_Pot_Trim!EI14&lt;&gt;0,EI15/PLANEL_Pot_Trim!EI14,0)</f>
        <v>0.24935731900368782</v>
      </c>
      <c r="EJ41" s="50">
        <f>IF(PLANEL_Pot_Trim!EJ14&lt;&gt;0,EJ15/PLANEL_Pot_Trim!EJ14,0)</f>
        <v>0.24935731900368782</v>
      </c>
      <c r="EK41" s="50">
        <f>IF(PLANEL_Pot_Trim!EK14&lt;&gt;0,EK15/PLANEL_Pot_Trim!EK14,0)</f>
        <v>0.20401962466429641</v>
      </c>
      <c r="EL41" s="50">
        <f>IF(PLANEL_Pot_Trim!EL14&lt;&gt;0,EL15/PLANEL_Pot_Trim!EL14,0)</f>
        <v>0.26824802499366041</v>
      </c>
      <c r="EM41" s="50">
        <f>IF(PLANEL_Pot_Trim!EM14&lt;&gt;0,EM15/PLANEL_Pot_Trim!EM14,0)</f>
        <v>0.24935731900368782</v>
      </c>
      <c r="EN41" s="50">
        <f>IF(PLANEL_Pot_Trim!EN14&lt;&gt;0,EN15/PLANEL_Pot_Trim!EN14,0)</f>
        <v>0.24935731900368782</v>
      </c>
      <c r="EO41" s="50">
        <f>IF(PLANEL_Pot_Trim!EO14&lt;&gt;0,EO15/PLANEL_Pot_Trim!EO14,0)</f>
        <v>0.20401962466429641</v>
      </c>
      <c r="EP41" s="50">
        <f>IF(PLANEL_Pot_Trim!EP14&lt;&gt;0,EP15/PLANEL_Pot_Trim!EP14,0)</f>
        <v>0.26824802499366041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0.69163447366336639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0.76609091146408836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0.906806728962536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0.86164621813103093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0.59392019362363913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0.35518210715320947</v>
      </c>
      <c r="AJ44" s="51">
        <f>IF(PLANEL_Pot_Trim!AJ17&lt;&gt;0,AJ18/PLANEL_Pot_Trim!AJ17,0)</f>
        <v>0.42536006012977212</v>
      </c>
      <c r="AK44" s="51">
        <f>IF(PLANEL_Pot_Trim!AK17&lt;&gt;0,AK18/PLANEL_Pot_Trim!AK17,0)</f>
        <v>0.56084753723684</v>
      </c>
      <c r="AL44" s="51">
        <f>IF(PLANEL_Pot_Trim!AL17&lt;&gt;0,AL18/PLANEL_Pot_Trim!AL17,0)</f>
        <v>0.46408750510459645</v>
      </c>
      <c r="AM44" s="51">
        <f>IF(PLANEL_Pot_Trim!AM17&lt;&gt;0,AM18/PLANEL_Pot_Trim!AM17,0)</f>
        <v>0.35524819821973808</v>
      </c>
      <c r="AN44" s="51">
        <f>IF(PLANEL_Pot_Trim!AN17&lt;&gt;0,AN18/PLANEL_Pot_Trim!AN17,0)</f>
        <v>0.42630730282631601</v>
      </c>
      <c r="AO44" s="51">
        <f>IF(PLANEL_Pot_Trim!AO17&lt;&gt;0,AO18/PLANEL_Pot_Trim!AO17,0)</f>
        <v>0.56221823741125976</v>
      </c>
      <c r="AP44" s="51">
        <f>IF(PLANEL_Pot_Trim!AP17&lt;&gt;0,AP18/PLANEL_Pot_Trim!AP17,0)</f>
        <v>0.46466117353742137</v>
      </c>
      <c r="AQ44" s="51">
        <f>IF(PLANEL_Pot_Trim!AQ17&lt;&gt;0,AQ18/PLANEL_Pot_Trim!AQ17,0)</f>
        <v>0.35531578959333138</v>
      </c>
      <c r="AR44" s="51">
        <f>IF(PLANEL_Pot_Trim!AR17&lt;&gt;0,AR18/PLANEL_Pot_Trim!AR17,0)</f>
        <v>0.427294574460511</v>
      </c>
      <c r="AS44" s="51">
        <f>IF(PLANEL_Pot_Trim!AS17&lt;&gt;0,AS18/PLANEL_Pot_Trim!AS17,0)</f>
        <v>0.56365040047176684</v>
      </c>
      <c r="AT44" s="51">
        <f>IF(PLANEL_Pot_Trim!AT17&lt;&gt;0,AT18/PLANEL_Pot_Trim!AT17,0)</f>
        <v>0.4652616315539706</v>
      </c>
      <c r="AU44" s="51">
        <f>IF(PLANEL_Pot_Trim!AU17&lt;&gt;0,AU18/PLANEL_Pot_Trim!AU17,0)</f>
        <v>0.35535249796819912</v>
      </c>
      <c r="AV44" s="51">
        <f>IF(PLANEL_Pot_Trim!AV17&lt;&gt;0,AV18/PLANEL_Pot_Trim!AV17,0)</f>
        <v>0.42781909061326695</v>
      </c>
      <c r="AW44" s="51">
        <f>IF(PLANEL_Pot_Trim!AW17&lt;&gt;0,AW18/PLANEL_Pot_Trim!AW17,0)</f>
        <v>0.56440909104060932</v>
      </c>
      <c r="AX44" s="51">
        <f>IF(PLANEL_Pot_Trim!AX17&lt;&gt;0,AX18/PLANEL_Pot_Trim!AX17,0)</f>
        <v>0.4655790681548615</v>
      </c>
      <c r="AY44" s="51">
        <f>IF(PLANEL_Pot_Trim!AY17&lt;&gt;0,AY18/PLANEL_Pot_Trim!AY17,0)</f>
        <v>0.35535728513392972</v>
      </c>
      <c r="AZ44" s="51">
        <f>IF(PLANEL_Pot_Trim!AZ17&lt;&gt;0,AZ18/PLANEL_Pot_Trim!AZ17,0)</f>
        <v>0.4283966279800191</v>
      </c>
      <c r="BA44" s="51">
        <f>IF(PLANEL_Pot_Trim!BA17&lt;&gt;0,BA18/PLANEL_Pot_Trim!BA17,0)</f>
        <v>0.56534204168635893</v>
      </c>
      <c r="BB44" s="51">
        <f>IF(PLANEL_Pot_Trim!BB17&lt;&gt;0,BB18/PLANEL_Pot_Trim!BB17,0)</f>
        <v>0.46599881685065991</v>
      </c>
      <c r="BC44" s="51">
        <f>IF(PLANEL_Pot_Trim!BC17&lt;&gt;0,BC18/PLANEL_Pot_Trim!BC17,0)</f>
        <v>0.35535749742088618</v>
      </c>
      <c r="BD44" s="51">
        <f>IF(PLANEL_Pot_Trim!BD17&lt;&gt;0,BD18/PLANEL_Pot_Trim!BD17,0)</f>
        <v>0.42839983313356067</v>
      </c>
      <c r="BE44" s="51">
        <f>IF(PLANEL_Pot_Trim!BE17&lt;&gt;0,BE18/PLANEL_Pot_Trim!BE17,0)</f>
        <v>0.5653467107207153</v>
      </c>
      <c r="BF44" s="51">
        <f>IF(PLANEL_Pot_Trim!BF17&lt;&gt;0,BF18/PLANEL_Pot_Trim!BF17,0)</f>
        <v>0.46600078028403874</v>
      </c>
      <c r="BG44" s="51">
        <f>IF(PLANEL_Pot_Trim!BG17&lt;&gt;0,BG18/PLANEL_Pot_Trim!BG17,0)</f>
        <v>0.35536048162602107</v>
      </c>
      <c r="BH44" s="51">
        <f>IF(PLANEL_Pot_Trim!BH17&lt;&gt;0,BH18/PLANEL_Pot_Trim!BH17,0)</f>
        <v>0.42839547778393955</v>
      </c>
      <c r="BI44" s="51">
        <f>IF(PLANEL_Pot_Trim!BI17&lt;&gt;0,BI18/PLANEL_Pot_Trim!BI17,0)</f>
        <v>0.56533140500979073</v>
      </c>
      <c r="BJ44" s="51">
        <f>IF(PLANEL_Pot_Trim!BJ17&lt;&gt;0,BJ18/PLANEL_Pot_Trim!BJ17,0)</f>
        <v>0.46599166245637585</v>
      </c>
      <c r="BK44" s="51">
        <f>IF(PLANEL_Pot_Trim!BK17&lt;&gt;0,BK18/PLANEL_Pot_Trim!BK17,0)</f>
        <v>0.35544221261166187</v>
      </c>
      <c r="BL44" s="51">
        <f>IF(PLANEL_Pot_Trim!BL17&lt;&gt;0,BL18/PLANEL_Pot_Trim!BL17,0)</f>
        <v>0.42937209714953667</v>
      </c>
      <c r="BM44" s="51">
        <f>IF(PLANEL_Pot_Trim!BM17&lt;&gt;0,BM18/PLANEL_Pot_Trim!BM17,0)</f>
        <v>0.566707401712638</v>
      </c>
      <c r="BN44" s="51">
        <f>IF(PLANEL_Pot_Trim!BN17&lt;&gt;0,BN18/PLANEL_Pot_Trim!BN17,0)</f>
        <v>0.46655633804944735</v>
      </c>
      <c r="BO44" s="51">
        <f>IF(PLANEL_Pot_Trim!BO17&lt;&gt;0,BO18/PLANEL_Pot_Trim!BO17,0)</f>
        <v>0.35547169320874394</v>
      </c>
      <c r="BP44" s="51">
        <f>IF(PLANEL_Pot_Trim!BP17&lt;&gt;0,BP18/PLANEL_Pot_Trim!BP17,0)</f>
        <v>0.42976293102106411</v>
      </c>
      <c r="BQ44" s="51">
        <f>IF(PLANEL_Pot_Trim!BQ17&lt;&gt;0,BQ18/PLANEL_Pot_Trim!BQ17,0)</f>
        <v>0.5672668998565823</v>
      </c>
      <c r="BR44" s="51">
        <f>IF(PLANEL_Pot_Trim!BR17&lt;&gt;0,BR18/PLANEL_Pot_Trim!BR17,0)</f>
        <v>0.46678867644990424</v>
      </c>
      <c r="BS44" s="51">
        <f>IF(PLANEL_Pot_Trim!BS17&lt;&gt;0,BS18/PLANEL_Pot_Trim!BS17,0)</f>
        <v>0.35547849124663755</v>
      </c>
      <c r="BT44" s="51">
        <f>IF(PLANEL_Pot_Trim!BT17&lt;&gt;0,BT18/PLANEL_Pot_Trim!BT17,0)</f>
        <v>0.43045626241772783</v>
      </c>
      <c r="BU44" s="51">
        <f>IF(PLANEL_Pot_Trim!BU17&lt;&gt;0,BU18/PLANEL_Pot_Trim!BU17,0)</f>
        <v>0.56838402545165423</v>
      </c>
      <c r="BV44" s="51">
        <f>IF(PLANEL_Pot_Trim!BV17&lt;&gt;0,BV18/PLANEL_Pot_Trim!BV17,0)</f>
        <v>0.46729051165144347</v>
      </c>
      <c r="BW44" s="51">
        <f>IF(PLANEL_Pot_Trim!BW17&lt;&gt;0,BW18/PLANEL_Pot_Trim!BW17,0)</f>
        <v>0.35552677443790842</v>
      </c>
      <c r="BX44" s="51">
        <f>IF(PLANEL_Pot_Trim!BX17&lt;&gt;0,BX18/PLANEL_Pot_Trim!BX17,0)</f>
        <v>0.43100468142452725</v>
      </c>
      <c r="BY44" s="51">
        <f>IF(PLANEL_Pot_Trim!BY17&lt;&gt;0,BY18/PLANEL_Pot_Trim!BY17,0)</f>
        <v>0.56915017720151007</v>
      </c>
      <c r="BZ44" s="51">
        <f>IF(PLANEL_Pot_Trim!BZ17&lt;&gt;0,BZ18/PLANEL_Pot_Trim!BZ17,0)</f>
        <v>0.46760289945784783</v>
      </c>
      <c r="CA44" s="51">
        <f>IF(PLANEL_Pot_Trim!CA17&lt;&gt;0,CA18/PLANEL_Pot_Trim!CA17,0)</f>
        <v>0.35555686135364484</v>
      </c>
      <c r="CB44" s="51">
        <f>IF(PLANEL_Pot_Trim!CB17&lt;&gt;0,CB18/PLANEL_Pot_Trim!CB17,0)</f>
        <v>0.43152265892700276</v>
      </c>
      <c r="CC44" s="51">
        <f>IF(PLANEL_Pot_Trim!CC17&lt;&gt;0,CC18/PLANEL_Pot_Trim!CC17,0)</f>
        <v>0.56991628801122229</v>
      </c>
      <c r="CD44" s="51">
        <f>IF(PLANEL_Pot_Trim!CD17&lt;&gt;0,CD18/PLANEL_Pot_Trim!CD17,0)</f>
        <v>0.46792852669735407</v>
      </c>
      <c r="CE44" s="51">
        <f>IF(PLANEL_Pot_Trim!CE17&lt;&gt;0,CE18/PLANEL_Pot_Trim!CE17,0)</f>
        <v>0.35555879638845334</v>
      </c>
      <c r="CF44" s="51">
        <f>IF(PLANEL_Pot_Trim!CF17&lt;&gt;0,CF18/PLANEL_Pot_Trim!CF17,0)</f>
        <v>0.43228542526880692</v>
      </c>
      <c r="CG44" s="51">
        <f>IF(PLANEL_Pot_Trim!CG17&lt;&gt;0,CG18/PLANEL_Pot_Trim!CG17,0)</f>
        <v>0.57116047003730552</v>
      </c>
      <c r="CH44" s="51">
        <f>IF(PLANEL_Pot_Trim!CH17&lt;&gt;0,CH18/PLANEL_Pot_Trim!CH17,0)</f>
        <v>0.46849154488890371</v>
      </c>
      <c r="CI44" s="51">
        <f>IF(PLANEL_Pot_Trim!CI17&lt;&gt;0,CI18/PLANEL_Pot_Trim!CI17,0)</f>
        <v>0.35557918742497141</v>
      </c>
      <c r="CJ44" s="51">
        <f>IF(PLANEL_Pot_Trim!CJ17&lt;&gt;0,CJ18/PLANEL_Pot_Trim!CJ17,0)</f>
        <v>0.43242211069282888</v>
      </c>
      <c r="CK44" s="51">
        <f>IF(PLANEL_Pot_Trim!CK17&lt;&gt;0,CK18/PLANEL_Pot_Trim!CK17,0)</f>
        <v>0.57132853863656796</v>
      </c>
      <c r="CL44" s="51">
        <f>IF(PLANEL_Pot_Trim!CL17&lt;&gt;0,CL18/PLANEL_Pot_Trim!CL17,0)</f>
        <v>0.46855293260799558</v>
      </c>
      <c r="CM44" s="51">
        <f>IF(PLANEL_Pot_Trim!CM17&lt;&gt;0,CM18/PLANEL_Pot_Trim!CM17,0)</f>
        <v>0.3556478218928194</v>
      </c>
      <c r="CN44" s="51">
        <f>IF(PLANEL_Pot_Trim!CN17&lt;&gt;0,CN18/PLANEL_Pot_Trim!CN17,0)</f>
        <v>0.43262122157265448</v>
      </c>
      <c r="CO44" s="51">
        <f>IF(PLANEL_Pot_Trim!CO17&lt;&gt;0,CO18/PLANEL_Pot_Trim!CO17,0)</f>
        <v>0.57146727116715357</v>
      </c>
      <c r="CP44" s="51">
        <f>IF(PLANEL_Pot_Trim!CP17&lt;&gt;0,CP18/PLANEL_Pot_Trim!CP17,0)</f>
        <v>0.46856376135088229</v>
      </c>
      <c r="CQ44" s="51">
        <f>IF(PLANEL_Pot_Trim!CQ17&lt;&gt;0,CQ18/PLANEL_Pot_Trim!CQ17,0)</f>
        <v>0.35570920347129648</v>
      </c>
      <c r="CR44" s="51">
        <f>IF(PLANEL_Pot_Trim!CR17&lt;&gt;0,CR18/PLANEL_Pot_Trim!CR17,0)</f>
        <v>0.43128967874421281</v>
      </c>
      <c r="CS44" s="51">
        <f>IF(PLANEL_Pot_Trim!CS17&lt;&gt;0,CS18/PLANEL_Pot_Trim!CS17,0)</f>
        <v>0.56912095857073675</v>
      </c>
      <c r="CT44" s="51">
        <f>IF(PLANEL_Pot_Trim!CT17&lt;&gt;0,CT18/PLANEL_Pot_Trim!CT17,0)</f>
        <v>0.46744234821115943</v>
      </c>
      <c r="CU44" s="51">
        <f>IF(PLANEL_Pot_Trim!CU17&lt;&gt;0,CU18/PLANEL_Pot_Trim!CU17,0)</f>
        <v>0.35590007373924615</v>
      </c>
      <c r="CV44" s="51">
        <f>IF(PLANEL_Pot_Trim!CV17&lt;&gt;0,CV18/PLANEL_Pot_Trim!CV17,0)</f>
        <v>0.428904489620759</v>
      </c>
      <c r="CW44" s="51">
        <f>IF(PLANEL_Pot_Trim!CW17&lt;&gt;0,CW18/PLANEL_Pot_Trim!CW17,0)</f>
        <v>0.56469728496431237</v>
      </c>
      <c r="CX44" s="51">
        <f>IF(PLANEL_Pot_Trim!CX17&lt;&gt;0,CX18/PLANEL_Pot_Trim!CX17,0)</f>
        <v>0.465270988855714</v>
      </c>
      <c r="CY44" s="81">
        <f>IF(PLANEL_Pot_Trim!CY17&lt;&gt;0,CY18/PLANEL_Pot_Trim!CY17,0)</f>
        <v>0.35589165805181827</v>
      </c>
      <c r="CZ44" s="81">
        <f>IF(PLANEL_Pot_Trim!CZ17&lt;&gt;0,CZ18/PLANEL_Pot_Trim!CZ17,0)</f>
        <v>0.42967192872920718</v>
      </c>
      <c r="DA44" s="81">
        <f>IF(PLANEL_Pot_Trim!DA17&lt;&gt;0,DA18/PLANEL_Pot_Trim!DA17,0)</f>
        <v>0.56597591945643189</v>
      </c>
      <c r="DB44" s="81">
        <f>IF(PLANEL_Pot_Trim!DB17&lt;&gt;0,DB18/PLANEL_Pot_Trim!DB17,0)</f>
        <v>0.46586360439945756</v>
      </c>
      <c r="DC44" s="51">
        <f>IF(PLANEL_Pot_Trim!DC17&lt;&gt;0,DC18/PLANEL_Pot_Trim!DC17,0)</f>
        <v>0.35588449998390703</v>
      </c>
      <c r="DD44" s="51">
        <f>IF(PLANEL_Pot_Trim!DD17&lt;&gt;0,DD18/PLANEL_Pot_Trim!DD17,0)</f>
        <v>0.42988800043268083</v>
      </c>
      <c r="DE44" s="51">
        <f>IF(PLANEL_Pot_Trim!DE17&lt;&gt;0,DE18/PLANEL_Pot_Trim!DE17,0)</f>
        <v>0.56634900065314808</v>
      </c>
      <c r="DF44" s="51">
        <f>IF(PLANEL_Pot_Trim!DF17&lt;&gt;0,DF18/PLANEL_Pot_Trim!DF17,0)</f>
        <v>0.46604000028980008</v>
      </c>
      <c r="DG44" s="51">
        <f>IF(PLANEL_Pot_Trim!DG17&lt;&gt;0,DG18/PLANEL_Pot_Trim!DG17,0)</f>
        <v>0.355880121558317</v>
      </c>
      <c r="DH44" s="51">
        <f>IF(PLANEL_Pot_Trim!DH17&lt;&gt;0,DH18/PLANEL_Pot_Trim!DH17,0)</f>
        <v>0.42999308258371188</v>
      </c>
      <c r="DI44" s="51">
        <f>IF(PLANEL_Pot_Trim!DI17&lt;&gt;0,DI18/PLANEL_Pot_Trim!DI17,0)</f>
        <v>0.56653289450778588</v>
      </c>
      <c r="DJ44" s="51">
        <f>IF(PLANEL_Pot_Trim!DJ17&lt;&gt;0,DJ18/PLANEL_Pot_Trim!DJ17,0)</f>
        <v>0.4661275687988975</v>
      </c>
      <c r="DK44" s="51">
        <f>IF(PLANEL_Pot_Trim!DK17&lt;&gt;0,DK18/PLANEL_Pot_Trim!DK17,0)</f>
        <v>0.35587601424817666</v>
      </c>
      <c r="DL44" s="51">
        <f>IF(PLANEL_Pot_Trim!DL17&lt;&gt;0,DL18/PLANEL_Pot_Trim!DL17,0)</f>
        <v>0.43009165939710114</v>
      </c>
      <c r="DM44" s="51">
        <f>IF(PLANEL_Pot_Trim!DM17&lt;&gt;0,DM18/PLANEL_Pot_Trim!DM17,0)</f>
        <v>0.56670540382781887</v>
      </c>
      <c r="DN44" s="51">
        <f>IF(PLANEL_Pot_Trim!DN17&lt;&gt;0,DN18/PLANEL_Pot_Trim!DN17,0)</f>
        <v>0.46620971614296214</v>
      </c>
      <c r="DO44" s="51">
        <f>IF(PLANEL_Pot_Trim!DO17&lt;&gt;0,DO18/PLANEL_Pot_Trim!DO17,0)</f>
        <v>0.35587206193308363</v>
      </c>
      <c r="DP44" s="51">
        <f>IF(PLANEL_Pot_Trim!DP17&lt;&gt;0,DP18/PLANEL_Pot_Trim!DP17,0)</f>
        <v>0.43018651341199382</v>
      </c>
      <c r="DQ44" s="51">
        <f>IF(PLANEL_Pot_Trim!DQ17&lt;&gt;0,DQ18/PLANEL_Pot_Trim!DQ17,0)</f>
        <v>0.56687139842468903</v>
      </c>
      <c r="DR44" s="51">
        <f>IF(PLANEL_Pot_Trim!DR17&lt;&gt;0,DR18/PLANEL_Pot_Trim!DR17,0)</f>
        <v>0.46628876111633316</v>
      </c>
      <c r="DS44" s="51">
        <f>IF(PLANEL_Pot_Trim!DS17&lt;&gt;0,DS18/PLANEL_Pot_Trim!DS17,0)</f>
        <v>0.35586741081025891</v>
      </c>
      <c r="DT44" s="51">
        <f>IF(PLANEL_Pot_Trim!DT17&lt;&gt;0,DT18/PLANEL_Pot_Trim!DT17,0)</f>
        <v>0.43029813992715721</v>
      </c>
      <c r="DU44" s="51">
        <f>IF(PLANEL_Pot_Trim!DU17&lt;&gt;0,DU18/PLANEL_Pot_Trim!DU17,0)</f>
        <v>0.5670667448560377</v>
      </c>
      <c r="DV44" s="51">
        <f>IF(PLANEL_Pot_Trim!DV17&lt;&gt;0,DV18/PLANEL_Pot_Trim!DV17,0)</f>
        <v>0.46638178326105162</v>
      </c>
      <c r="DW44" s="51">
        <f>IF(PLANEL_Pot_Trim!DW17&lt;&gt;0,DW18/PLANEL_Pot_Trim!DW17,0)</f>
        <v>0.35586321402037085</v>
      </c>
      <c r="DX44" s="51">
        <f>IF(PLANEL_Pot_Trim!DX17&lt;&gt;0,DX18/PLANEL_Pot_Trim!DX17,0)</f>
        <v>0.43039886338383032</v>
      </c>
      <c r="DY44" s="51">
        <f>IF(PLANEL_Pot_Trim!DY17&lt;&gt;0,DY18/PLANEL_Pot_Trim!DY17,0)</f>
        <v>0.56724301090695117</v>
      </c>
      <c r="DZ44" s="51">
        <f>IF(PLANEL_Pot_Trim!DZ17&lt;&gt;0,DZ18/PLANEL_Pot_Trim!DZ17,0)</f>
        <v>0.46646571945995774</v>
      </c>
      <c r="EA44" s="51">
        <f>IF(PLANEL_Pot_Trim!EA17&lt;&gt;0,EA18/PLANEL_Pot_Trim!EA17,0)</f>
        <v>0.35586220914643968</v>
      </c>
      <c r="EB44" s="51">
        <f>IF(PLANEL_Pot_Trim!EB17&lt;&gt;0,EB18/PLANEL_Pot_Trim!EB17,0)</f>
        <v>0.43042298131729595</v>
      </c>
      <c r="EC44" s="51">
        <f>IF(PLANEL_Pot_Trim!EC17&lt;&gt;0,EC18/PLANEL_Pot_Trim!EC17,0)</f>
        <v>0.56728521722192993</v>
      </c>
      <c r="ED44" s="51">
        <f>IF(PLANEL_Pot_Trim!ED17&lt;&gt;0,ED18/PLANEL_Pot_Trim!ED17,0)</f>
        <v>0.46648581772127534</v>
      </c>
      <c r="EE44" s="51">
        <f>IF(PLANEL_Pot_Trim!EE17&lt;&gt;0,EE18/PLANEL_Pot_Trim!EE17,0)</f>
        <v>0.3558583497603765</v>
      </c>
      <c r="EF44" s="51">
        <f>IF(PLANEL_Pot_Trim!EF17&lt;&gt;0,EF18/PLANEL_Pot_Trim!EF17,0)</f>
        <v>0.43051560535783256</v>
      </c>
      <c r="EG44" s="51">
        <f>IF(PLANEL_Pot_Trim!EG17&lt;&gt;0,EG18/PLANEL_Pot_Trim!EG17,0)</f>
        <v>0.56744730930806064</v>
      </c>
      <c r="EH44" s="51">
        <f>IF(PLANEL_Pot_Trim!EH17&lt;&gt;0,EH18/PLANEL_Pot_Trim!EH17,0)</f>
        <v>0.4665630044507898</v>
      </c>
      <c r="EI44" s="51">
        <f>IF(PLANEL_Pot_Trim!EI17&lt;&gt;0,EI18/PLANEL_Pot_Trim!EI17,0)</f>
        <v>0.35585409816380947</v>
      </c>
      <c r="EJ44" s="51">
        <f>IF(PLANEL_Pot_Trim!EJ17&lt;&gt;0,EJ18/PLANEL_Pot_Trim!EJ17,0)</f>
        <v>0.43061764407103625</v>
      </c>
      <c r="EK44" s="51">
        <f>IF(PLANEL_Pot_Trim!EK17&lt;&gt;0,EK18/PLANEL_Pot_Trim!EK17,0)</f>
        <v>0.56762587711805146</v>
      </c>
      <c r="EL44" s="51">
        <f>IF(PLANEL_Pot_Trim!EL17&lt;&gt;0,EL18/PLANEL_Pot_Trim!EL17,0)</f>
        <v>0.46664803672667454</v>
      </c>
      <c r="EM44" s="51">
        <f>IF(PLANEL_Pot_Trim!EM17&lt;&gt;0,EM18/PLANEL_Pot_Trim!EM17,0)</f>
        <v>0.35585080083562126</v>
      </c>
      <c r="EN44" s="51">
        <f>IF(PLANEL_Pot_Trim!EN17&lt;&gt;0,EN18/PLANEL_Pot_Trim!EN17,0)</f>
        <v>0.43069678034085063</v>
      </c>
      <c r="EO44" s="51">
        <f>IF(PLANEL_Pot_Trim!EO17&lt;&gt;0,EO18/PLANEL_Pot_Trim!EO17,0)</f>
        <v>0.56776436559074139</v>
      </c>
      <c r="EP44" s="51">
        <f>IF(PLANEL_Pot_Trim!EP17&lt;&gt;0,EP18/PLANEL_Pot_Trim!EP17,0)</f>
        <v>0.46671398362432476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0.28296499567417466</v>
      </c>
      <c r="CF47" s="52">
        <f>IF(PLANEL_Pot_Trim!CF20&lt;&gt;0,CF21/PLANEL_Pot_Trim!CF20,0)</f>
        <v>0.2623011671089292</v>
      </c>
      <c r="CG47" s="52">
        <f>IF(PLANEL_Pot_Trim!CG20&lt;&gt;0,CG21/PLANEL_Pot_Trim!CG20,0)</f>
        <v>0.26311906148227088</v>
      </c>
      <c r="CH47" s="52">
        <f>IF(PLANEL_Pot_Trim!CH20&lt;&gt;0,CH21/PLANEL_Pot_Trim!CH20,0)</f>
        <v>0.28127638567510915</v>
      </c>
      <c r="CI47" s="52">
        <f>IF(PLANEL_Pot_Trim!CI20&lt;&gt;0,CI21/PLANEL_Pot_Trim!CI20,0)</f>
        <v>0.28335152223410404</v>
      </c>
      <c r="CJ47" s="52">
        <f>IF(PLANEL_Pot_Trim!CJ20&lt;&gt;0,CJ21/PLANEL_Pot_Trim!CJ20,0)</f>
        <v>0.26774429002717764</v>
      </c>
      <c r="CK47" s="52">
        <f>IF(PLANEL_Pot_Trim!CK20&lt;&gt;0,CK21/PLANEL_Pot_Trim!CK20,0)</f>
        <v>0.26656682001733212</v>
      </c>
      <c r="CL47" s="52">
        <f>IF(PLANEL_Pot_Trim!CL20&lt;&gt;0,CL21/PLANEL_Pot_Trim!CL20,0)</f>
        <v>0.28160373125452459</v>
      </c>
      <c r="CM47" s="52">
        <f>IF(PLANEL_Pot_Trim!CM20&lt;&gt;0,CM21/PLANEL_Pot_Trim!CM20,0)</f>
        <v>0.28335152223410404</v>
      </c>
      <c r="CN47" s="52">
        <f>IF(PLANEL_Pot_Trim!CN20&lt;&gt;0,CN21/PLANEL_Pot_Trim!CN20,0)</f>
        <v>0.26774429002717764</v>
      </c>
      <c r="CO47" s="52">
        <f>IF(PLANEL_Pot_Trim!CO20&lt;&gt;0,CO21/PLANEL_Pot_Trim!CO20,0)</f>
        <v>0.26656682001733212</v>
      </c>
      <c r="CP47" s="52">
        <f>IF(PLANEL_Pot_Trim!CP20&lt;&gt;0,CP21/PLANEL_Pot_Trim!CP20,0)</f>
        <v>0.28160373125452459</v>
      </c>
      <c r="CQ47" s="52">
        <f>IF(PLANEL_Pot_Trim!CQ20&lt;&gt;0,CQ21/PLANEL_Pot_Trim!CQ20,0)</f>
        <v>0.2837466286822895</v>
      </c>
      <c r="CR47" s="52">
        <f>IF(PLANEL_Pot_Trim!CR20&lt;&gt;0,CR21/PLANEL_Pot_Trim!CR20,0)</f>
        <v>0.27323083222834582</v>
      </c>
      <c r="CS47" s="52">
        <f>IF(PLANEL_Pot_Trim!CS20&lt;&gt;0,CS21/PLANEL_Pot_Trim!CS20,0)</f>
        <v>0.26989604726367872</v>
      </c>
      <c r="CT47" s="52">
        <f>IF(PLANEL_Pot_Trim!CT20&lt;&gt;0,CT21/PLANEL_Pot_Trim!CT20,0)</f>
        <v>0.28193874297696792</v>
      </c>
      <c r="CU47" s="52">
        <f>IF(PLANEL_Pot_Trim!CU20&lt;&gt;0,CU21/PLANEL_Pot_Trim!CU20,0)</f>
        <v>0.28424350311800212</v>
      </c>
      <c r="CV47" s="52">
        <f>IF(PLANEL_Pot_Trim!CV20&lt;&gt;0,CV21/PLANEL_Pot_Trim!CV20,0)</f>
        <v>0.28027764283346407</v>
      </c>
      <c r="CW47" s="52">
        <f>IF(PLANEL_Pot_Trim!CW20&lt;&gt;0,CW21/PLANEL_Pot_Trim!CW20,0)</f>
        <v>0.27445347041848694</v>
      </c>
      <c r="CX47" s="52">
        <f>IF(PLANEL_Pot_Trim!CX20&lt;&gt;0,CX21/PLANEL_Pot_Trim!CX20,0)</f>
        <v>0.28235928404829974</v>
      </c>
      <c r="CY47" s="82">
        <f>IF(PLANEL_Pot_Trim!CY20&lt;&gt;0,CY21/PLANEL_Pot_Trim!CY20,0)</f>
        <v>0.2843979600372547</v>
      </c>
      <c r="CZ47" s="82">
        <f>IF(PLANEL_Pot_Trim!CZ20&lt;&gt;0,CZ21/PLANEL_Pot_Trim!CZ20,0)</f>
        <v>0.28248989998644503</v>
      </c>
      <c r="DA47" s="82">
        <f>IF(PLANEL_Pot_Trim!DA20&lt;&gt;0,DA21/PLANEL_Pot_Trim!DA20,0)</f>
        <v>0.27592487994680603</v>
      </c>
      <c r="DB47" s="82">
        <f>IF(PLANEL_Pot_Trim!DB20&lt;&gt;0,DB21/PLANEL_Pot_Trim!DB20,0)</f>
        <v>0.28248989998644503</v>
      </c>
      <c r="DC47" s="52">
        <f>IF(PLANEL_Pot_Trim!DC20&lt;&gt;0,DC21/PLANEL_Pot_Trim!DC20,0)</f>
        <v>0.2843979599725302</v>
      </c>
      <c r="DD47" s="52">
        <f>IF(PLANEL_Pot_Trim!DD20&lt;&gt;0,DD21/PLANEL_Pot_Trim!DD20,0)</f>
        <v>0.28248990000932461</v>
      </c>
      <c r="DE47" s="52">
        <f>IF(PLANEL_Pot_Trim!DE20&lt;&gt;0,DE21/PLANEL_Pot_Trim!DE20,0)</f>
        <v>0.27592487997769405</v>
      </c>
      <c r="DF47" s="52">
        <f>IF(PLANEL_Pot_Trim!DF20&lt;&gt;0,DF21/PLANEL_Pot_Trim!DF20,0)</f>
        <v>0.28248990000932461</v>
      </c>
      <c r="DG47" s="52">
        <f>IF(PLANEL_Pot_Trim!DG20&lt;&gt;0,DG21/PLANEL_Pot_Trim!DG20,0)</f>
        <v>0.28439795997014361</v>
      </c>
      <c r="DH47" s="52">
        <f>IF(PLANEL_Pot_Trim!DH20&lt;&gt;0,DH21/PLANEL_Pot_Trim!DH20,0)</f>
        <v>0.2824898999644137</v>
      </c>
      <c r="DI47" s="52">
        <f>IF(PLANEL_Pot_Trim!DI20&lt;&gt;0,DI21/PLANEL_Pot_Trim!DI20,0)</f>
        <v>0.27592487991954084</v>
      </c>
      <c r="DJ47" s="52">
        <f>IF(PLANEL_Pot_Trim!DJ20&lt;&gt;0,DJ21/PLANEL_Pot_Trim!DJ20,0)</f>
        <v>0.2824898999644137</v>
      </c>
      <c r="DK47" s="52">
        <f>IF(PLANEL_Pot_Trim!DK20&lt;&gt;0,DK21/PLANEL_Pot_Trim!DK20,0)</f>
        <v>0.28439795995900236</v>
      </c>
      <c r="DL47" s="13">
        <f>IF(PLANEL_Pot_Trim!DL20&lt;&gt;0,DL21/PLANEL_Pot_Trim!DL20,0)</f>
        <v>0.28248989993750845</v>
      </c>
      <c r="DM47" s="52">
        <f>IF(PLANEL_Pot_Trim!DM20&lt;&gt;0,DM21/PLANEL_Pot_Trim!DM20,0)</f>
        <v>0.27592487992046688</v>
      </c>
      <c r="DN47" s="52">
        <f>IF(PLANEL_Pot_Trim!DN20&lt;&gt;0,DN21/PLANEL_Pot_Trim!DN20,0)</f>
        <v>0.28248989993750845</v>
      </c>
      <c r="DO47" s="52">
        <f>IF(PLANEL_Pot_Trim!DO20&lt;&gt;0,DO21/PLANEL_Pot_Trim!DO20,0)</f>
        <v>0.28439795996398981</v>
      </c>
      <c r="DP47" s="52">
        <f>IF(PLANEL_Pot_Trim!DP20&lt;&gt;0,DP21/PLANEL_Pot_Trim!DP20,0)</f>
        <v>0.2824898999737474</v>
      </c>
      <c r="DQ47" s="52">
        <f>IF(PLANEL_Pot_Trim!DQ20&lt;&gt;0,DQ21/PLANEL_Pot_Trim!DQ20,0)</f>
        <v>0.27592487996006093</v>
      </c>
      <c r="DR47" s="52">
        <f>IF(PLANEL_Pot_Trim!DR20&lt;&gt;0,DR21/PLANEL_Pot_Trim!DR20,0)</f>
        <v>0.2824898999737474</v>
      </c>
      <c r="DS47" s="52">
        <f>IF(PLANEL_Pot_Trim!DS20&lt;&gt;0,DS21/PLANEL_Pot_Trim!DS20,0)</f>
        <v>0.28439796002567608</v>
      </c>
      <c r="DT47" s="52">
        <f>IF(PLANEL_Pot_Trim!DT20&lt;&gt;0,DT21/PLANEL_Pot_Trim!DT20,0)</f>
        <v>0.28248990000934854</v>
      </c>
      <c r="DU47" s="52">
        <f>IF(PLANEL_Pot_Trim!DU20&lt;&gt;0,DU21/PLANEL_Pot_Trim!DU20,0)</f>
        <v>0.27592488000509291</v>
      </c>
      <c r="DV47" s="52">
        <f>IF(PLANEL_Pot_Trim!DV20&lt;&gt;0,DV21/PLANEL_Pot_Trim!DV20,0)</f>
        <v>0.28248990000934854</v>
      </c>
      <c r="DW47" s="52">
        <f>IF(PLANEL_Pot_Trim!DW20&lt;&gt;0,DW21/PLANEL_Pot_Trim!DW20,0)</f>
        <v>0.28439795999626505</v>
      </c>
      <c r="DX47" s="52">
        <f>IF(PLANEL_Pot_Trim!DX20&lt;&gt;0,DX21/PLANEL_Pot_Trim!DX20,0)</f>
        <v>0.28248990000467245</v>
      </c>
      <c r="DY47" s="52">
        <f>IF(PLANEL_Pot_Trim!DY20&lt;&gt;0,DY21/PLANEL_Pot_Trim!DY20,0)</f>
        <v>0.27592487998575616</v>
      </c>
      <c r="DZ47" s="52">
        <f>IF(PLANEL_Pot_Trim!DZ20&lt;&gt;0,DZ21/PLANEL_Pot_Trim!DZ20,0)</f>
        <v>0.28248990000467245</v>
      </c>
      <c r="EA47" s="52">
        <f>IF(PLANEL_Pot_Trim!EA20&lt;&gt;0,EA21/PLANEL_Pot_Trim!EA20,0)</f>
        <v>0.28439795997105738</v>
      </c>
      <c r="EB47" s="52">
        <f>IF(PLANEL_Pot_Trim!EB20&lt;&gt;0,EB21/PLANEL_Pot_Trim!EB20,0)</f>
        <v>0.28248989996100143</v>
      </c>
      <c r="EC47" s="52">
        <f>IF(PLANEL_Pot_Trim!EC20&lt;&gt;0,EC21/PLANEL_Pot_Trim!EC20,0)</f>
        <v>0.27592487995027393</v>
      </c>
      <c r="ED47" s="52">
        <f>IF(PLANEL_Pot_Trim!ED20&lt;&gt;0,ED21/PLANEL_Pot_Trim!ED20,0)</f>
        <v>0.28248989996100143</v>
      </c>
      <c r="EE47" s="52">
        <f>IF(PLANEL_Pot_Trim!EE20&lt;&gt;0,EE21/PLANEL_Pot_Trim!EE20,0)</f>
        <v>0.28439796008812224</v>
      </c>
      <c r="EF47" s="52">
        <f>IF(PLANEL_Pot_Trim!EF20&lt;&gt;0,EF21/PLANEL_Pot_Trim!EF20,0)</f>
        <v>0.28248990002475993</v>
      </c>
      <c r="EG47" s="52">
        <f>IF(PLANEL_Pot_Trim!EG20&lt;&gt;0,EG21/PLANEL_Pot_Trim!EG20,0)</f>
        <v>0.275924880066652</v>
      </c>
      <c r="EH47" s="52">
        <f>IF(PLANEL_Pot_Trim!EH20&lt;&gt;0,EH21/PLANEL_Pot_Trim!EH20,0)</f>
        <v>0.28248990002475993</v>
      </c>
      <c r="EI47" s="52">
        <f>IF(PLANEL_Pot_Trim!EI20&lt;&gt;0,EI21/PLANEL_Pot_Trim!EI20,0)</f>
        <v>0.28439795997711631</v>
      </c>
      <c r="EJ47" s="52">
        <f>IF(PLANEL_Pot_Trim!EJ20&lt;&gt;0,EJ21/PLANEL_Pot_Trim!EJ20,0)</f>
        <v>0.28248989996728441</v>
      </c>
      <c r="EK47" s="52">
        <f>IF(PLANEL_Pot_Trim!EK20&lt;&gt;0,EK21/PLANEL_Pot_Trim!EK20,0)</f>
        <v>0.27592488000060672</v>
      </c>
      <c r="EL47" s="52">
        <f>IF(PLANEL_Pot_Trim!EL20&lt;&gt;0,EL21/PLANEL_Pot_Trim!EL20,0)</f>
        <v>0.28248989996728441</v>
      </c>
      <c r="EM47" s="52">
        <f>IF(PLANEL_Pot_Trim!EM20&lt;&gt;0,EM21/PLANEL_Pot_Trim!EM20,0)</f>
        <v>0.28439796003229495</v>
      </c>
      <c r="EN47" s="52">
        <f>IF(PLANEL_Pot_Trim!EN20&lt;&gt;0,EN21/PLANEL_Pot_Trim!EN20,0)</f>
        <v>0.28248990008013447</v>
      </c>
      <c r="EO47" s="52">
        <f>IF(PLANEL_Pot_Trim!EO20&lt;&gt;0,EO21/PLANEL_Pot_Trim!EO20,0)</f>
        <v>0.27592487992909565</v>
      </c>
      <c r="EP47" s="52">
        <f>IF(PLANEL_Pot_Trim!EP20&lt;&gt;0,EP21/PLANEL_Pot_Trim!EP20,0)</f>
        <v>0.28248990008013447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5188.1540709999999</v>
      </c>
      <c r="E6" s="65">
        <v>5242.1830810000001</v>
      </c>
      <c r="F6" s="65">
        <v>4479.5201040000002</v>
      </c>
      <c r="G6" s="65">
        <v>5739.3218129999996</v>
      </c>
      <c r="H6" s="65">
        <v>5522.1175350000003</v>
      </c>
      <c r="I6" s="65">
        <v>5406.297525</v>
      </c>
      <c r="J6" s="65">
        <v>4590.2564970000003</v>
      </c>
      <c r="K6" s="65">
        <v>5690.8886050000001</v>
      </c>
      <c r="L6" s="65">
        <v>6169.0605910000004</v>
      </c>
      <c r="M6" s="65">
        <v>6093.9714299999996</v>
      </c>
      <c r="N6" s="65">
        <v>5047.413211</v>
      </c>
      <c r="O6" s="65">
        <v>6636.4136660000004</v>
      </c>
      <c r="P6" s="65">
        <v>6237.7005909999998</v>
      </c>
      <c r="Q6" s="65">
        <v>5793.501784</v>
      </c>
      <c r="R6" s="65">
        <v>5103.5732109999999</v>
      </c>
      <c r="S6" s="65">
        <v>6710.2536659999996</v>
      </c>
      <c r="T6" s="65">
        <v>6529.1928909999997</v>
      </c>
      <c r="U6" s="65">
        <v>5950.521694</v>
      </c>
      <c r="V6" s="65">
        <v>5163.2181730000002</v>
      </c>
      <c r="W6" s="65">
        <v>6937.3964809999998</v>
      </c>
      <c r="X6" s="65">
        <v>6590.8368909999999</v>
      </c>
      <c r="Y6" s="65">
        <v>6313.2204499999998</v>
      </c>
      <c r="Z6" s="65">
        <v>5283.7961830000004</v>
      </c>
      <c r="AA6" s="65">
        <v>7090.1427160000003</v>
      </c>
      <c r="AB6" s="65">
        <v>4137.9782139999998</v>
      </c>
      <c r="AC6" s="65">
        <v>6160.3859579999998</v>
      </c>
      <c r="AD6" s="65">
        <v>5425.1321559999997</v>
      </c>
      <c r="AE6" s="65">
        <v>5591.1950470000002</v>
      </c>
      <c r="AF6" s="65">
        <v>6630.7170800000004</v>
      </c>
      <c r="AG6" s="65">
        <v>6630.7170800000004</v>
      </c>
      <c r="AH6" s="65">
        <v>5425.1321559999997</v>
      </c>
      <c r="AI6" s="65">
        <v>7122.1175080000003</v>
      </c>
      <c r="AJ6" s="65">
        <v>6630.7170800000004</v>
      </c>
      <c r="AK6" s="65">
        <v>6630.7170800000004</v>
      </c>
      <c r="AL6" s="65">
        <v>5425.1321559999997</v>
      </c>
      <c r="AM6" s="65">
        <v>7133.0441309999997</v>
      </c>
      <c r="AN6" s="65">
        <v>6630.7170800000004</v>
      </c>
      <c r="AO6" s="65">
        <v>6630.7170800000004</v>
      </c>
      <c r="AP6" s="65">
        <v>5425.1321559999997</v>
      </c>
      <c r="AQ6" s="65">
        <v>7133.0441309999997</v>
      </c>
      <c r="AR6" s="65">
        <v>6614.8770800000002</v>
      </c>
      <c r="AS6" s="65">
        <v>6630.7170800000004</v>
      </c>
      <c r="AT6" s="65">
        <v>5425.1321559999997</v>
      </c>
      <c r="AU6" s="65">
        <v>7133.0441309999997</v>
      </c>
      <c r="AV6" s="65">
        <v>6630.7170800000004</v>
      </c>
      <c r="AW6" s="65">
        <v>6630.7170800000004</v>
      </c>
      <c r="AX6" s="65">
        <v>5425.1321559999997</v>
      </c>
      <c r="AY6" s="65">
        <v>7133.0441309999997</v>
      </c>
      <c r="AZ6" s="65">
        <v>2444.182147</v>
      </c>
      <c r="BA6" s="65">
        <v>2444.182147</v>
      </c>
      <c r="BB6" s="65">
        <v>1999.7853930000001</v>
      </c>
      <c r="BC6" s="65">
        <v>2629.3474609999998</v>
      </c>
      <c r="BD6" s="65">
        <v>2444.182147</v>
      </c>
      <c r="BE6" s="65">
        <v>2444.182147</v>
      </c>
      <c r="BF6" s="65">
        <v>1999.7853930000001</v>
      </c>
      <c r="BG6" s="65">
        <v>2629.3474609999998</v>
      </c>
      <c r="BH6" s="65">
        <v>2444.182147</v>
      </c>
      <c r="BI6" s="65">
        <v>2444.182147</v>
      </c>
      <c r="BJ6" s="65">
        <v>1999.7853930000001</v>
      </c>
      <c r="BK6" s="65">
        <v>2629.3474609999998</v>
      </c>
      <c r="BL6" s="65">
        <v>3576.949963</v>
      </c>
      <c r="BM6" s="65">
        <v>3576.949963</v>
      </c>
      <c r="BN6" s="65">
        <v>2733.8154249999998</v>
      </c>
      <c r="BO6" s="65">
        <v>3847.9310209999999</v>
      </c>
      <c r="BP6" s="65">
        <v>5161.159122</v>
      </c>
      <c r="BQ6" s="65">
        <v>5161.159122</v>
      </c>
      <c r="BR6" s="65">
        <v>4222.7665539999998</v>
      </c>
      <c r="BS6" s="65">
        <v>5552.1560250000002</v>
      </c>
      <c r="BT6" s="65">
        <v>8307.0932150000008</v>
      </c>
      <c r="BU6" s="65">
        <v>4136.4221470000002</v>
      </c>
      <c r="BV6" s="65">
        <v>6796.7126310000003</v>
      </c>
      <c r="BW6" s="65">
        <v>8936.4184590000004</v>
      </c>
      <c r="BX6" s="65">
        <v>8307.0932150000008</v>
      </c>
      <c r="BY6" s="65">
        <v>8307.0932150000008</v>
      </c>
      <c r="BZ6" s="65">
        <v>6796.7126310000003</v>
      </c>
      <c r="CA6" s="65">
        <v>8936.4184590000004</v>
      </c>
      <c r="CB6" s="65">
        <v>6393.1685209999996</v>
      </c>
      <c r="CC6" s="65">
        <v>6393.1685209999996</v>
      </c>
      <c r="CD6" s="65">
        <v>5230.7742449999996</v>
      </c>
      <c r="CE6" s="65">
        <v>6877.4994699999997</v>
      </c>
      <c r="CF6" s="65">
        <v>6393.1685209999996</v>
      </c>
      <c r="CG6" s="65">
        <v>6393.1685209999996</v>
      </c>
      <c r="CH6" s="65">
        <v>5230.7742449999996</v>
      </c>
      <c r="CI6" s="65">
        <v>6877.4994699999997</v>
      </c>
      <c r="CJ6" s="65">
        <v>6393.1685209999996</v>
      </c>
      <c r="CK6" s="65">
        <v>6393.1685209999996</v>
      </c>
      <c r="CL6" s="65">
        <v>5230.7742449999996</v>
      </c>
      <c r="CM6" s="65">
        <v>6877.4994699999997</v>
      </c>
      <c r="CN6" s="65">
        <v>6393.1685209999996</v>
      </c>
      <c r="CO6" s="65">
        <v>6393.1685209999996</v>
      </c>
      <c r="CP6" s="65">
        <v>5230.7742449999996</v>
      </c>
      <c r="CQ6" s="65">
        <v>6877.4994699999997</v>
      </c>
      <c r="CR6" s="65">
        <v>6393.1685209999996</v>
      </c>
      <c r="CS6" s="65">
        <v>6393.1685209999996</v>
      </c>
      <c r="CT6" s="65">
        <v>5230.7742449999996</v>
      </c>
      <c r="CU6" s="65">
        <v>6877.4994699999997</v>
      </c>
      <c r="CV6" s="65">
        <v>5862.9110680000003</v>
      </c>
      <c r="CW6" s="65">
        <v>5862.9110680000003</v>
      </c>
      <c r="CX6" s="65">
        <v>4796.9272380000002</v>
      </c>
      <c r="CY6" s="65">
        <v>6307.0709980000001</v>
      </c>
      <c r="CZ6" s="65">
        <v>5862.9110680000003</v>
      </c>
      <c r="DA6" s="65">
        <v>5862.9110680000003</v>
      </c>
      <c r="DB6" s="65">
        <v>4796.9272380000002</v>
      </c>
      <c r="DC6" s="65">
        <v>6307.0709980000001</v>
      </c>
      <c r="DD6" s="65">
        <v>5862.9110680000003</v>
      </c>
      <c r="DE6" s="65">
        <v>5862.9110680000003</v>
      </c>
      <c r="DF6" s="65">
        <v>4796.9272380000002</v>
      </c>
      <c r="DG6" s="65">
        <v>6307.0709980000001</v>
      </c>
      <c r="DH6" s="65">
        <v>5862.9110680000003</v>
      </c>
      <c r="DI6" s="65">
        <v>5862.9110680000003</v>
      </c>
      <c r="DJ6" s="65">
        <v>4796.9272380000002</v>
      </c>
      <c r="DK6" s="65">
        <v>6307.0709980000001</v>
      </c>
      <c r="DL6" s="65">
        <v>5862.9110680000003</v>
      </c>
      <c r="DM6" s="65">
        <v>5862.9110680000003</v>
      </c>
      <c r="DN6" s="65">
        <v>4796.9272380000002</v>
      </c>
      <c r="DO6" s="65">
        <v>6307.0709980000001</v>
      </c>
      <c r="DP6" s="65">
        <v>5862.9110680000003</v>
      </c>
      <c r="DQ6" s="65">
        <v>5862.9110680000003</v>
      </c>
      <c r="DR6" s="65">
        <v>4796.9272380000002</v>
      </c>
      <c r="DS6" s="65">
        <v>6307.0709980000001</v>
      </c>
      <c r="DT6" s="65">
        <v>5862.9110680000003</v>
      </c>
      <c r="DU6" s="65">
        <v>5862.9110680000003</v>
      </c>
      <c r="DV6" s="65">
        <v>4796.9272380000002</v>
      </c>
      <c r="DW6" s="65">
        <v>6307.0709980000001</v>
      </c>
      <c r="DX6" s="65">
        <v>5862.9110680000003</v>
      </c>
      <c r="DY6" s="65">
        <v>5862.9110680000003</v>
      </c>
      <c r="DZ6" s="65">
        <v>4796.9272380000002</v>
      </c>
      <c r="EA6" s="65">
        <v>6307.0709980000001</v>
      </c>
      <c r="EB6" s="65">
        <v>5862.9110680000003</v>
      </c>
      <c r="EC6" s="65">
        <v>5862.9110680000003</v>
      </c>
      <c r="ED6" s="65">
        <v>4796.9272380000002</v>
      </c>
      <c r="EE6" s="65">
        <v>6307.0709980000001</v>
      </c>
      <c r="EF6" s="65">
        <v>5862.9110680000003</v>
      </c>
      <c r="EG6" s="65">
        <v>5862.9110680000003</v>
      </c>
      <c r="EH6" s="65">
        <v>4796.9272380000002</v>
      </c>
      <c r="EI6" s="65">
        <v>6307.0709980000001</v>
      </c>
      <c r="EJ6" s="65">
        <v>5862.9110680000003</v>
      </c>
      <c r="EK6" s="65">
        <v>5862.9110680000003</v>
      </c>
      <c r="EL6" s="65">
        <v>4796.9272380000002</v>
      </c>
      <c r="EM6" s="65">
        <v>6307.0709980000001</v>
      </c>
      <c r="EN6" s="65">
        <v>5862.9110680000003</v>
      </c>
      <c r="EO6" s="65">
        <v>5862.9110680000003</v>
      </c>
      <c r="EP6" s="65">
        <v>4796.9272380000002</v>
      </c>
      <c r="EQ6" s="65">
        <v>6307.0709980000001</v>
      </c>
      <c r="ER6" s="65">
        <v>5862.9110680000003</v>
      </c>
      <c r="ES6" s="65">
        <v>5862.9110680000003</v>
      </c>
      <c r="ET6" s="65">
        <v>4796.9272380000002</v>
      </c>
      <c r="EU6" s="65">
        <v>6307.0709980000001</v>
      </c>
      <c r="EV6" s="65">
        <v>5862.9110680000003</v>
      </c>
      <c r="EW6" s="65">
        <v>5862.9110680000003</v>
      </c>
      <c r="EX6" s="65">
        <v>4796.9272380000002</v>
      </c>
      <c r="EY6" s="65">
        <v>6307.0709980000001</v>
      </c>
      <c r="EZ6" s="65">
        <v>5862.9110680000003</v>
      </c>
      <c r="FA6" s="65">
        <v>5862.9110680000003</v>
      </c>
      <c r="FB6" s="65">
        <v>4796.9272380000002</v>
      </c>
      <c r="FC6" s="65">
        <v>6307.0709980000001</v>
      </c>
    </row>
    <row r="7" spans="1:159" x14ac:dyDescent="0.2">
      <c r="B7" s="65" t="s">
        <v>14</v>
      </c>
      <c r="C7" s="65" t="s">
        <v>38</v>
      </c>
      <c r="D7" s="65">
        <v>286.26510000000002</v>
      </c>
      <c r="E7" s="65">
        <v>459.84114</v>
      </c>
      <c r="F7" s="65">
        <v>325.21445999999997</v>
      </c>
      <c r="G7" s="65">
        <v>494.67759000000001</v>
      </c>
      <c r="H7" s="65">
        <v>320.69570920000001</v>
      </c>
      <c r="I7" s="65">
        <v>493.54404</v>
      </c>
      <c r="J7" s="65">
        <v>354.93876</v>
      </c>
      <c r="K7" s="65">
        <v>530.93373999999994</v>
      </c>
      <c r="L7" s="65">
        <v>563.50404000000003</v>
      </c>
      <c r="M7" s="65">
        <v>563.50404000000003</v>
      </c>
      <c r="N7" s="65">
        <v>426.48876000000001</v>
      </c>
      <c r="O7" s="65">
        <v>606.19374000000005</v>
      </c>
      <c r="P7" s="65">
        <v>377.16266919999998</v>
      </c>
      <c r="Q7" s="65">
        <v>550.01099999999997</v>
      </c>
      <c r="R7" s="65">
        <v>441.09899999999999</v>
      </c>
      <c r="S7" s="65">
        <v>591.67849999999999</v>
      </c>
      <c r="T7" s="65">
        <v>605.77044000000001</v>
      </c>
      <c r="U7" s="65">
        <v>771.42647999999997</v>
      </c>
      <c r="V7" s="65">
        <v>628.85699999999997</v>
      </c>
      <c r="W7" s="65">
        <v>829.86788000000001</v>
      </c>
      <c r="X7" s="65">
        <v>655.89084000000003</v>
      </c>
      <c r="Y7" s="65">
        <v>779.30687999999998</v>
      </c>
      <c r="Z7" s="65">
        <v>637.61472000000003</v>
      </c>
      <c r="AA7" s="65">
        <v>838.34528</v>
      </c>
      <c r="AB7" s="65">
        <v>821.54687999999999</v>
      </c>
      <c r="AC7" s="65">
        <v>779.30687999999998</v>
      </c>
      <c r="AD7" s="65">
        <v>672.17471999999998</v>
      </c>
      <c r="AE7" s="65">
        <v>838.34528</v>
      </c>
      <c r="AF7" s="65">
        <v>779.30687999999998</v>
      </c>
      <c r="AG7" s="65">
        <v>779.30687999999998</v>
      </c>
      <c r="AH7" s="65">
        <v>637.61472000000003</v>
      </c>
      <c r="AI7" s="65">
        <v>838.34528</v>
      </c>
      <c r="AJ7" s="65">
        <v>821.54687999999999</v>
      </c>
      <c r="AK7" s="65">
        <v>779.30687999999998</v>
      </c>
      <c r="AL7" s="65">
        <v>637.61472000000003</v>
      </c>
      <c r="AM7" s="65">
        <v>883.78527999999994</v>
      </c>
      <c r="AN7" s="65">
        <v>796.09992</v>
      </c>
      <c r="AO7" s="65">
        <v>821.54687999999999</v>
      </c>
      <c r="AP7" s="65">
        <v>652.73472000000004</v>
      </c>
      <c r="AQ7" s="65">
        <v>845.73973269999999</v>
      </c>
      <c r="AR7" s="65">
        <v>821.54687999999999</v>
      </c>
      <c r="AS7" s="65">
        <v>821.54687999999999</v>
      </c>
      <c r="AT7" s="65">
        <v>672.17471999999998</v>
      </c>
      <c r="AU7" s="65">
        <v>858.22528</v>
      </c>
      <c r="AV7" s="65">
        <v>821.54687999999999</v>
      </c>
      <c r="AW7" s="65">
        <v>788.21687999999995</v>
      </c>
      <c r="AX7" s="65">
        <v>672.17471999999998</v>
      </c>
      <c r="AY7" s="65">
        <v>883.78527999999994</v>
      </c>
      <c r="AZ7" s="65">
        <v>416.90483999999998</v>
      </c>
      <c r="BA7" s="65">
        <v>416.90483999999998</v>
      </c>
      <c r="BB7" s="65">
        <v>341.10395999999997</v>
      </c>
      <c r="BC7" s="65">
        <v>448.48854</v>
      </c>
      <c r="BD7" s="65">
        <v>416.90483999999998</v>
      </c>
      <c r="BE7" s="65">
        <v>416.90483999999998</v>
      </c>
      <c r="BF7" s="65">
        <v>341.10395999999997</v>
      </c>
      <c r="BG7" s="65">
        <v>448.48854</v>
      </c>
      <c r="BH7" s="65">
        <v>416.90483999999998</v>
      </c>
      <c r="BI7" s="65">
        <v>416.90483999999998</v>
      </c>
      <c r="BJ7" s="65">
        <v>341.10395999999997</v>
      </c>
      <c r="BK7" s="65">
        <v>448.48854</v>
      </c>
      <c r="BL7" s="65">
        <v>416.90483999999998</v>
      </c>
      <c r="BM7" s="65">
        <v>235.76558919999999</v>
      </c>
      <c r="BN7" s="65">
        <v>341.10395999999997</v>
      </c>
      <c r="BO7" s="65">
        <v>448.48854</v>
      </c>
      <c r="BP7" s="65">
        <v>416.90483999999998</v>
      </c>
      <c r="BQ7" s="65">
        <v>416.90483999999998</v>
      </c>
      <c r="BR7" s="65">
        <v>341.10395999999997</v>
      </c>
      <c r="BS7" s="65">
        <v>448.48854</v>
      </c>
      <c r="BT7" s="65">
        <v>416.90483999999998</v>
      </c>
      <c r="BU7" s="65">
        <v>416.90483999999998</v>
      </c>
      <c r="BV7" s="65">
        <v>341.10395999999997</v>
      </c>
      <c r="BW7" s="65">
        <v>448.48854</v>
      </c>
      <c r="BX7" s="65">
        <v>416.90483999999998</v>
      </c>
      <c r="BY7" s="65">
        <v>416.90483999999998</v>
      </c>
      <c r="BZ7" s="65">
        <v>341.10395999999997</v>
      </c>
      <c r="CA7" s="65">
        <v>448.48854</v>
      </c>
      <c r="CB7" s="65">
        <v>229.29588000000001</v>
      </c>
      <c r="CC7" s="65">
        <v>229.29588000000001</v>
      </c>
      <c r="CD7" s="65">
        <v>187.60571999999999</v>
      </c>
      <c r="CE7" s="65">
        <v>246.66677999999999</v>
      </c>
      <c r="CF7" s="65">
        <v>229.29588000000001</v>
      </c>
      <c r="CG7" s="65">
        <v>229.29588000000001</v>
      </c>
      <c r="CH7" s="65">
        <v>187.60571999999999</v>
      </c>
      <c r="CI7" s="65">
        <v>246.66677999999999</v>
      </c>
      <c r="CJ7" s="65">
        <v>229.29588000000001</v>
      </c>
      <c r="CK7" s="65">
        <v>229.29588000000001</v>
      </c>
      <c r="CL7" s="65">
        <v>187.60571999999999</v>
      </c>
      <c r="CM7" s="65">
        <v>246.66677999999999</v>
      </c>
      <c r="CN7" s="65">
        <v>229.29588000000001</v>
      </c>
      <c r="CO7" s="65">
        <v>229.29588000000001</v>
      </c>
      <c r="CP7" s="65">
        <v>187.60571999999999</v>
      </c>
      <c r="CQ7" s="65">
        <v>246.66677999999999</v>
      </c>
      <c r="CR7" s="65">
        <v>229.29588000000001</v>
      </c>
      <c r="CS7" s="65">
        <v>229.29588000000001</v>
      </c>
      <c r="CT7" s="65">
        <v>187.60571999999999</v>
      </c>
      <c r="CU7" s="65">
        <v>246.66677999999999</v>
      </c>
    </row>
    <row r="8" spans="1:159" x14ac:dyDescent="0.2">
      <c r="B8" s="65" t="s">
        <v>14</v>
      </c>
      <c r="C8" s="65" t="s">
        <v>39</v>
      </c>
      <c r="D8" s="65">
        <v>580.82490480000001</v>
      </c>
      <c r="E8" s="65">
        <v>292.71917969999998</v>
      </c>
      <c r="F8" s="65">
        <v>422.63841669999999</v>
      </c>
      <c r="G8" s="65">
        <v>631.86999149999997</v>
      </c>
      <c r="H8" s="65">
        <v>477.56154479999998</v>
      </c>
      <c r="I8" s="65">
        <v>620.65338480000003</v>
      </c>
      <c r="J8" s="65">
        <v>367.03913299999999</v>
      </c>
      <c r="K8" s="65">
        <v>511.39460969999999</v>
      </c>
      <c r="L8" s="65">
        <v>428.58138480000002</v>
      </c>
      <c r="M8" s="65">
        <v>528.79590480000002</v>
      </c>
      <c r="N8" s="65">
        <v>425.35481299999998</v>
      </c>
      <c r="O8" s="65">
        <v>391.81060059999999</v>
      </c>
      <c r="P8" s="65">
        <v>642.49938480000003</v>
      </c>
      <c r="Q8" s="65">
        <v>384.83159999999998</v>
      </c>
      <c r="R8" s="65">
        <v>437.42042179999999</v>
      </c>
      <c r="S8" s="65">
        <v>619.77740059999996</v>
      </c>
      <c r="T8" s="65">
        <v>695.5197048</v>
      </c>
      <c r="U8" s="65">
        <v>411.36216000000002</v>
      </c>
      <c r="V8" s="65">
        <v>477.53697670000003</v>
      </c>
      <c r="W8" s="65">
        <v>291.23780970000001</v>
      </c>
      <c r="X8" s="65">
        <v>479.65643999999998</v>
      </c>
      <c r="Y8" s="65">
        <v>770.85090479999997</v>
      </c>
      <c r="Z8" s="65">
        <v>635.09547029999999</v>
      </c>
      <c r="AA8" s="65">
        <v>522.48906969999996</v>
      </c>
      <c r="AB8" s="65">
        <v>778.77090480000004</v>
      </c>
      <c r="AC8" s="65">
        <v>405.57132000000001</v>
      </c>
      <c r="AD8" s="65">
        <v>307.35597669999999</v>
      </c>
      <c r="AE8" s="65">
        <v>552.13570059999995</v>
      </c>
      <c r="AF8" s="65">
        <v>690.74010480000004</v>
      </c>
      <c r="AG8" s="65">
        <v>778.77090480000004</v>
      </c>
      <c r="AH8" s="65">
        <v>637.17619479999996</v>
      </c>
      <c r="AI8" s="65">
        <v>773.73960969999996</v>
      </c>
      <c r="AJ8" s="65">
        <v>307.30693630000002</v>
      </c>
      <c r="AK8" s="65">
        <v>588.78210479999996</v>
      </c>
      <c r="AL8" s="65">
        <v>249.30081820000001</v>
      </c>
      <c r="AM8" s="65">
        <v>673.41067150000003</v>
      </c>
      <c r="AN8" s="65">
        <v>674.13570479999998</v>
      </c>
      <c r="AO8" s="65">
        <v>710.41338480000002</v>
      </c>
      <c r="AP8" s="65">
        <v>599.82223480000005</v>
      </c>
      <c r="AQ8" s="65">
        <v>792.32870060000005</v>
      </c>
      <c r="AR8" s="65">
        <v>778.77090480000004</v>
      </c>
      <c r="AS8" s="65">
        <v>770.85090479999997</v>
      </c>
      <c r="AT8" s="65">
        <v>551.02135480000004</v>
      </c>
      <c r="AU8" s="65">
        <v>835.78070060000005</v>
      </c>
      <c r="AV8" s="65">
        <v>490.51596000000001</v>
      </c>
      <c r="AW8" s="65">
        <v>551.53290479999998</v>
      </c>
      <c r="AX8" s="65">
        <v>462.97989819999998</v>
      </c>
      <c r="AY8" s="65">
        <v>803.55960970000001</v>
      </c>
      <c r="AZ8" s="65">
        <v>167.28630480000001</v>
      </c>
      <c r="BA8" s="65">
        <v>256.11030479999999</v>
      </c>
      <c r="BB8" s="65">
        <v>216.466613</v>
      </c>
      <c r="BC8" s="65">
        <v>284.61350970000001</v>
      </c>
      <c r="BD8" s="65">
        <v>264.57030479999997</v>
      </c>
      <c r="BE8" s="65">
        <v>261.93030479999999</v>
      </c>
      <c r="BF8" s="65">
        <v>200.26661300000001</v>
      </c>
      <c r="BG8" s="65">
        <v>284.61350970000001</v>
      </c>
      <c r="BH8" s="65">
        <v>264.57030479999997</v>
      </c>
      <c r="BI8" s="65">
        <v>264.57030479999997</v>
      </c>
      <c r="BJ8" s="65">
        <v>202.966613</v>
      </c>
      <c r="BK8" s="65">
        <v>284.61350970000001</v>
      </c>
      <c r="BL8" s="65">
        <v>264.57030479999997</v>
      </c>
      <c r="BM8" s="65">
        <v>264.57030479999997</v>
      </c>
      <c r="BN8" s="65">
        <v>216.466613</v>
      </c>
      <c r="BO8" s="65">
        <v>284.61350970000001</v>
      </c>
      <c r="BP8" s="65">
        <v>264.57030479999997</v>
      </c>
      <c r="BQ8" s="65">
        <v>264.57030479999997</v>
      </c>
      <c r="BR8" s="65">
        <v>216.466613</v>
      </c>
      <c r="BS8" s="65">
        <v>284.61350970000001</v>
      </c>
      <c r="BT8" s="65">
        <v>264.57030479999997</v>
      </c>
      <c r="BU8" s="65">
        <v>264.57030479999997</v>
      </c>
      <c r="BV8" s="65">
        <v>216.466613</v>
      </c>
      <c r="BW8" s="65">
        <v>284.61350970000001</v>
      </c>
      <c r="BX8" s="65">
        <v>264.57030479999997</v>
      </c>
      <c r="BY8" s="65">
        <v>182.99430480000001</v>
      </c>
      <c r="BZ8" s="65">
        <v>212.146613</v>
      </c>
      <c r="CA8" s="65">
        <v>284.61350970000001</v>
      </c>
      <c r="CB8" s="65">
        <v>22.44</v>
      </c>
      <c r="CC8" s="65">
        <v>22.44</v>
      </c>
      <c r="CD8" s="65">
        <v>6.48</v>
      </c>
      <c r="CE8" s="65">
        <v>24.14</v>
      </c>
      <c r="CF8" s="65">
        <v>22.44</v>
      </c>
      <c r="CG8" s="65">
        <v>22.44</v>
      </c>
      <c r="CH8" s="65">
        <v>18.36</v>
      </c>
      <c r="CI8" s="65">
        <v>24.14</v>
      </c>
      <c r="CJ8" s="65">
        <v>22.44</v>
      </c>
      <c r="CK8" s="65">
        <v>22.44</v>
      </c>
      <c r="CL8" s="65">
        <v>18.36</v>
      </c>
      <c r="CM8" s="65">
        <v>24.14</v>
      </c>
      <c r="CN8" s="65">
        <v>22.44</v>
      </c>
      <c r="CO8" s="65">
        <v>22.44</v>
      </c>
      <c r="CP8" s="65">
        <v>18.36</v>
      </c>
      <c r="CQ8" s="65">
        <v>24.14</v>
      </c>
      <c r="CR8" s="65">
        <v>22.44</v>
      </c>
      <c r="CS8" s="65">
        <v>22.44</v>
      </c>
      <c r="CT8" s="65">
        <v>18.36</v>
      </c>
      <c r="CU8" s="65">
        <v>24.14</v>
      </c>
    </row>
    <row r="9" spans="1:159" x14ac:dyDescent="0.2">
      <c r="B9" s="65" t="s">
        <v>14</v>
      </c>
      <c r="C9" s="65" t="s">
        <v>40</v>
      </c>
      <c r="D9" s="65">
        <v>62.765999999999998</v>
      </c>
      <c r="E9" s="65">
        <v>62.765999999999998</v>
      </c>
      <c r="F9" s="65">
        <v>51.353999999999999</v>
      </c>
      <c r="G9" s="65">
        <v>67.521000000000001</v>
      </c>
      <c r="H9" s="65">
        <v>115.566</v>
      </c>
      <c r="I9" s="65">
        <v>115.566</v>
      </c>
      <c r="J9" s="65">
        <v>94.554000000000002</v>
      </c>
      <c r="K9" s="65">
        <v>124.321</v>
      </c>
      <c r="L9" s="65">
        <v>115.566</v>
      </c>
      <c r="M9" s="65">
        <v>115.566</v>
      </c>
      <c r="N9" s="65">
        <v>94.554000000000002</v>
      </c>
      <c r="O9" s="65">
        <v>124.321</v>
      </c>
      <c r="P9" s="65">
        <v>115.566</v>
      </c>
      <c r="Q9" s="65">
        <v>115.566</v>
      </c>
      <c r="R9" s="65">
        <v>94.554000000000002</v>
      </c>
      <c r="S9" s="65">
        <v>124.321</v>
      </c>
      <c r="T9" s="65">
        <v>115.566</v>
      </c>
      <c r="U9" s="65">
        <v>115.566</v>
      </c>
      <c r="V9" s="65">
        <v>94.554000000000002</v>
      </c>
      <c r="W9" s="65">
        <v>124.321</v>
      </c>
      <c r="X9" s="65">
        <v>115.566</v>
      </c>
      <c r="Y9" s="65">
        <v>115.566</v>
      </c>
      <c r="Z9" s="65">
        <v>94.554000000000002</v>
      </c>
      <c r="AA9" s="65">
        <v>124.321</v>
      </c>
      <c r="AB9" s="65">
        <v>115.566</v>
      </c>
      <c r="AC9" s="65">
        <v>115.566</v>
      </c>
      <c r="AD9" s="65">
        <v>94.554000000000002</v>
      </c>
      <c r="AE9" s="65">
        <v>124.321</v>
      </c>
      <c r="AF9" s="65">
        <v>115.566</v>
      </c>
      <c r="AH9" s="65">
        <v>94.554000000000002</v>
      </c>
      <c r="AI9" s="65">
        <v>124.321</v>
      </c>
      <c r="AJ9" s="65">
        <v>115.566</v>
      </c>
      <c r="AL9" s="65">
        <v>94.554000000000002</v>
      </c>
      <c r="AM9" s="65">
        <v>124.321</v>
      </c>
      <c r="AN9" s="65">
        <v>115.566</v>
      </c>
      <c r="AO9" s="65">
        <v>115.566</v>
      </c>
      <c r="AP9" s="65">
        <v>94.554000000000002</v>
      </c>
      <c r="AQ9" s="65">
        <v>124.321</v>
      </c>
      <c r="AR9" s="65">
        <v>112.33199999999999</v>
      </c>
      <c r="AS9" s="65">
        <v>115.566</v>
      </c>
      <c r="AT9" s="65">
        <v>94.554000000000002</v>
      </c>
      <c r="AU9" s="65">
        <v>124.321</v>
      </c>
      <c r="AV9" s="65">
        <v>115.566</v>
      </c>
      <c r="AW9" s="65">
        <v>115.566</v>
      </c>
      <c r="AX9" s="65">
        <v>94.554000000000002</v>
      </c>
      <c r="AY9" s="65">
        <v>124.321</v>
      </c>
      <c r="AZ9" s="65">
        <v>40.21377528</v>
      </c>
      <c r="BA9" s="65">
        <v>56.033999999999999</v>
      </c>
      <c r="BB9" s="65">
        <v>45.845999999999997</v>
      </c>
      <c r="BC9" s="65">
        <v>60.279000000000003</v>
      </c>
      <c r="BD9" s="65">
        <v>56.033999999999999</v>
      </c>
      <c r="BE9" s="65">
        <v>56.033999999999999</v>
      </c>
      <c r="BF9" s="65">
        <v>45.845999999999997</v>
      </c>
      <c r="BG9" s="65">
        <v>60.279000000000003</v>
      </c>
      <c r="BH9" s="65">
        <v>56.033999999999999</v>
      </c>
      <c r="BI9" s="65">
        <v>56.033999999999999</v>
      </c>
      <c r="BJ9" s="65">
        <v>45.845999999999997</v>
      </c>
      <c r="BK9" s="65">
        <v>60.279000000000003</v>
      </c>
      <c r="BL9" s="65">
        <v>56.033999999999999</v>
      </c>
      <c r="BM9" s="65">
        <v>56.033999999999999</v>
      </c>
      <c r="BN9" s="65">
        <v>45.845999999999997</v>
      </c>
      <c r="BO9" s="65">
        <v>60.279000000000003</v>
      </c>
      <c r="BP9" s="65">
        <v>56.033999999999999</v>
      </c>
      <c r="BQ9" s="65">
        <v>56.033999999999999</v>
      </c>
      <c r="BR9" s="65">
        <v>45.845999999999997</v>
      </c>
      <c r="BS9" s="65">
        <v>60.279000000000003</v>
      </c>
      <c r="BT9" s="65">
        <v>56.033999999999999</v>
      </c>
      <c r="BU9" s="65">
        <v>56.033999999999999</v>
      </c>
      <c r="BV9" s="65">
        <v>45.845999999999997</v>
      </c>
      <c r="BW9" s="65">
        <v>60.279000000000003</v>
      </c>
      <c r="BX9" s="65">
        <v>56.033999999999999</v>
      </c>
      <c r="BY9" s="65">
        <v>56.033999999999999</v>
      </c>
      <c r="BZ9" s="65">
        <v>45.845999999999997</v>
      </c>
      <c r="CA9" s="65">
        <v>60.279000000000003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Z11" s="65">
        <v>12.96</v>
      </c>
      <c r="AA11" s="65">
        <v>17.04</v>
      </c>
      <c r="AB11" s="65">
        <v>15.84</v>
      </c>
      <c r="AC11" s="65">
        <v>15.84</v>
      </c>
      <c r="AD11" s="65">
        <v>12.96</v>
      </c>
      <c r="AE11" s="65">
        <v>17.04</v>
      </c>
      <c r="AG11" s="65">
        <v>15.84</v>
      </c>
      <c r="AH11" s="65">
        <v>12.96</v>
      </c>
      <c r="AI11" s="65">
        <v>17.04</v>
      </c>
      <c r="AK11" s="65">
        <v>15.84</v>
      </c>
      <c r="AL11" s="65">
        <v>12.96</v>
      </c>
      <c r="AM11" s="65">
        <v>17.04</v>
      </c>
      <c r="AO11" s="65">
        <v>15.84</v>
      </c>
      <c r="AP11" s="65">
        <v>12.96</v>
      </c>
      <c r="AQ11" s="65">
        <v>8.52</v>
      </c>
      <c r="AR11" s="65">
        <v>15.84</v>
      </c>
      <c r="AS11" s="65">
        <v>15.84</v>
      </c>
      <c r="AT11" s="65">
        <v>12.96</v>
      </c>
      <c r="AU11" s="65">
        <v>17.04</v>
      </c>
      <c r="AW11" s="65">
        <v>15.84</v>
      </c>
      <c r="AX11" s="65">
        <v>12.96</v>
      </c>
      <c r="AY11" s="65">
        <v>17.04</v>
      </c>
      <c r="BB11" s="65">
        <v>12.96</v>
      </c>
      <c r="BC11" s="65">
        <v>17.04</v>
      </c>
      <c r="BD11" s="65">
        <v>15.84</v>
      </c>
      <c r="BE11" s="65">
        <v>15.84</v>
      </c>
      <c r="BF11" s="65">
        <v>12.96</v>
      </c>
      <c r="BG11" s="65">
        <v>17.04</v>
      </c>
      <c r="BH11" s="65">
        <v>15.84</v>
      </c>
      <c r="BI11" s="65">
        <v>15.84</v>
      </c>
      <c r="BJ11" s="65">
        <v>12.96</v>
      </c>
      <c r="BK11" s="65">
        <v>17.04</v>
      </c>
      <c r="BL11" s="65">
        <v>15.84</v>
      </c>
      <c r="BM11" s="65">
        <v>15.84</v>
      </c>
      <c r="BN11" s="65">
        <v>12.96</v>
      </c>
      <c r="BO11" s="65">
        <v>17.04</v>
      </c>
      <c r="BP11" s="65">
        <v>15.84</v>
      </c>
      <c r="BQ11" s="65">
        <v>15.84</v>
      </c>
      <c r="BR11" s="65">
        <v>12.96</v>
      </c>
      <c r="BS11" s="65">
        <v>17.04</v>
      </c>
      <c r="BT11" s="65">
        <v>15.84</v>
      </c>
      <c r="BU11" s="65">
        <v>15.84</v>
      </c>
      <c r="BV11" s="65">
        <v>12.96</v>
      </c>
      <c r="BW11" s="65">
        <v>17.04</v>
      </c>
      <c r="BX11" s="65">
        <v>15.84</v>
      </c>
      <c r="BY11" s="65">
        <v>15.84</v>
      </c>
      <c r="BZ11" s="65">
        <v>12.96</v>
      </c>
      <c r="CA11" s="65">
        <v>17.04</v>
      </c>
      <c r="CB11" s="65">
        <v>15.84</v>
      </c>
      <c r="CC11" s="65">
        <v>15.84</v>
      </c>
      <c r="CD11" s="65">
        <v>12.96</v>
      </c>
      <c r="CE11" s="65">
        <v>17.04</v>
      </c>
      <c r="CF11" s="65">
        <v>15.84</v>
      </c>
      <c r="CG11" s="65">
        <v>7.92</v>
      </c>
      <c r="CH11" s="65">
        <v>12.96</v>
      </c>
      <c r="CI11" s="65">
        <v>17.04</v>
      </c>
      <c r="CJ11" s="65">
        <v>15.84</v>
      </c>
      <c r="CK11" s="65">
        <v>15.84</v>
      </c>
      <c r="CL11" s="65">
        <v>12.96</v>
      </c>
      <c r="CM11" s="65">
        <v>17.04</v>
      </c>
      <c r="CN11" s="65">
        <v>15.84</v>
      </c>
      <c r="CO11" s="65">
        <v>15.84</v>
      </c>
      <c r="CP11" s="65">
        <v>12.96</v>
      </c>
      <c r="CQ11" s="65">
        <v>17.04</v>
      </c>
      <c r="CR11" s="65">
        <v>15.84</v>
      </c>
      <c r="CS11" s="65">
        <v>15.84</v>
      </c>
      <c r="CT11" s="65">
        <v>12.96</v>
      </c>
      <c r="CU11" s="65">
        <v>17.04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6118.0100759999996</v>
      </c>
      <c r="E17" s="65">
        <v>6057.5094010000003</v>
      </c>
      <c r="F17" s="65">
        <v>5278.7269809999998</v>
      </c>
      <c r="G17" s="65">
        <v>6933.390394</v>
      </c>
      <c r="H17" s="65">
        <v>6435.9407890000002</v>
      </c>
      <c r="I17" s="65">
        <v>6636.06095</v>
      </c>
      <c r="J17" s="65">
        <v>5406.7883899999997</v>
      </c>
      <c r="K17" s="65">
        <v>6857.5379549999998</v>
      </c>
      <c r="L17" s="65">
        <v>7276.7120160000004</v>
      </c>
      <c r="M17" s="65">
        <v>7301.8373750000001</v>
      </c>
      <c r="N17" s="65">
        <v>5993.8107840000002</v>
      </c>
      <c r="O17" s="65">
        <v>7758.7390070000001</v>
      </c>
      <c r="P17" s="65">
        <v>7372.928645</v>
      </c>
      <c r="Q17" s="65">
        <v>6843.9103839999998</v>
      </c>
      <c r="R17" s="65">
        <v>6076.6466330000003</v>
      </c>
      <c r="S17" s="65">
        <v>8046.0305669999998</v>
      </c>
      <c r="T17" s="65">
        <v>7946.0490360000003</v>
      </c>
      <c r="U17" s="65">
        <v>7248.8763339999996</v>
      </c>
      <c r="V17" s="65">
        <v>6364.16615</v>
      </c>
      <c r="W17" s="65">
        <v>8182.823171</v>
      </c>
      <c r="X17" s="65">
        <v>7841.9501710000004</v>
      </c>
      <c r="Y17" s="65">
        <v>7978.9442349999999</v>
      </c>
      <c r="Z17" s="65">
        <v>6664.0203730000003</v>
      </c>
      <c r="AA17" s="65">
        <v>8592.3380660000003</v>
      </c>
      <c r="AB17" s="65">
        <v>5869.7019989999999</v>
      </c>
      <c r="AC17" s="65">
        <v>7476.6701579999999</v>
      </c>
      <c r="AD17" s="65">
        <v>6512.1768529999999</v>
      </c>
      <c r="AE17" s="65">
        <v>7123.0370279999997</v>
      </c>
      <c r="AF17" s="65">
        <v>8216.3300650000001</v>
      </c>
      <c r="AG17" s="65">
        <v>8204.634865</v>
      </c>
      <c r="AH17" s="65">
        <v>6807.4370710000003</v>
      </c>
      <c r="AI17" s="65">
        <v>8875.5633980000002</v>
      </c>
      <c r="AJ17" s="65">
        <v>7875.136896</v>
      </c>
      <c r="AK17" s="65">
        <v>8014.6460649999999</v>
      </c>
      <c r="AL17" s="65">
        <v>6419.561694</v>
      </c>
      <c r="AM17" s="65">
        <v>8831.6010829999996</v>
      </c>
      <c r="AN17" s="65">
        <v>8216.5187050000004</v>
      </c>
      <c r="AO17" s="65">
        <v>8294.0833449999991</v>
      </c>
      <c r="AP17" s="65">
        <v>6785.2031109999998</v>
      </c>
      <c r="AQ17" s="65">
        <v>8903.9535649999998</v>
      </c>
      <c r="AR17" s="65">
        <v>8343.366865</v>
      </c>
      <c r="AS17" s="65">
        <v>8354.5208650000004</v>
      </c>
      <c r="AT17" s="65">
        <v>6755.8422309999996</v>
      </c>
      <c r="AU17" s="65">
        <v>8968.4111119999998</v>
      </c>
      <c r="AV17" s="65">
        <v>8058.3459199999998</v>
      </c>
      <c r="AW17" s="65">
        <v>8101.8728650000003</v>
      </c>
      <c r="AX17" s="65">
        <v>6667.8007740000003</v>
      </c>
      <c r="AY17" s="65">
        <v>8961.7500209999998</v>
      </c>
      <c r="AZ17" s="65">
        <v>3068.5870669999999</v>
      </c>
      <c r="BA17" s="65">
        <v>3173.2312919999999</v>
      </c>
      <c r="BB17" s="65">
        <v>2616.1619660000001</v>
      </c>
      <c r="BC17" s="65">
        <v>3439.7685110000002</v>
      </c>
      <c r="BD17" s="65">
        <v>3197.5312920000001</v>
      </c>
      <c r="BE17" s="65">
        <v>3194.8912919999998</v>
      </c>
      <c r="BF17" s="65">
        <v>2599.9619659999998</v>
      </c>
      <c r="BG17" s="65">
        <v>3439.7685110000002</v>
      </c>
      <c r="BH17" s="65">
        <v>3197.5312920000001</v>
      </c>
      <c r="BI17" s="65">
        <v>3197.5312920000001</v>
      </c>
      <c r="BJ17" s="65">
        <v>2602.6619660000001</v>
      </c>
      <c r="BK17" s="65">
        <v>3439.7685110000002</v>
      </c>
      <c r="BL17" s="65">
        <v>4330.2991080000002</v>
      </c>
      <c r="BM17" s="65">
        <v>4149.1598569999996</v>
      </c>
      <c r="BN17" s="65">
        <v>3350.1919979999998</v>
      </c>
      <c r="BO17" s="65">
        <v>4658.3520710000003</v>
      </c>
      <c r="BP17" s="65">
        <v>5914.5082670000002</v>
      </c>
      <c r="BQ17" s="65">
        <v>5914.5082670000002</v>
      </c>
      <c r="BR17" s="65">
        <v>4839.1431270000003</v>
      </c>
      <c r="BS17" s="65">
        <v>6362.5770750000001</v>
      </c>
      <c r="BT17" s="65">
        <v>9060.4423599999991</v>
      </c>
      <c r="BU17" s="65">
        <v>4889.7712920000004</v>
      </c>
      <c r="BV17" s="65">
        <v>7413.0892039999999</v>
      </c>
      <c r="BW17" s="65">
        <v>9746.8395079999991</v>
      </c>
      <c r="BX17" s="65">
        <v>9060.4423599999991</v>
      </c>
      <c r="BY17" s="65">
        <v>8978.86636</v>
      </c>
      <c r="BZ17" s="65">
        <v>7408.7692040000002</v>
      </c>
      <c r="CA17" s="65">
        <v>9746.8395079999991</v>
      </c>
      <c r="CB17" s="65">
        <v>6660.7444009999999</v>
      </c>
      <c r="CC17" s="65">
        <v>6660.7444009999999</v>
      </c>
      <c r="CD17" s="65">
        <v>5437.8199649999997</v>
      </c>
      <c r="CE17" s="65">
        <v>7165.3462499999996</v>
      </c>
      <c r="CF17" s="65">
        <v>6660.7444009999999</v>
      </c>
      <c r="CG17" s="65">
        <v>6652.8244009999999</v>
      </c>
      <c r="CH17" s="65">
        <v>5449.6999649999998</v>
      </c>
      <c r="CI17" s="65">
        <v>7165.3462499999996</v>
      </c>
      <c r="CJ17" s="65">
        <v>6660.7444009999999</v>
      </c>
      <c r="CK17" s="65">
        <v>6660.7444009999999</v>
      </c>
      <c r="CL17" s="65">
        <v>5449.6999649999998</v>
      </c>
      <c r="CM17" s="65">
        <v>7165.3462499999996</v>
      </c>
      <c r="CN17" s="65">
        <v>6660.7444009999999</v>
      </c>
      <c r="CO17" s="65">
        <v>6660.7444009999999</v>
      </c>
      <c r="CP17" s="65">
        <v>5449.6999649999998</v>
      </c>
      <c r="CQ17" s="65">
        <v>7165.3462499999996</v>
      </c>
      <c r="CR17" s="65">
        <v>6660.7444009999999</v>
      </c>
      <c r="CS17" s="65">
        <v>6660.7444009999999</v>
      </c>
      <c r="CT17" s="65">
        <v>5449.6999649999998</v>
      </c>
      <c r="CU17" s="65">
        <v>7165.3462499999996</v>
      </c>
      <c r="CV17" s="65">
        <v>5862.9110680000003</v>
      </c>
      <c r="CW17" s="65">
        <v>5862.9110680000003</v>
      </c>
      <c r="CX17" s="65">
        <v>4796.9272380000002</v>
      </c>
      <c r="CY17" s="65">
        <v>6307.0709980000001</v>
      </c>
      <c r="CZ17" s="65">
        <v>5862.9110680000003</v>
      </c>
      <c r="DA17" s="65">
        <v>5862.9110680000003</v>
      </c>
      <c r="DB17" s="65">
        <v>4796.9272380000002</v>
      </c>
      <c r="DC17" s="65">
        <v>6307.0709980000001</v>
      </c>
      <c r="DD17" s="65">
        <v>5862.9110680000003</v>
      </c>
      <c r="DE17" s="65">
        <v>5862.9110680000003</v>
      </c>
      <c r="DF17" s="65">
        <v>4796.9272380000002</v>
      </c>
      <c r="DG17" s="65">
        <v>6307.0709980000001</v>
      </c>
      <c r="DH17" s="65">
        <v>5862.9110680000003</v>
      </c>
      <c r="DI17" s="65">
        <v>5862.9110680000003</v>
      </c>
      <c r="DJ17" s="65">
        <v>4796.9272380000002</v>
      </c>
      <c r="DK17" s="65">
        <v>6307.0709980000001</v>
      </c>
      <c r="DL17" s="65">
        <v>5862.9110680000003</v>
      </c>
      <c r="DM17" s="65">
        <v>5862.9110680000003</v>
      </c>
      <c r="DN17" s="65">
        <v>4796.9272380000002</v>
      </c>
      <c r="DO17" s="65">
        <v>6307.0709980000001</v>
      </c>
      <c r="DP17" s="65">
        <v>5862.9110680000003</v>
      </c>
      <c r="DQ17" s="65">
        <v>5862.9110680000003</v>
      </c>
      <c r="DR17" s="65">
        <v>4796.9272380000002</v>
      </c>
      <c r="DS17" s="65">
        <v>6307.0709980000001</v>
      </c>
      <c r="DT17" s="65">
        <v>5862.9110680000003</v>
      </c>
      <c r="DU17" s="65">
        <v>5862.9110680000003</v>
      </c>
      <c r="DV17" s="65">
        <v>4796.9272380000002</v>
      </c>
      <c r="DW17" s="65">
        <v>6307.0709980000001</v>
      </c>
      <c r="DX17" s="65">
        <v>5862.9110680000003</v>
      </c>
      <c r="DY17" s="65">
        <v>5862.9110680000003</v>
      </c>
      <c r="DZ17" s="65">
        <v>4796.9272380000002</v>
      </c>
      <c r="EA17" s="65">
        <v>6307.0709980000001</v>
      </c>
      <c r="EB17" s="65">
        <v>5862.9110680000003</v>
      </c>
      <c r="EC17" s="65">
        <v>5862.9110680000003</v>
      </c>
      <c r="ED17" s="65">
        <v>4796.9272380000002</v>
      </c>
      <c r="EE17" s="65">
        <v>6307.0709980000001</v>
      </c>
      <c r="EF17" s="65">
        <v>5862.9110680000003</v>
      </c>
      <c r="EG17" s="65">
        <v>5862.9110680000003</v>
      </c>
      <c r="EH17" s="65">
        <v>4796.9272380000002</v>
      </c>
      <c r="EI17" s="65">
        <v>6307.0709980000001</v>
      </c>
      <c r="EJ17" s="65">
        <v>5862.9110680000003</v>
      </c>
      <c r="EK17" s="65">
        <v>5862.9110680000003</v>
      </c>
      <c r="EL17" s="65">
        <v>4796.9272380000002</v>
      </c>
      <c r="EM17" s="65">
        <v>6307.0709980000001</v>
      </c>
      <c r="EN17" s="65">
        <v>5862.9110680000003</v>
      </c>
      <c r="EO17" s="65">
        <v>5862.9110680000003</v>
      </c>
      <c r="EP17" s="65">
        <v>4796.9272380000002</v>
      </c>
      <c r="EQ17" s="65">
        <v>6307.0709980000001</v>
      </c>
      <c r="ER17" s="65">
        <v>5862.9110680000003</v>
      </c>
      <c r="ES17" s="65">
        <v>5862.9110680000003</v>
      </c>
      <c r="ET17" s="65">
        <v>4796.9272380000002</v>
      </c>
      <c r="EU17" s="65">
        <v>6307.0709980000001</v>
      </c>
      <c r="EV17" s="65">
        <v>5862.9110680000003</v>
      </c>
      <c r="EW17" s="65">
        <v>5862.9110680000003</v>
      </c>
      <c r="EX17" s="65">
        <v>4796.9272380000002</v>
      </c>
      <c r="EY17" s="65">
        <v>6307.0709980000001</v>
      </c>
      <c r="EZ17" s="65">
        <v>5862.9110680000003</v>
      </c>
      <c r="FA17" s="65">
        <v>5862.9110680000003</v>
      </c>
      <c r="FB17" s="65">
        <v>4796.9272380000002</v>
      </c>
      <c r="FC17" s="65">
        <v>6307.0709980000001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H32" s="65">
        <v>8.1704730120000004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540.22500000000002</v>
      </c>
      <c r="U32" s="65">
        <v>273.75</v>
      </c>
      <c r="V32" s="65">
        <v>813.97500000000002</v>
      </c>
      <c r="W32" s="65">
        <v>273.75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540.22500000000002</v>
      </c>
      <c r="AD32" s="65">
        <v>540.22500000000002</v>
      </c>
      <c r="AE32" s="65">
        <v>813.97500000000002</v>
      </c>
      <c r="AF32" s="65">
        <v>273.75</v>
      </c>
      <c r="AG32" s="65">
        <v>813.97500000000002</v>
      </c>
      <c r="AH32" s="65">
        <v>813.97500000000002</v>
      </c>
      <c r="AI32" s="65">
        <v>813.97500000000002</v>
      </c>
      <c r="AJ32" s="65">
        <v>540.22500000000002</v>
      </c>
      <c r="AK32" s="65">
        <v>813.97500000000002</v>
      </c>
      <c r="AL32" s="65">
        <v>273.75</v>
      </c>
      <c r="AM32" s="65">
        <v>273.75</v>
      </c>
      <c r="AN32" s="65">
        <v>273.75</v>
      </c>
      <c r="AO32" s="65">
        <v>813.97500000000002</v>
      </c>
      <c r="AP32" s="65">
        <v>540.22500000000002</v>
      </c>
      <c r="AQ32" s="65">
        <v>813.97500000000002</v>
      </c>
      <c r="AR32" s="65">
        <v>813.97500000000002</v>
      </c>
      <c r="AS32" s="65">
        <v>273.75</v>
      </c>
      <c r="AT32" s="65">
        <v>273.75</v>
      </c>
      <c r="AU32" s="65">
        <v>813.97500000000002</v>
      </c>
      <c r="AW32" s="65">
        <v>813.97500000000002</v>
      </c>
      <c r="AX32" s="65">
        <v>273.75</v>
      </c>
      <c r="AY32" s="65">
        <v>813.97500000000002</v>
      </c>
      <c r="AZ32" s="65">
        <v>813.97500000000002</v>
      </c>
      <c r="BA32" s="65">
        <v>540.22500000000002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540.22500000000002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270.07499999999999</v>
      </c>
      <c r="H33" s="65">
        <v>270.07499999999999</v>
      </c>
      <c r="I33" s="65">
        <v>95.115068260000001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253.01587359999999</v>
      </c>
      <c r="U33" s="65">
        <v>87.701184960000006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H33" s="65">
        <v>270.07499999999999</v>
      </c>
      <c r="AL33" s="65">
        <v>68.403792850000002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543.82500000000005</v>
      </c>
      <c r="G41" s="65">
        <v>813.97500000000002</v>
      </c>
      <c r="H41" s="65">
        <v>278.245473</v>
      </c>
      <c r="I41" s="65">
        <v>909.09006829999998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1084.05</v>
      </c>
      <c r="Q41" s="65">
        <v>273.75</v>
      </c>
      <c r="R41" s="65">
        <v>543.82500000000005</v>
      </c>
      <c r="S41" s="65">
        <v>810.3</v>
      </c>
      <c r="T41" s="65">
        <v>793.24087359999999</v>
      </c>
      <c r="U41" s="65">
        <v>361.45118500000001</v>
      </c>
      <c r="V41" s="65">
        <v>813.97500000000002</v>
      </c>
      <c r="W41" s="65">
        <v>543.82500000000005</v>
      </c>
      <c r="X41" s="65">
        <v>1084.05</v>
      </c>
      <c r="Y41" s="65">
        <v>813.97500000000002</v>
      </c>
      <c r="Z41" s="65">
        <v>813.97500000000002</v>
      </c>
      <c r="AA41" s="65">
        <v>1084.05</v>
      </c>
      <c r="AB41" s="65">
        <v>1084.05</v>
      </c>
      <c r="AC41" s="65">
        <v>540.22500000000002</v>
      </c>
      <c r="AD41" s="65">
        <v>810.3</v>
      </c>
      <c r="AE41" s="65">
        <v>1084.05</v>
      </c>
      <c r="AF41" s="65">
        <v>273.75</v>
      </c>
      <c r="AG41" s="65">
        <v>813.97500000000002</v>
      </c>
      <c r="AH41" s="65">
        <v>1084.05</v>
      </c>
      <c r="AI41" s="65">
        <v>813.97500000000002</v>
      </c>
      <c r="AJ41" s="65">
        <v>540.22500000000002</v>
      </c>
      <c r="AK41" s="65">
        <v>813.97500000000002</v>
      </c>
      <c r="AL41" s="65">
        <v>342.15379280000002</v>
      </c>
      <c r="AM41" s="65">
        <v>543.82500000000005</v>
      </c>
      <c r="AN41" s="65">
        <v>543.82500000000005</v>
      </c>
      <c r="AO41" s="65">
        <v>813.97500000000002</v>
      </c>
      <c r="AP41" s="65">
        <v>810.3</v>
      </c>
      <c r="AQ41" s="65">
        <v>1084.05</v>
      </c>
      <c r="AR41" s="65">
        <v>1084.05</v>
      </c>
      <c r="AS41" s="65">
        <v>273.75</v>
      </c>
      <c r="AT41" s="65">
        <v>543.82500000000005</v>
      </c>
      <c r="AU41" s="65">
        <v>813.97500000000002</v>
      </c>
      <c r="AV41" s="65">
        <v>270.07499999999999</v>
      </c>
      <c r="AW41" s="65">
        <v>813.97500000000002</v>
      </c>
      <c r="AX41" s="65">
        <v>543.82500000000005</v>
      </c>
      <c r="AY41" s="65">
        <v>1084.05</v>
      </c>
      <c r="AZ41" s="65">
        <v>813.97500000000002</v>
      </c>
      <c r="BA41" s="65">
        <v>810.3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810.3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1007.25</v>
      </c>
      <c r="AD55" s="65">
        <v>1296.27</v>
      </c>
      <c r="AE55" s="65">
        <v>1296.27</v>
      </c>
      <c r="AF55" s="65">
        <v>1551.27</v>
      </c>
      <c r="AG55" s="65">
        <v>1022.25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1403.5486659999999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1452.27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1536.27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927.75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1007.25</v>
      </c>
      <c r="AD65" s="65">
        <v>1296.27</v>
      </c>
      <c r="AE65" s="65">
        <v>1296.27</v>
      </c>
      <c r="AF65" s="65">
        <v>1551.27</v>
      </c>
      <c r="AG65" s="65">
        <v>1022.25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1403.5486659999999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1452.27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1536.27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927.75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884.29798459999995</v>
      </c>
      <c r="BE90" s="65">
        <v>884.29798459999995</v>
      </c>
      <c r="BF90" s="65">
        <v>884.29798459999995</v>
      </c>
      <c r="BG90" s="65">
        <v>884.29798459999995</v>
      </c>
      <c r="BH90" s="65">
        <v>2660.483878</v>
      </c>
      <c r="BI90" s="65">
        <v>2660.483878</v>
      </c>
      <c r="BJ90" s="65">
        <v>2660.483878</v>
      </c>
      <c r="BK90" s="65">
        <v>2660.483878</v>
      </c>
      <c r="BL90" s="65">
        <v>5140.0392849999998</v>
      </c>
      <c r="BM90" s="65">
        <v>5140.0392849999998</v>
      </c>
      <c r="BN90" s="65">
        <v>5140.0392849999998</v>
      </c>
      <c r="BO90" s="65">
        <v>5140.0392849999998</v>
      </c>
      <c r="BP90" s="65">
        <v>5140.0392849999998</v>
      </c>
      <c r="BQ90" s="65">
        <v>5140.0392849999998</v>
      </c>
      <c r="BR90" s="65">
        <v>5140.0392849999998</v>
      </c>
      <c r="BS90" s="65">
        <v>5140.0392849999998</v>
      </c>
      <c r="BT90" s="65">
        <v>5140.0392849999998</v>
      </c>
      <c r="BU90" s="65">
        <v>5140.0392849999998</v>
      </c>
      <c r="BV90" s="65">
        <v>5140.0392849999998</v>
      </c>
      <c r="BW90" s="65">
        <v>5140.0392849999998</v>
      </c>
      <c r="BX90" s="65">
        <v>5140.0392849999998</v>
      </c>
      <c r="BY90" s="65">
        <v>5140.0392849999998</v>
      </c>
      <c r="BZ90" s="65">
        <v>5140.0392849999998</v>
      </c>
      <c r="CA90" s="65">
        <v>5140.0392849999998</v>
      </c>
      <c r="CB90" s="65">
        <v>5140.0392849999998</v>
      </c>
      <c r="CC90" s="65">
        <v>5140.0392849999998</v>
      </c>
      <c r="CD90" s="65">
        <v>5140.0392849999998</v>
      </c>
      <c r="CE90" s="65">
        <v>5140.0392849999998</v>
      </c>
      <c r="CF90" s="65">
        <v>5140.0392849999998</v>
      </c>
      <c r="CG90" s="65">
        <v>5140.0392849999998</v>
      </c>
      <c r="CH90" s="65">
        <v>5140.0392849999998</v>
      </c>
      <c r="CI90" s="65">
        <v>5140.0392849999998</v>
      </c>
      <c r="CJ90" s="65">
        <v>5140.0392849999998</v>
      </c>
      <c r="CK90" s="65">
        <v>5140.0392849999998</v>
      </c>
      <c r="CL90" s="65">
        <v>5140.0392849999998</v>
      </c>
      <c r="CM90" s="65">
        <v>5140.0392849999998</v>
      </c>
      <c r="CN90" s="65">
        <v>5140.0392849999998</v>
      </c>
      <c r="CO90" s="65">
        <v>5140.0392849999998</v>
      </c>
      <c r="CP90" s="65">
        <v>5140.0392849999998</v>
      </c>
      <c r="CQ90" s="65">
        <v>5140.0392849999998</v>
      </c>
      <c r="CR90" s="65">
        <v>5140.0392849999998</v>
      </c>
      <c r="CS90" s="65">
        <v>5140.0392849999998</v>
      </c>
      <c r="CT90" s="65">
        <v>5140.0392849999998</v>
      </c>
      <c r="CU90" s="65">
        <v>5140.0392849999998</v>
      </c>
      <c r="CV90" s="65">
        <v>5140.0392849999998</v>
      </c>
      <c r="CW90" s="65">
        <v>5140.0392849999998</v>
      </c>
      <c r="CX90" s="65">
        <v>5140.0392849999998</v>
      </c>
      <c r="CY90" s="65">
        <v>5140.0392849999998</v>
      </c>
      <c r="CZ90" s="65">
        <v>5140.0392849999998</v>
      </c>
      <c r="DA90" s="65">
        <v>5140.0392849999998</v>
      </c>
      <c r="DB90" s="65">
        <v>5140.0392849999998</v>
      </c>
      <c r="DC90" s="65">
        <v>5140.0392849999998</v>
      </c>
      <c r="DD90" s="65">
        <v>5140.0392849999998</v>
      </c>
      <c r="DE90" s="65">
        <v>5140.0392849999998</v>
      </c>
      <c r="DF90" s="65">
        <v>5140.0392849999998</v>
      </c>
      <c r="DG90" s="65">
        <v>5140.0392849999998</v>
      </c>
      <c r="DH90" s="65">
        <v>5140.0392849999998</v>
      </c>
      <c r="DI90" s="65">
        <v>5140.0392849999998</v>
      </c>
      <c r="DJ90" s="65">
        <v>5140.0392849999998</v>
      </c>
      <c r="DK90" s="65">
        <v>5140.0392849999998</v>
      </c>
      <c r="DL90" s="65">
        <v>5140.0392849999998</v>
      </c>
      <c r="DM90" s="65">
        <v>5140.0392849999998</v>
      </c>
      <c r="DN90" s="65">
        <v>5140.0392849999998</v>
      </c>
      <c r="DO90" s="65">
        <v>5140.0392849999998</v>
      </c>
      <c r="DP90" s="65">
        <v>5140.0392849999998</v>
      </c>
      <c r="DQ90" s="65">
        <v>5140.0392849999998</v>
      </c>
      <c r="DR90" s="65">
        <v>5140.0392849999998</v>
      </c>
      <c r="DS90" s="65">
        <v>5140.0392849999998</v>
      </c>
      <c r="DT90" s="65">
        <v>5140.0392849999998</v>
      </c>
      <c r="DU90" s="65">
        <v>5140.0392849999998</v>
      </c>
      <c r="DV90" s="65">
        <v>5140.0392849999998</v>
      </c>
      <c r="DW90" s="65">
        <v>5140.0392849999998</v>
      </c>
      <c r="DX90" s="65">
        <v>5140.0392849999998</v>
      </c>
      <c r="DY90" s="65">
        <v>5140.0392849999998</v>
      </c>
      <c r="DZ90" s="65">
        <v>5140.0392849999998</v>
      </c>
      <c r="EA90" s="65">
        <v>5140.0392849999998</v>
      </c>
      <c r="EB90" s="65">
        <v>5140.0392849999998</v>
      </c>
      <c r="EC90" s="65">
        <v>5140.0392849999998</v>
      </c>
      <c r="ED90" s="65">
        <v>5140.0392849999998</v>
      </c>
      <c r="EE90" s="65">
        <v>5140.0392849999998</v>
      </c>
      <c r="EF90" s="65">
        <v>5140.0392849999998</v>
      </c>
      <c r="EG90" s="65">
        <v>5140.0392849999998</v>
      </c>
      <c r="EH90" s="65">
        <v>5140.0392849999998</v>
      </c>
      <c r="EI90" s="65">
        <v>5140.0392849999998</v>
      </c>
      <c r="EJ90" s="65">
        <v>5140.0392849999998</v>
      </c>
      <c r="EK90" s="65">
        <v>5140.0392849999998</v>
      </c>
      <c r="EL90" s="65">
        <v>5140.0392849999998</v>
      </c>
      <c r="EM90" s="65">
        <v>5140.0392849999998</v>
      </c>
      <c r="EN90" s="65">
        <v>5140.0392849999998</v>
      </c>
      <c r="EO90" s="65">
        <v>5140.0392849999998</v>
      </c>
      <c r="EP90" s="65">
        <v>5140.0392849999998</v>
      </c>
      <c r="EQ90" s="65">
        <v>5140.0392849999998</v>
      </c>
      <c r="ER90" s="65">
        <v>5140.0392849999998</v>
      </c>
      <c r="ES90" s="65">
        <v>5140.0392849999998</v>
      </c>
      <c r="ET90" s="65">
        <v>5140.0392849999998</v>
      </c>
      <c r="EU90" s="65">
        <v>5140.0392849999998</v>
      </c>
      <c r="EV90" s="65">
        <v>5140.0392849999998</v>
      </c>
      <c r="EW90" s="65">
        <v>5140.0392849999998</v>
      </c>
      <c r="EX90" s="65">
        <v>5140.0392849999998</v>
      </c>
      <c r="EY90" s="65">
        <v>5140.0392849999998</v>
      </c>
      <c r="EZ90" s="65">
        <v>5140.0392849999998</v>
      </c>
      <c r="FA90" s="65">
        <v>5140.0392849999998</v>
      </c>
      <c r="FB90" s="65">
        <v>5140.0392849999998</v>
      </c>
      <c r="FC90" s="65">
        <v>5140.0392849999998</v>
      </c>
    </row>
    <row r="91" spans="2:159" x14ac:dyDescent="0.2">
      <c r="B91" s="65" t="s">
        <v>675</v>
      </c>
      <c r="C91" s="65" t="s">
        <v>38</v>
      </c>
      <c r="BH91" s="65">
        <v>13.89257029</v>
      </c>
      <c r="BI91" s="65">
        <v>13.89257029</v>
      </c>
      <c r="BJ91" s="65">
        <v>13.89257029</v>
      </c>
      <c r="BK91" s="65">
        <v>13.89257029</v>
      </c>
      <c r="BL91" s="65">
        <v>487.5570444</v>
      </c>
      <c r="BM91" s="65">
        <v>487.5570444</v>
      </c>
      <c r="BN91" s="65">
        <v>487.5570444</v>
      </c>
      <c r="BO91" s="65">
        <v>487.5570444</v>
      </c>
      <c r="BP91" s="65">
        <v>825.60116649999998</v>
      </c>
      <c r="BQ91" s="65">
        <v>825.60116649999998</v>
      </c>
      <c r="BR91" s="65">
        <v>825.60116649999998</v>
      </c>
      <c r="BS91" s="65">
        <v>825.60116649999998</v>
      </c>
      <c r="BT91" s="65">
        <v>1285.9630810000001</v>
      </c>
      <c r="BU91" s="65">
        <v>1285.9630810000001</v>
      </c>
      <c r="BV91" s="65">
        <v>1285.9630810000001</v>
      </c>
      <c r="BW91" s="65">
        <v>1285.9630810000001</v>
      </c>
      <c r="BX91" s="65">
        <v>1285.9630810000001</v>
      </c>
      <c r="BY91" s="65">
        <v>1285.9630810000001</v>
      </c>
      <c r="BZ91" s="65">
        <v>1285.9630810000001</v>
      </c>
      <c r="CA91" s="65">
        <v>1285.9630810000001</v>
      </c>
      <c r="CB91" s="65">
        <v>1285.9630810000001</v>
      </c>
      <c r="CC91" s="65">
        <v>1285.9630810000001</v>
      </c>
      <c r="CD91" s="65">
        <v>1285.9630810000001</v>
      </c>
      <c r="CE91" s="65">
        <v>1285.9630810000001</v>
      </c>
      <c r="CF91" s="65">
        <v>1285.9630810000001</v>
      </c>
      <c r="CG91" s="65">
        <v>1285.9630810000001</v>
      </c>
      <c r="CH91" s="65">
        <v>1285.9630810000001</v>
      </c>
      <c r="CI91" s="65">
        <v>1285.9630810000001</v>
      </c>
      <c r="CJ91" s="65">
        <v>1285.9630810000001</v>
      </c>
      <c r="CK91" s="65">
        <v>1285.9630810000001</v>
      </c>
      <c r="CL91" s="65">
        <v>1285.9630810000001</v>
      </c>
      <c r="CM91" s="65">
        <v>1285.9630810000001</v>
      </c>
      <c r="CN91" s="65">
        <v>1285.9630810000001</v>
      </c>
      <c r="CO91" s="65">
        <v>1285.9630810000001</v>
      </c>
      <c r="CP91" s="65">
        <v>1285.9630810000001</v>
      </c>
      <c r="CQ91" s="65">
        <v>1285.9630810000001</v>
      </c>
      <c r="CR91" s="65">
        <v>1285.9630810000001</v>
      </c>
      <c r="CS91" s="65">
        <v>1285.9630810000001</v>
      </c>
      <c r="CT91" s="65">
        <v>1285.9630810000001</v>
      </c>
      <c r="CU91" s="65">
        <v>1285.9630810000001</v>
      </c>
      <c r="CV91" s="65">
        <v>1285.9630810000001</v>
      </c>
      <c r="CW91" s="65">
        <v>1285.9630810000001</v>
      </c>
      <c r="CX91" s="65">
        <v>1285.9630810000001</v>
      </c>
      <c r="CY91" s="65">
        <v>1285.9630810000001</v>
      </c>
      <c r="CZ91" s="65">
        <v>1285.9630810000001</v>
      </c>
      <c r="DA91" s="65">
        <v>1285.9630810000001</v>
      </c>
      <c r="DB91" s="65">
        <v>1285.9630810000001</v>
      </c>
      <c r="DC91" s="65">
        <v>1285.9630810000001</v>
      </c>
      <c r="DD91" s="65">
        <v>1285.9630810000001</v>
      </c>
      <c r="DE91" s="65">
        <v>1285.9630810000001</v>
      </c>
      <c r="DF91" s="65">
        <v>1285.9630810000001</v>
      </c>
      <c r="DG91" s="65">
        <v>1285.9630810000001</v>
      </c>
      <c r="DH91" s="65">
        <v>1285.9630810000001</v>
      </c>
      <c r="DI91" s="65">
        <v>1285.9630810000001</v>
      </c>
      <c r="DJ91" s="65">
        <v>1285.9630810000001</v>
      </c>
      <c r="DK91" s="65">
        <v>1285.9630810000001</v>
      </c>
      <c r="DL91" s="65">
        <v>1285.9630810000001</v>
      </c>
      <c r="DM91" s="65">
        <v>1285.9630810000001</v>
      </c>
      <c r="DN91" s="65">
        <v>1285.9630810000001</v>
      </c>
      <c r="DO91" s="65">
        <v>1285.9630810000001</v>
      </c>
      <c r="DP91" s="65">
        <v>1285.9630810000001</v>
      </c>
      <c r="DQ91" s="65">
        <v>1285.9630810000001</v>
      </c>
      <c r="DS91" s="65">
        <v>1285.9630810000001</v>
      </c>
      <c r="DT91" s="65">
        <v>1285.9630810000001</v>
      </c>
      <c r="DU91" s="65">
        <v>1285.9630810000001</v>
      </c>
      <c r="DV91" s="65">
        <v>1285.9630810000001</v>
      </c>
      <c r="DW91" s="65">
        <v>1285.9630810000001</v>
      </c>
      <c r="DX91" s="65">
        <v>1285.9630810000001</v>
      </c>
      <c r="DY91" s="65">
        <v>1285.9630810000001</v>
      </c>
      <c r="DZ91" s="65">
        <v>1285.9630810000001</v>
      </c>
      <c r="EA91" s="65">
        <v>1285.9630810000001</v>
      </c>
      <c r="EB91" s="65">
        <v>1285.9630810000001</v>
      </c>
      <c r="EC91" s="65">
        <v>1285.9630810000001</v>
      </c>
      <c r="ED91" s="65">
        <v>1285.9630810000001</v>
      </c>
      <c r="EE91" s="65">
        <v>1285.9630810000001</v>
      </c>
      <c r="EF91" s="65">
        <v>1285.9630810000001</v>
      </c>
      <c r="EG91" s="65">
        <v>1285.9630810000001</v>
      </c>
      <c r="EH91" s="65">
        <v>1285.9630810000001</v>
      </c>
      <c r="EI91" s="65">
        <v>1285.9630810000001</v>
      </c>
      <c r="EJ91" s="65">
        <v>1285.9630810000001</v>
      </c>
      <c r="EK91" s="65">
        <v>1285.9630810000001</v>
      </c>
      <c r="EL91" s="65">
        <v>1285.9630810000001</v>
      </c>
      <c r="EM91" s="65">
        <v>1285.9630810000001</v>
      </c>
      <c r="EN91" s="65">
        <v>1285.9630810000001</v>
      </c>
      <c r="EO91" s="65">
        <v>1285.9630810000001</v>
      </c>
      <c r="EP91" s="65">
        <v>143.26900190000001</v>
      </c>
      <c r="EQ91" s="65">
        <v>1285.9630810000001</v>
      </c>
      <c r="ER91" s="65">
        <v>1285.9630810000001</v>
      </c>
      <c r="ES91" s="65">
        <v>1285.9630810000001</v>
      </c>
      <c r="ET91" s="65">
        <v>1285.9630810000001</v>
      </c>
      <c r="EU91" s="65">
        <v>1285.9630810000001</v>
      </c>
      <c r="EV91" s="65">
        <v>1285.9630810000001</v>
      </c>
      <c r="EW91" s="65">
        <v>1285.9630810000001</v>
      </c>
      <c r="EX91" s="65">
        <v>1285.9630810000001</v>
      </c>
      <c r="EY91" s="65">
        <v>1285.9630810000001</v>
      </c>
      <c r="EZ91" s="65">
        <v>1285.9630810000001</v>
      </c>
      <c r="FA91" s="65">
        <v>1285.9630810000001</v>
      </c>
      <c r="FB91" s="65">
        <v>1285.9630810000001</v>
      </c>
      <c r="FC91" s="65">
        <v>1285.9630810000001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  <c r="BD93" s="65">
        <v>602.81053229999998</v>
      </c>
      <c r="BE93" s="65">
        <v>602.81053229999998</v>
      </c>
      <c r="BF93" s="65">
        <v>602.81053229999998</v>
      </c>
      <c r="BG93" s="65">
        <v>602.81053229999998</v>
      </c>
      <c r="BH93" s="65">
        <v>884.73129979999999</v>
      </c>
      <c r="BI93" s="65">
        <v>884.73129979999999</v>
      </c>
      <c r="BJ93" s="65">
        <v>884.73129979999999</v>
      </c>
      <c r="BK93" s="65">
        <v>884.73129979999999</v>
      </c>
      <c r="BL93" s="65">
        <v>1074.845534</v>
      </c>
      <c r="BM93" s="65">
        <v>1074.845534</v>
      </c>
      <c r="BN93" s="65">
        <v>1074.845534</v>
      </c>
      <c r="BO93" s="65">
        <v>1074.845534</v>
      </c>
      <c r="BP93" s="65">
        <v>1291.1723750000001</v>
      </c>
      <c r="BQ93" s="65">
        <v>1291.1723750000001</v>
      </c>
      <c r="BR93" s="65">
        <v>1291.1723750000001</v>
      </c>
      <c r="BS93" s="65">
        <v>1291.1723750000001</v>
      </c>
      <c r="BT93" s="65">
        <v>1291.1723750000001</v>
      </c>
      <c r="BU93" s="65">
        <v>1291.1723750000001</v>
      </c>
      <c r="BV93" s="65">
        <v>1291.1723750000001</v>
      </c>
      <c r="BW93" s="65">
        <v>1291.1723750000001</v>
      </c>
      <c r="BX93" s="65">
        <v>1291.1723750000001</v>
      </c>
      <c r="BY93" s="65">
        <v>1291.1723750000001</v>
      </c>
      <c r="BZ93" s="65">
        <v>1291.1723750000001</v>
      </c>
      <c r="CA93" s="65">
        <v>1291.1723750000001</v>
      </c>
      <c r="CB93" s="65">
        <v>1291.1723750000001</v>
      </c>
      <c r="CC93" s="65">
        <v>1291.1723750000001</v>
      </c>
      <c r="CD93" s="65">
        <v>1291.1723750000001</v>
      </c>
      <c r="CE93" s="65">
        <v>1291.1723750000001</v>
      </c>
      <c r="CF93" s="65">
        <v>1291.1723750000001</v>
      </c>
      <c r="CG93" s="65">
        <v>1291.1723750000001</v>
      </c>
      <c r="CI93" s="65">
        <v>1291.1723750000001</v>
      </c>
      <c r="CJ93" s="65">
        <v>1291.1723750000001</v>
      </c>
      <c r="CK93" s="65">
        <v>1291.1723750000001</v>
      </c>
      <c r="CL93" s="65">
        <v>1291.1723750000001</v>
      </c>
      <c r="CM93" s="65">
        <v>1291.1723750000001</v>
      </c>
      <c r="CN93" s="65">
        <v>1291.1723750000001</v>
      </c>
      <c r="CO93" s="65">
        <v>1291.1723750000001</v>
      </c>
      <c r="CP93" s="65">
        <v>1291.1723750000001</v>
      </c>
      <c r="CQ93" s="65">
        <v>1291.1723750000001</v>
      </c>
      <c r="CR93" s="65">
        <v>1291.1723750000001</v>
      </c>
      <c r="CS93" s="65">
        <v>1291.1723750000001</v>
      </c>
      <c r="CT93" s="65">
        <v>1291.1723750000001</v>
      </c>
      <c r="CU93" s="65">
        <v>1291.1723750000001</v>
      </c>
      <c r="CV93" s="65">
        <v>1291.1723750000001</v>
      </c>
      <c r="CW93" s="65">
        <v>1291.1723750000001</v>
      </c>
      <c r="CX93" s="65">
        <v>1291.1723750000001</v>
      </c>
      <c r="CY93" s="65">
        <v>1291.1723750000001</v>
      </c>
      <c r="CZ93" s="65">
        <v>1291.1723750000001</v>
      </c>
      <c r="DA93" s="65">
        <v>1291.1723750000001</v>
      </c>
      <c r="DB93" s="65">
        <v>1291.1723750000001</v>
      </c>
      <c r="DC93" s="65">
        <v>1291.1723750000001</v>
      </c>
      <c r="DD93" s="65">
        <v>1291.1723750000001</v>
      </c>
      <c r="DF93" s="65">
        <v>1291.1723750000001</v>
      </c>
      <c r="DG93" s="65">
        <v>1291.1723750000001</v>
      </c>
      <c r="DH93" s="65">
        <v>1291.1723750000001</v>
      </c>
      <c r="DI93" s="65">
        <v>1291.1723750000001</v>
      </c>
      <c r="DJ93" s="65">
        <v>1291.1723750000001</v>
      </c>
      <c r="DK93" s="65">
        <v>1108.909727</v>
      </c>
      <c r="DL93" s="65">
        <v>1291.1723750000001</v>
      </c>
      <c r="DM93" s="65">
        <v>1291.1723750000001</v>
      </c>
      <c r="DN93" s="65">
        <v>1291.1723750000001</v>
      </c>
      <c r="DO93" s="65">
        <v>1291.1723750000001</v>
      </c>
      <c r="DP93" s="65">
        <v>1291.1723750000001</v>
      </c>
      <c r="DQ93" s="65">
        <v>1291.1723750000001</v>
      </c>
      <c r="DR93" s="65">
        <v>1291.1723750000001</v>
      </c>
      <c r="DS93" s="65">
        <v>254.77818730000001</v>
      </c>
      <c r="DT93" s="65">
        <v>1291.1723750000001</v>
      </c>
      <c r="DU93" s="65">
        <v>1291.1723750000001</v>
      </c>
      <c r="DV93" s="65">
        <v>1291.1723750000001</v>
      </c>
      <c r="DW93" s="65">
        <v>1291.1723750000001</v>
      </c>
      <c r="DX93" s="65">
        <v>1291.1723750000001</v>
      </c>
      <c r="DZ93" s="65">
        <v>1291.1723750000001</v>
      </c>
      <c r="EA93" s="65">
        <v>1291.1723750000001</v>
      </c>
      <c r="EB93" s="65">
        <v>1291.1723750000001</v>
      </c>
      <c r="EC93" s="65">
        <v>1291.1723750000001</v>
      </c>
      <c r="ED93" s="65">
        <v>1291.1723750000001</v>
      </c>
      <c r="EE93" s="65">
        <v>1291.1723750000001</v>
      </c>
      <c r="EF93" s="65">
        <v>1291.1723750000001</v>
      </c>
      <c r="EG93" s="65">
        <v>1291.1723750000001</v>
      </c>
      <c r="EH93" s="65">
        <v>1291.1723750000001</v>
      </c>
      <c r="EI93" s="65">
        <v>1291.1723750000001</v>
      </c>
      <c r="EJ93" s="65">
        <v>1291.1723750000001</v>
      </c>
      <c r="EK93" s="65">
        <v>1291.1723750000001</v>
      </c>
      <c r="EL93" s="65">
        <v>1291.1723750000001</v>
      </c>
      <c r="EM93" s="65">
        <v>1291.1723750000001</v>
      </c>
      <c r="EN93" s="65">
        <v>1291.1723750000001</v>
      </c>
      <c r="EO93" s="65">
        <v>1291.1723750000001</v>
      </c>
      <c r="EP93" s="65">
        <v>1291.1723750000001</v>
      </c>
      <c r="EQ93" s="65">
        <v>1291.1723750000001</v>
      </c>
      <c r="ER93" s="65">
        <v>1291.1723750000001</v>
      </c>
      <c r="ES93" s="65">
        <v>1291.1723750000001</v>
      </c>
      <c r="ET93" s="65">
        <v>1291.1723750000001</v>
      </c>
      <c r="EU93" s="65">
        <v>1291.1723750000001</v>
      </c>
      <c r="EV93" s="65">
        <v>1291.1723750000001</v>
      </c>
      <c r="EW93" s="65">
        <v>1291.1723750000001</v>
      </c>
      <c r="EX93" s="65">
        <v>1291.1723750000001</v>
      </c>
      <c r="EY93" s="65">
        <v>1291.1723750000001</v>
      </c>
      <c r="EZ93" s="65">
        <v>1291.1723750000001</v>
      </c>
      <c r="FA93" s="65">
        <v>1291.1723750000001</v>
      </c>
      <c r="FB93" s="65">
        <v>1291.1723750000001</v>
      </c>
      <c r="FC93" s="65">
        <v>1291.1723750000001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  <c r="BP95" s="65">
        <v>21.366068689999999</v>
      </c>
      <c r="BQ95" s="65">
        <v>21.366068689999999</v>
      </c>
      <c r="BR95" s="65">
        <v>21.366068689999999</v>
      </c>
      <c r="BS95" s="65">
        <v>21.366068689999999</v>
      </c>
      <c r="BT95" s="65">
        <v>21.366068689999999</v>
      </c>
      <c r="BU95" s="65">
        <v>21.366068689999999</v>
      </c>
      <c r="BV95" s="65">
        <v>21.366068689999999</v>
      </c>
      <c r="BW95" s="65">
        <v>21.366068689999999</v>
      </c>
      <c r="BX95" s="65">
        <v>21.366068689999999</v>
      </c>
      <c r="BZ95" s="65">
        <v>21.366068689999999</v>
      </c>
      <c r="CA95" s="65">
        <v>21.366068689999999</v>
      </c>
      <c r="CB95" s="65">
        <v>21.366068689999999</v>
      </c>
      <c r="CD95" s="65">
        <v>21.366068689999999</v>
      </c>
      <c r="CE95" s="65">
        <v>21.366068689999999</v>
      </c>
      <c r="CF95" s="65">
        <v>21.366068689999999</v>
      </c>
      <c r="CG95" s="65">
        <v>21.366068689999999</v>
      </c>
      <c r="CH95" s="65">
        <v>21.366068689999999</v>
      </c>
      <c r="CI95" s="65">
        <v>21.366068689999999</v>
      </c>
      <c r="CJ95" s="65">
        <v>21.366068689999999</v>
      </c>
      <c r="CK95" s="65">
        <v>21.366068689999999</v>
      </c>
      <c r="CL95" s="65">
        <v>21.366068689999999</v>
      </c>
      <c r="CM95" s="65">
        <v>21.366068689999999</v>
      </c>
      <c r="CN95" s="65">
        <v>21.366068689999999</v>
      </c>
      <c r="CO95" s="65">
        <v>21.366068689999999</v>
      </c>
      <c r="CP95" s="65">
        <v>21.366068689999999</v>
      </c>
      <c r="CQ95" s="65">
        <v>21.366068689999999</v>
      </c>
      <c r="CR95" s="65">
        <v>21.366068689999999</v>
      </c>
      <c r="CS95" s="65">
        <v>21.366068689999999</v>
      </c>
      <c r="CT95" s="65">
        <v>21.366068689999999</v>
      </c>
      <c r="CU95" s="65">
        <v>21.366068689999999</v>
      </c>
      <c r="CV95" s="65">
        <v>21.366068689999999</v>
      </c>
      <c r="CW95" s="65">
        <v>21.366068689999999</v>
      </c>
      <c r="CX95" s="65">
        <v>21.366068689999999</v>
      </c>
      <c r="CY95" s="65">
        <v>21.366068689999999</v>
      </c>
      <c r="CZ95" s="65">
        <v>21.366068689999999</v>
      </c>
      <c r="DA95" s="65">
        <v>21.366068689999999</v>
      </c>
      <c r="DC95" s="65">
        <v>21.366068689999999</v>
      </c>
      <c r="DD95" s="65">
        <v>21.366068689999999</v>
      </c>
      <c r="DE95" s="65">
        <v>21.366068689999999</v>
      </c>
      <c r="DF95" s="65">
        <v>21.366068689999999</v>
      </c>
      <c r="DG95" s="65">
        <v>21.366068689999999</v>
      </c>
      <c r="DH95" s="65">
        <v>21.366068689999999</v>
      </c>
      <c r="DI95" s="65">
        <v>21.366068689999999</v>
      </c>
      <c r="DJ95" s="65">
        <v>21.366068689999999</v>
      </c>
      <c r="DK95" s="65">
        <v>21.366068689999999</v>
      </c>
      <c r="DL95" s="65">
        <v>21.366068689999999</v>
      </c>
      <c r="DM95" s="65">
        <v>21.366068689999999</v>
      </c>
      <c r="DN95" s="65">
        <v>21.366068689999999</v>
      </c>
      <c r="DO95" s="65">
        <v>21.366068689999999</v>
      </c>
      <c r="DP95" s="65">
        <v>21.366068689999999</v>
      </c>
      <c r="DQ95" s="65">
        <v>21.366068689999999</v>
      </c>
      <c r="DR95" s="65">
        <v>21.366068689999999</v>
      </c>
      <c r="DS95" s="65">
        <v>21.366068689999999</v>
      </c>
      <c r="DT95" s="65">
        <v>21.366068689999999</v>
      </c>
      <c r="DU95" s="65">
        <v>21.366068689999999</v>
      </c>
      <c r="DV95" s="65">
        <v>21.366068689999999</v>
      </c>
      <c r="DW95" s="65">
        <v>21.366068689999999</v>
      </c>
      <c r="DX95" s="65">
        <v>21.366068689999999</v>
      </c>
      <c r="DY95" s="65">
        <v>21.366068689999999</v>
      </c>
      <c r="EA95" s="65">
        <v>21.366068689999999</v>
      </c>
      <c r="EB95" s="65">
        <v>21.366068689999999</v>
      </c>
      <c r="EC95" s="65">
        <v>21.366068689999999</v>
      </c>
      <c r="ED95" s="65">
        <v>21.366068689999999</v>
      </c>
      <c r="EE95" s="65">
        <v>21.366068689999999</v>
      </c>
      <c r="EF95" s="65">
        <v>21.366068689999999</v>
      </c>
      <c r="EG95" s="65">
        <v>21.366068689999999</v>
      </c>
      <c r="EH95" s="65">
        <v>21.366068689999999</v>
      </c>
      <c r="EI95" s="65">
        <v>21.366068689999999</v>
      </c>
      <c r="EJ95" s="65">
        <v>21.366068689999999</v>
      </c>
      <c r="EK95" s="65">
        <v>21.366068689999999</v>
      </c>
      <c r="EL95" s="65">
        <v>21.366068689999999</v>
      </c>
      <c r="EM95" s="65">
        <v>21.366068689999999</v>
      </c>
      <c r="EN95" s="65">
        <v>21.366068689999999</v>
      </c>
      <c r="EO95" s="65">
        <v>21.366068689999999</v>
      </c>
      <c r="EP95" s="65">
        <v>21.366068689999999</v>
      </c>
      <c r="EQ95" s="65">
        <v>21.366068689999999</v>
      </c>
      <c r="ER95" s="65">
        <v>21.366068689999999</v>
      </c>
      <c r="ES95" s="65">
        <v>21.366068689999999</v>
      </c>
      <c r="ET95" s="65">
        <v>21.366068689999999</v>
      </c>
      <c r="EU95" s="65">
        <v>21.366068689999999</v>
      </c>
      <c r="EV95" s="65">
        <v>21.366068689999999</v>
      </c>
      <c r="EW95" s="65">
        <v>21.366068689999999</v>
      </c>
      <c r="EX95" s="65">
        <v>21.366068689999999</v>
      </c>
      <c r="EY95" s="65">
        <v>21.366068689999999</v>
      </c>
      <c r="EZ95" s="65">
        <v>21.366068689999999</v>
      </c>
      <c r="FA95" s="65">
        <v>21.366068689999999</v>
      </c>
      <c r="FB95" s="65">
        <v>21.366068689999999</v>
      </c>
      <c r="FC95" s="65">
        <v>21.366068689999999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1487.1085169999999</v>
      </c>
      <c r="BE101" s="65">
        <v>1487.1085169999999</v>
      </c>
      <c r="BF101" s="65">
        <v>1487.1085169999999</v>
      </c>
      <c r="BG101" s="65">
        <v>1487.1085169999999</v>
      </c>
      <c r="BH101" s="65">
        <v>3559.1077479999999</v>
      </c>
      <c r="BI101" s="65">
        <v>3559.1077479999999</v>
      </c>
      <c r="BJ101" s="65">
        <v>3559.1077479999999</v>
      </c>
      <c r="BK101" s="65">
        <v>3559.1077479999999</v>
      </c>
      <c r="BL101" s="65">
        <v>6702.4418640000004</v>
      </c>
      <c r="BM101" s="65">
        <v>6702.4418640000004</v>
      </c>
      <c r="BN101" s="65">
        <v>6702.4418640000004</v>
      </c>
      <c r="BO101" s="65">
        <v>6702.4418640000004</v>
      </c>
      <c r="BP101" s="65">
        <v>7278.178895</v>
      </c>
      <c r="BQ101" s="65">
        <v>7278.178895</v>
      </c>
      <c r="BR101" s="65">
        <v>7278.178895</v>
      </c>
      <c r="BS101" s="65">
        <v>7278.178895</v>
      </c>
      <c r="BT101" s="65">
        <v>7738.5408090000001</v>
      </c>
      <c r="BU101" s="65">
        <v>7738.5408090000001</v>
      </c>
      <c r="BV101" s="65">
        <v>7738.5408090000001</v>
      </c>
      <c r="BW101" s="65">
        <v>7738.5408090000001</v>
      </c>
      <c r="BX101" s="65">
        <v>7738.5408090000001</v>
      </c>
      <c r="BY101" s="65">
        <v>7717.1747400000004</v>
      </c>
      <c r="BZ101" s="65">
        <v>7738.5408090000001</v>
      </c>
      <c r="CA101" s="65">
        <v>7738.5408090000001</v>
      </c>
      <c r="CB101" s="65">
        <v>7738.5408090000001</v>
      </c>
      <c r="CC101" s="65">
        <v>7717.1747400000004</v>
      </c>
      <c r="CD101" s="65">
        <v>7738.5408090000001</v>
      </c>
      <c r="CE101" s="65">
        <v>7738.5408090000001</v>
      </c>
      <c r="CF101" s="65">
        <v>7738.5408090000001</v>
      </c>
      <c r="CG101" s="65">
        <v>7738.5408090000001</v>
      </c>
      <c r="CH101" s="65">
        <v>6447.368434</v>
      </c>
      <c r="CI101" s="65">
        <v>7738.5408090000001</v>
      </c>
      <c r="CJ101" s="65">
        <v>7738.5408090000001</v>
      </c>
      <c r="CK101" s="65">
        <v>7738.5408090000001</v>
      </c>
      <c r="CL101" s="65">
        <v>7738.5408090000001</v>
      </c>
      <c r="CM101" s="65">
        <v>7738.5408090000001</v>
      </c>
      <c r="CN101" s="65">
        <v>7738.5408090000001</v>
      </c>
      <c r="CO101" s="65">
        <v>7738.5408090000001</v>
      </c>
      <c r="CP101" s="65">
        <v>7738.5408090000001</v>
      </c>
      <c r="CQ101" s="65">
        <v>7738.5408090000001</v>
      </c>
      <c r="CR101" s="65">
        <v>7738.5408090000001</v>
      </c>
      <c r="CS101" s="65">
        <v>7738.5408090000001</v>
      </c>
      <c r="CT101" s="65">
        <v>7738.5408090000001</v>
      </c>
      <c r="CU101" s="65">
        <v>7738.5408090000001</v>
      </c>
      <c r="CV101" s="65">
        <v>7738.5408090000001</v>
      </c>
      <c r="CW101" s="65">
        <v>7738.5408090000001</v>
      </c>
      <c r="CX101" s="65">
        <v>7738.5408090000001</v>
      </c>
      <c r="CY101" s="65">
        <v>7738.5408090000001</v>
      </c>
      <c r="CZ101" s="65">
        <v>7738.5408090000001</v>
      </c>
      <c r="DA101" s="65">
        <v>7738.5408090000001</v>
      </c>
      <c r="DB101" s="65">
        <v>7717.1747400000004</v>
      </c>
      <c r="DC101" s="65">
        <v>7738.5408090000001</v>
      </c>
      <c r="DD101" s="65">
        <v>7738.5408090000001</v>
      </c>
      <c r="DE101" s="65">
        <v>6447.368434</v>
      </c>
      <c r="DF101" s="65">
        <v>7738.5408090000001</v>
      </c>
      <c r="DG101" s="65">
        <v>7738.5408090000001</v>
      </c>
      <c r="DH101" s="65">
        <v>7738.5408090000001</v>
      </c>
      <c r="DI101" s="65">
        <v>7738.5408090000001</v>
      </c>
      <c r="DJ101" s="65">
        <v>7738.5408090000001</v>
      </c>
      <c r="DK101" s="65">
        <v>7556.2781610000002</v>
      </c>
      <c r="DL101" s="65">
        <v>7738.5408090000001</v>
      </c>
      <c r="DM101" s="65">
        <v>7738.5408090000001</v>
      </c>
      <c r="DN101" s="65">
        <v>7738.5408090000001</v>
      </c>
      <c r="DO101" s="65">
        <v>7738.5408090000001</v>
      </c>
      <c r="DP101" s="65">
        <v>7738.5408090000001</v>
      </c>
      <c r="DQ101" s="65">
        <v>7738.5408090000001</v>
      </c>
      <c r="DR101" s="65">
        <v>6452.5777280000002</v>
      </c>
      <c r="DS101" s="65">
        <v>6702.1466209999999</v>
      </c>
      <c r="DT101" s="65">
        <v>7738.5408090000001</v>
      </c>
      <c r="DU101" s="65">
        <v>7738.5408090000001</v>
      </c>
      <c r="DV101" s="65">
        <v>7738.5408090000001</v>
      </c>
      <c r="DW101" s="65">
        <v>7738.5408090000001</v>
      </c>
      <c r="DX101" s="65">
        <v>7738.5408090000001</v>
      </c>
      <c r="DY101" s="65">
        <v>6447.368434</v>
      </c>
      <c r="DZ101" s="65">
        <v>7717.1747400000004</v>
      </c>
      <c r="EA101" s="65">
        <v>7738.5408090000001</v>
      </c>
      <c r="EB101" s="65">
        <v>7738.5408090000001</v>
      </c>
      <c r="EC101" s="65">
        <v>7738.5408090000001</v>
      </c>
      <c r="ED101" s="65">
        <v>7738.5408090000001</v>
      </c>
      <c r="EE101" s="65">
        <v>7738.5408090000001</v>
      </c>
      <c r="EF101" s="65">
        <v>7738.5408090000001</v>
      </c>
      <c r="EG101" s="65">
        <v>7738.5408090000001</v>
      </c>
      <c r="EH101" s="65">
        <v>7738.5408090000001</v>
      </c>
      <c r="EI101" s="65">
        <v>7738.5408090000001</v>
      </c>
      <c r="EJ101" s="65">
        <v>7738.5408090000001</v>
      </c>
      <c r="EK101" s="65">
        <v>7738.5408090000001</v>
      </c>
      <c r="EL101" s="65">
        <v>7738.5408090000001</v>
      </c>
      <c r="EM101" s="65">
        <v>7738.5408090000001</v>
      </c>
      <c r="EN101" s="65">
        <v>7738.5408090000001</v>
      </c>
      <c r="EO101" s="65">
        <v>7738.5408090000001</v>
      </c>
      <c r="EP101" s="65">
        <v>6595.8467300000002</v>
      </c>
      <c r="EQ101" s="65">
        <v>7738.5408090000001</v>
      </c>
      <c r="ER101" s="65">
        <v>7738.5408090000001</v>
      </c>
      <c r="ES101" s="65">
        <v>7738.5408090000001</v>
      </c>
      <c r="ET101" s="65">
        <v>7738.5408090000001</v>
      </c>
      <c r="EU101" s="65">
        <v>7738.5408090000001</v>
      </c>
      <c r="EV101" s="65">
        <v>7738.5408090000001</v>
      </c>
      <c r="EW101" s="65">
        <v>7738.5408090000001</v>
      </c>
      <c r="EX101" s="65">
        <v>7738.5408090000001</v>
      </c>
      <c r="EY101" s="65">
        <v>7738.5408090000001</v>
      </c>
      <c r="EZ101" s="65">
        <v>7738.5408090000001</v>
      </c>
      <c r="FA101" s="65">
        <v>7738.5408090000001</v>
      </c>
      <c r="FB101" s="65">
        <v>7738.5408090000001</v>
      </c>
      <c r="FC101" s="65">
        <v>7738.5408090000001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2180.700542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3348.1185919999998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3113.7447139999999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3207.7597139999998</v>
      </c>
      <c r="AC102" s="65">
        <v>1259.6634389999999</v>
      </c>
      <c r="AD102" s="65">
        <v>3412.4135700000002</v>
      </c>
      <c r="AE102" s="65">
        <v>2430.8330340000002</v>
      </c>
      <c r="AF102" s="65">
        <v>3412.4135700000002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3080.7985239999998</v>
      </c>
      <c r="AO102" s="65">
        <v>1847.1905529999999</v>
      </c>
      <c r="AP102" s="65">
        <v>3207.7597139999998</v>
      </c>
      <c r="AQ102" s="65">
        <v>2840.1407479999998</v>
      </c>
      <c r="AR102" s="65">
        <v>3412.4135700000002</v>
      </c>
      <c r="AS102" s="65">
        <v>3080.7985239999998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388.8423282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176.69287869999999</v>
      </c>
      <c r="AD103" s="65">
        <v>118.7379308</v>
      </c>
      <c r="AE103" s="65">
        <v>235.5414298</v>
      </c>
      <c r="AI103" s="65">
        <v>235.5414298</v>
      </c>
      <c r="AJ103" s="65">
        <v>235.5414298</v>
      </c>
      <c r="AM103" s="65">
        <v>235.5414298</v>
      </c>
      <c r="AO103" s="65">
        <v>235.5414298</v>
      </c>
      <c r="AP103" s="65">
        <v>235.5414298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1429.1981470000001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964.90503669999998</v>
      </c>
      <c r="P104" s="65">
        <v>1469.7178839999999</v>
      </c>
      <c r="Q104" s="65">
        <v>1162.831846</v>
      </c>
      <c r="R104" s="65">
        <v>479.32586220000002</v>
      </c>
      <c r="S104" s="65">
        <v>1160.273672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1469.7178839999999</v>
      </c>
      <c r="Y104" s="65">
        <v>1469.7178839999999</v>
      </c>
      <c r="Z104" s="65">
        <v>1469.7178839999999</v>
      </c>
      <c r="AA104" s="65">
        <v>1469.7178839999999</v>
      </c>
      <c r="AB104" s="65">
        <v>447.90302980000001</v>
      </c>
      <c r="AC104" s="65">
        <v>1160.273672</v>
      </c>
      <c r="AD104" s="65">
        <v>964.90503669999998</v>
      </c>
      <c r="AE104" s="65">
        <v>991.43424040000002</v>
      </c>
      <c r="AF104" s="65">
        <v>681.99002889999997</v>
      </c>
      <c r="AG104" s="65">
        <v>681.99002889999997</v>
      </c>
      <c r="AH104" s="65">
        <v>821.43545310000002</v>
      </c>
      <c r="AI104" s="65">
        <v>991.43424040000002</v>
      </c>
      <c r="AJ104" s="65">
        <v>1478.1503809999999</v>
      </c>
      <c r="AK104" s="65">
        <v>681.99002889999997</v>
      </c>
      <c r="AL104" s="65">
        <v>1826.7251679999999</v>
      </c>
      <c r="AM104" s="65">
        <v>1826.7251679999999</v>
      </c>
      <c r="AN104" s="65">
        <v>1787.5945919999999</v>
      </c>
      <c r="AO104" s="65">
        <v>681.99002889999997</v>
      </c>
      <c r="AP104" s="65">
        <v>333.41524199999998</v>
      </c>
      <c r="AQ104" s="65">
        <v>1478.1503809999999</v>
      </c>
      <c r="AR104" s="65">
        <v>2116.2724760000001</v>
      </c>
      <c r="AS104" s="65">
        <v>1611.4596289999999</v>
      </c>
      <c r="AT104" s="65">
        <v>1302.015418</v>
      </c>
      <c r="AU104" s="65">
        <v>2116.2724760000001</v>
      </c>
      <c r="AV104" s="65">
        <v>440.19528680000002</v>
      </c>
      <c r="AW104" s="65">
        <v>1806.8282650000001</v>
      </c>
      <c r="AX104" s="65">
        <v>1806.8282650000001</v>
      </c>
      <c r="AY104" s="65">
        <v>1806.8282650000001</v>
      </c>
      <c r="AZ104" s="65">
        <v>1314.2047869999999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1144.7351389999999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36.615119739999997</v>
      </c>
      <c r="F105" s="65">
        <v>861.91487810000001</v>
      </c>
      <c r="G105" s="65">
        <v>745.90792669999996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668.25712399999998</v>
      </c>
      <c r="R105" s="65">
        <v>861.91487810000001</v>
      </c>
      <c r="S105" s="65">
        <v>861.91487810000001</v>
      </c>
      <c r="T105" s="65">
        <v>980.25407600000005</v>
      </c>
      <c r="U105" s="65">
        <v>980.25407600000005</v>
      </c>
      <c r="W105" s="65">
        <v>1353.463123</v>
      </c>
      <c r="X105" s="65">
        <v>1004.953963</v>
      </c>
      <c r="AA105" s="65">
        <v>1353.463123</v>
      </c>
      <c r="AC105" s="65">
        <v>491.54824530000002</v>
      </c>
      <c r="AD105" s="65">
        <v>1353.463123</v>
      </c>
      <c r="AE105" s="65">
        <v>1353.463123</v>
      </c>
      <c r="AF105" s="65">
        <v>1184.623691</v>
      </c>
      <c r="AG105" s="65">
        <v>444.70570859999998</v>
      </c>
      <c r="AH105" s="65">
        <v>1353.463123</v>
      </c>
      <c r="AI105" s="65">
        <v>660.38767729999995</v>
      </c>
      <c r="AJ105" s="65">
        <v>174.05052559999999</v>
      </c>
      <c r="AK105" s="65">
        <v>1358.674217</v>
      </c>
      <c r="AL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1010.0161859999999</v>
      </c>
      <c r="AR105" s="65">
        <v>867.12597170000004</v>
      </c>
      <c r="AS105" s="65">
        <v>1038.807818</v>
      </c>
      <c r="AT105" s="65">
        <v>1358.674217</v>
      </c>
      <c r="AU105" s="65">
        <v>488.70583060000001</v>
      </c>
      <c r="AV105" s="65">
        <v>1358.674217</v>
      </c>
      <c r="AW105" s="65">
        <v>660.38767729999995</v>
      </c>
      <c r="AX105" s="65">
        <v>1189.834785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1390.7892119999999</v>
      </c>
      <c r="BF105" s="65">
        <v>1702.7958880000001</v>
      </c>
      <c r="BG105" s="65">
        <v>1702.7958880000001</v>
      </c>
      <c r="BH105" s="65">
        <v>1649.4532389999999</v>
      </c>
      <c r="BI105" s="65">
        <v>1324.375747</v>
      </c>
      <c r="BJ105" s="65">
        <v>1702.7958880000001</v>
      </c>
      <c r="BK105" s="65">
        <v>1702.7958880000001</v>
      </c>
      <c r="BL105" s="65">
        <v>1702.7958880000001</v>
      </c>
      <c r="BM105" s="65">
        <v>1329.5868399999999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1208.8789630000001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1208.8789630000001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264.57330039999999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215.73927420000001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300.8537862</v>
      </c>
      <c r="V108" s="65">
        <v>301.29723080000002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654.65569000000005</v>
      </c>
      <c r="AR108" s="65">
        <v>930.23715360000006</v>
      </c>
      <c r="AS108" s="65">
        <v>862.86234969999998</v>
      </c>
      <c r="AT108" s="65">
        <v>930.23715360000006</v>
      </c>
      <c r="AU108" s="65">
        <v>930.23715360000006</v>
      </c>
      <c r="AV108" s="65">
        <v>849.32308230000001</v>
      </c>
      <c r="AW108" s="65">
        <v>930.23715360000006</v>
      </c>
      <c r="AX108" s="65">
        <v>926.80450280000002</v>
      </c>
      <c r="AY108" s="65">
        <v>930.23715360000006</v>
      </c>
      <c r="AZ108" s="65">
        <v>930.23715360000006</v>
      </c>
      <c r="BA108" s="65">
        <v>927.1909594</v>
      </c>
      <c r="BB108" s="65">
        <v>930.23715360000006</v>
      </c>
      <c r="BC108" s="65">
        <v>930.23715360000006</v>
      </c>
      <c r="BD108" s="65">
        <v>930.23715360000006</v>
      </c>
      <c r="BE108" s="65">
        <v>930.23715360000006</v>
      </c>
      <c r="BF108" s="65">
        <v>930.23715360000006</v>
      </c>
      <c r="BG108" s="65">
        <v>930.23715360000006</v>
      </c>
      <c r="BH108" s="65">
        <v>930.23715360000006</v>
      </c>
      <c r="BI108" s="65">
        <v>926.41887810000003</v>
      </c>
      <c r="BJ108" s="65">
        <v>930.23715360000006</v>
      </c>
      <c r="BK108" s="65">
        <v>930.23715360000006</v>
      </c>
      <c r="BL108" s="65">
        <v>1207.5701590000001</v>
      </c>
      <c r="BM108" s="65">
        <v>1207.5701590000001</v>
      </c>
      <c r="BN108" s="65">
        <v>1207.5701590000001</v>
      </c>
      <c r="BO108" s="65">
        <v>1207.5701590000001</v>
      </c>
      <c r="BP108" s="65">
        <v>1326.3777829999999</v>
      </c>
      <c r="BQ108" s="65">
        <v>1326.3777829999999</v>
      </c>
      <c r="BR108" s="65">
        <v>1326.3777829999999</v>
      </c>
      <c r="BS108" s="65">
        <v>1326.3777829999999</v>
      </c>
      <c r="BT108" s="65">
        <v>1326.3777829999999</v>
      </c>
      <c r="BU108" s="65">
        <v>1326.3777829999999</v>
      </c>
      <c r="BV108" s="65">
        <v>1326.3777829999999</v>
      </c>
      <c r="BW108" s="65">
        <v>1326.3777829999999</v>
      </c>
      <c r="BX108" s="65">
        <v>1326.3777829999999</v>
      </c>
      <c r="BY108" s="65">
        <v>1326.3777829999999</v>
      </c>
      <c r="BZ108" s="65">
        <v>1326.3777829999999</v>
      </c>
      <c r="CA108" s="65">
        <v>1326.3777829999999</v>
      </c>
      <c r="CB108" s="65">
        <v>959.99053119999996</v>
      </c>
      <c r="CC108" s="65">
        <v>959.99053119999996</v>
      </c>
      <c r="CD108" s="65">
        <v>959.99053119999996</v>
      </c>
      <c r="CE108" s="65">
        <v>959.99053119999996</v>
      </c>
      <c r="CF108" s="65">
        <v>959.99053119999996</v>
      </c>
      <c r="CG108" s="65">
        <v>959.99053119999996</v>
      </c>
      <c r="CH108" s="65">
        <v>959.99053119999996</v>
      </c>
      <c r="CI108" s="65">
        <v>959.99053119999996</v>
      </c>
      <c r="CJ108" s="65">
        <v>959.99053119999996</v>
      </c>
      <c r="CK108" s="65">
        <v>959.99053119999996</v>
      </c>
      <c r="CL108" s="65">
        <v>959.99053119999996</v>
      </c>
      <c r="CM108" s="65">
        <v>959.99053119999996</v>
      </c>
      <c r="CN108" s="65">
        <v>959.99053119999996</v>
      </c>
      <c r="CO108" s="65">
        <v>959.99053119999996</v>
      </c>
      <c r="CP108" s="65">
        <v>959.99053119999996</v>
      </c>
      <c r="CQ108" s="65">
        <v>959.99053119999996</v>
      </c>
      <c r="CR108" s="65">
        <v>959.99053119999996</v>
      </c>
      <c r="CS108" s="65">
        <v>959.99053119999996</v>
      </c>
      <c r="CT108" s="65">
        <v>959.99053119999996</v>
      </c>
      <c r="CU108" s="65">
        <v>959.99053119999996</v>
      </c>
      <c r="CV108" s="65">
        <v>959.99053119999996</v>
      </c>
      <c r="CW108" s="65">
        <v>959.99053119999996</v>
      </c>
      <c r="CX108" s="65">
        <v>959.99053119999996</v>
      </c>
      <c r="CY108" s="65">
        <v>959.99053119999996</v>
      </c>
      <c r="CZ108" s="65">
        <v>400.2243335</v>
      </c>
      <c r="DA108" s="65">
        <v>400.2243335</v>
      </c>
      <c r="DB108" s="65">
        <v>400.2243335</v>
      </c>
      <c r="DC108" s="65">
        <v>400.2243335</v>
      </c>
      <c r="DD108" s="65">
        <v>400.2243335</v>
      </c>
      <c r="DE108" s="65">
        <v>400.2243335</v>
      </c>
      <c r="DF108" s="65">
        <v>400.2243335</v>
      </c>
      <c r="DG108" s="65">
        <v>400.2243335</v>
      </c>
      <c r="DH108" s="65">
        <v>400.2243335</v>
      </c>
      <c r="DI108" s="65">
        <v>400.2243335</v>
      </c>
      <c r="DJ108" s="65">
        <v>400.2243335</v>
      </c>
      <c r="DK108" s="65">
        <v>400.2243335</v>
      </c>
      <c r="DL108" s="65">
        <v>400.2243335</v>
      </c>
      <c r="DM108" s="65">
        <v>400.2243335</v>
      </c>
      <c r="DN108" s="65">
        <v>400.2243335</v>
      </c>
      <c r="DO108" s="65">
        <v>400.2243335</v>
      </c>
      <c r="DP108" s="65">
        <v>400.2243335</v>
      </c>
      <c r="DQ108" s="65">
        <v>400.2243335</v>
      </c>
      <c r="DR108" s="65">
        <v>400.2243335</v>
      </c>
      <c r="DS108" s="65">
        <v>400.2243335</v>
      </c>
      <c r="DT108" s="65">
        <v>400.2243335</v>
      </c>
      <c r="DU108" s="65">
        <v>400.2243335</v>
      </c>
      <c r="DV108" s="65">
        <v>400.2243335</v>
      </c>
      <c r="DW108" s="65">
        <v>400.2243335</v>
      </c>
      <c r="DX108" s="65">
        <v>400.2243335</v>
      </c>
      <c r="DY108" s="65">
        <v>400.2243335</v>
      </c>
      <c r="DZ108" s="65">
        <v>400.2243335</v>
      </c>
      <c r="EA108" s="65">
        <v>400.2243335</v>
      </c>
      <c r="EB108" s="65">
        <v>400.2243335</v>
      </c>
      <c r="EC108" s="65">
        <v>400.2243335</v>
      </c>
      <c r="ED108" s="65">
        <v>400.2243335</v>
      </c>
      <c r="EE108" s="65">
        <v>400.2243335</v>
      </c>
      <c r="EF108" s="65">
        <v>400.2243335</v>
      </c>
      <c r="EG108" s="65">
        <v>400.2243335</v>
      </c>
      <c r="EH108" s="65">
        <v>400.2243335</v>
      </c>
      <c r="EI108" s="65">
        <v>400.2243335</v>
      </c>
      <c r="EJ108" s="65">
        <v>400.2243335</v>
      </c>
      <c r="EK108" s="65">
        <v>400.2243335</v>
      </c>
      <c r="EL108" s="65">
        <v>400.2243335</v>
      </c>
      <c r="EM108" s="65">
        <v>400.2243335</v>
      </c>
      <c r="EN108" s="65">
        <v>400.2243335</v>
      </c>
      <c r="EO108" s="65">
        <v>400.2243335</v>
      </c>
      <c r="EP108" s="65">
        <v>400.2243335</v>
      </c>
      <c r="EQ108" s="65">
        <v>400.2243335</v>
      </c>
      <c r="ER108" s="65">
        <v>400.2243335</v>
      </c>
      <c r="ES108" s="65">
        <v>400.2243335</v>
      </c>
      <c r="ET108" s="65">
        <v>400.2243335</v>
      </c>
      <c r="EU108" s="65">
        <v>400.2243335</v>
      </c>
      <c r="EV108" s="65">
        <v>400.2243335</v>
      </c>
      <c r="EW108" s="65">
        <v>400.2243335</v>
      </c>
      <c r="EX108" s="65">
        <v>400.2243335</v>
      </c>
      <c r="EY108" s="65">
        <v>400.2243335</v>
      </c>
      <c r="EZ108" s="65">
        <v>400.2243335</v>
      </c>
      <c r="FA108" s="65">
        <v>400.2243335</v>
      </c>
      <c r="FB108" s="65">
        <v>400.2243335</v>
      </c>
      <c r="FC108" s="65">
        <v>400.2243335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5126.2001280000004</v>
      </c>
      <c r="E113" s="65">
        <v>3922.5749759999999</v>
      </c>
      <c r="F113" s="65">
        <v>5534.6943590000001</v>
      </c>
      <c r="G113" s="65">
        <v>5881.3932759999998</v>
      </c>
      <c r="H113" s="65">
        <v>6039.088976</v>
      </c>
      <c r="I113" s="65">
        <v>6002.3591260000003</v>
      </c>
      <c r="J113" s="65">
        <v>6036.5308029999997</v>
      </c>
      <c r="K113" s="65">
        <v>6150.9289609999996</v>
      </c>
      <c r="L113" s="65">
        <v>5531.7179560000004</v>
      </c>
      <c r="M113" s="65">
        <v>5646.0214169999999</v>
      </c>
      <c r="N113" s="65">
        <v>5841.1621670000004</v>
      </c>
      <c r="O113" s="65">
        <v>5841.1621670000004</v>
      </c>
      <c r="P113" s="65">
        <v>6195.327037</v>
      </c>
      <c r="Q113" s="65">
        <v>5646.1794069999996</v>
      </c>
      <c r="R113" s="65">
        <v>5355.582993</v>
      </c>
      <c r="S113" s="65">
        <v>6036.5308029999997</v>
      </c>
      <c r="T113" s="65">
        <v>7024.0804099999996</v>
      </c>
      <c r="U113" s="65">
        <v>6100.1118900000001</v>
      </c>
      <c r="V113" s="65">
        <v>4709.5034109999997</v>
      </c>
      <c r="W113" s="65">
        <v>7397.2894580000002</v>
      </c>
      <c r="X113" s="65">
        <v>7048.7802970000002</v>
      </c>
      <c r="Y113" s="65">
        <v>6043.8263340000003</v>
      </c>
      <c r="Z113" s="65">
        <v>5839.1724770000001</v>
      </c>
      <c r="AA113" s="65">
        <v>7397.2894580000002</v>
      </c>
      <c r="AB113" s="65">
        <v>4758.5090719999998</v>
      </c>
      <c r="AC113" s="65">
        <v>3837.6388069999998</v>
      </c>
      <c r="AD113" s="65">
        <v>6775.6731110000001</v>
      </c>
      <c r="AE113" s="65">
        <v>5937.4252779999997</v>
      </c>
      <c r="AF113" s="65">
        <v>6205.1807410000001</v>
      </c>
      <c r="AG113" s="65">
        <v>5465.2627579999998</v>
      </c>
      <c r="AH113" s="65">
        <v>6513.4655970000003</v>
      </c>
      <c r="AI113" s="65">
        <v>6225.9303680000003</v>
      </c>
      <c r="AJ113" s="65">
        <v>6226.3093570000001</v>
      </c>
      <c r="AK113" s="65">
        <v>6379.2312659999998</v>
      </c>
      <c r="AL113" s="65">
        <v>7523.9664050000001</v>
      </c>
      <c r="AM113" s="65">
        <v>7759.5078350000003</v>
      </c>
      <c r="AN113" s="65">
        <v>7153.2207840000001</v>
      </c>
      <c r="AO113" s="65">
        <v>5049.5496789999997</v>
      </c>
      <c r="AP113" s="65">
        <v>6061.5440520000002</v>
      </c>
      <c r="AQ113" s="65">
        <v>5982.9630049999996</v>
      </c>
      <c r="AR113" s="65">
        <v>7326.049172</v>
      </c>
      <c r="AS113" s="65">
        <v>6593.9283219999998</v>
      </c>
      <c r="AT113" s="65">
        <v>7003.3403589999998</v>
      </c>
      <c r="AU113" s="65">
        <v>6947.6290310000004</v>
      </c>
      <c r="AV113" s="65">
        <v>5978.0813840000001</v>
      </c>
      <c r="AW113" s="65">
        <v>6727.3418929999998</v>
      </c>
      <c r="AX113" s="65">
        <v>7253.35635</v>
      </c>
      <c r="AY113" s="65">
        <v>7425.6284329999999</v>
      </c>
      <c r="AZ113" s="65">
        <v>6945.5115800000003</v>
      </c>
      <c r="BA113" s="65">
        <v>6159.6026499999998</v>
      </c>
      <c r="BB113" s="65">
        <v>7307.3839820000003</v>
      </c>
      <c r="BC113" s="65">
        <v>7307.3839820000003</v>
      </c>
      <c r="BD113" s="65">
        <v>4695.2996389999998</v>
      </c>
      <c r="BE113" s="65">
        <v>4383.2929629999999</v>
      </c>
      <c r="BF113" s="65">
        <v>4193.1397120000001</v>
      </c>
      <c r="BG113" s="65">
        <v>4695.2996389999998</v>
      </c>
      <c r="BH113" s="65">
        <v>4448.6727920000003</v>
      </c>
      <c r="BI113" s="65">
        <v>4119.777024</v>
      </c>
      <c r="BJ113" s="65">
        <v>4502.0154400000001</v>
      </c>
      <c r="BK113" s="65">
        <v>4502.0154400000001</v>
      </c>
      <c r="BL113" s="65">
        <v>4779.348446</v>
      </c>
      <c r="BM113" s="65">
        <v>4406.1393989999997</v>
      </c>
      <c r="BN113" s="65">
        <v>4779.348446</v>
      </c>
      <c r="BO113" s="65">
        <v>4779.348446</v>
      </c>
      <c r="BP113" s="65">
        <v>4729.3166380000002</v>
      </c>
      <c r="BQ113" s="65">
        <v>4729.3166380000002</v>
      </c>
      <c r="BR113" s="65">
        <v>4729.3166380000002</v>
      </c>
      <c r="BS113" s="65">
        <v>4729.3166380000002</v>
      </c>
      <c r="BT113" s="65">
        <v>4404.2391459999999</v>
      </c>
      <c r="BU113" s="65">
        <v>4729.3166380000002</v>
      </c>
      <c r="BV113" s="65">
        <v>4729.3166380000002</v>
      </c>
      <c r="BW113" s="65">
        <v>4729.3166380000002</v>
      </c>
      <c r="BX113" s="65">
        <v>4729.3166380000002</v>
      </c>
      <c r="BY113" s="65">
        <v>4404.2391459999999</v>
      </c>
      <c r="BZ113" s="65">
        <v>4729.3166380000002</v>
      </c>
      <c r="CA113" s="65">
        <v>4729.3166380000002</v>
      </c>
      <c r="CB113" s="65">
        <v>3474.2958100000001</v>
      </c>
      <c r="CC113" s="65">
        <v>3474.2958100000001</v>
      </c>
      <c r="CD113" s="65">
        <v>3474.2958100000001</v>
      </c>
      <c r="CE113" s="65">
        <v>3474.2958100000001</v>
      </c>
      <c r="CF113" s="65">
        <v>3474.2958100000001</v>
      </c>
      <c r="CG113" s="65">
        <v>3474.2958100000001</v>
      </c>
      <c r="CH113" s="65">
        <v>3474.2958100000001</v>
      </c>
      <c r="CI113" s="65">
        <v>3474.2958100000001</v>
      </c>
      <c r="CJ113" s="65">
        <v>3474.2958100000001</v>
      </c>
      <c r="CK113" s="65">
        <v>3474.2958100000001</v>
      </c>
      <c r="CL113" s="65">
        <v>3474.2958100000001</v>
      </c>
      <c r="CM113" s="65">
        <v>3474.2958100000001</v>
      </c>
      <c r="CN113" s="65">
        <v>2480.587638</v>
      </c>
      <c r="CO113" s="65">
        <v>2480.587638</v>
      </c>
      <c r="CP113" s="65">
        <v>2454.058434</v>
      </c>
      <c r="CQ113" s="65">
        <v>2480.587638</v>
      </c>
      <c r="CR113" s="65">
        <v>2480.587638</v>
      </c>
      <c r="CS113" s="65">
        <v>2480.587638</v>
      </c>
      <c r="CT113" s="65">
        <v>2480.587638</v>
      </c>
      <c r="CU113" s="65">
        <v>2480.587638</v>
      </c>
      <c r="CV113" s="65">
        <v>2480.587638</v>
      </c>
      <c r="CW113" s="65">
        <v>2480.587638</v>
      </c>
      <c r="CX113" s="65">
        <v>2480.587638</v>
      </c>
      <c r="CY113" s="65">
        <v>2480.587638</v>
      </c>
      <c r="CZ113" s="65">
        <v>1920.8214399999999</v>
      </c>
      <c r="DA113" s="65">
        <v>1920.8214399999999</v>
      </c>
      <c r="DB113" s="65">
        <v>1920.8214399999999</v>
      </c>
      <c r="DC113" s="65">
        <v>1920.8214399999999</v>
      </c>
      <c r="DD113" s="65">
        <v>1920.8214399999999</v>
      </c>
      <c r="DE113" s="65">
        <v>1920.8214399999999</v>
      </c>
      <c r="DF113" s="65">
        <v>1920.8214399999999</v>
      </c>
      <c r="DG113" s="65">
        <v>1920.8214399999999</v>
      </c>
      <c r="DH113" s="65">
        <v>1894.292236</v>
      </c>
      <c r="DI113" s="65">
        <v>1894.292236</v>
      </c>
      <c r="DJ113" s="65">
        <v>1894.292236</v>
      </c>
      <c r="DK113" s="65">
        <v>1894.292236</v>
      </c>
      <c r="DL113" s="65">
        <v>1894.292236</v>
      </c>
      <c r="DM113" s="65">
        <v>1894.292236</v>
      </c>
      <c r="DN113" s="65">
        <v>1894.292236</v>
      </c>
      <c r="DO113" s="65">
        <v>1894.292236</v>
      </c>
      <c r="DP113" s="65">
        <v>744.34600409999996</v>
      </c>
      <c r="DQ113" s="65">
        <v>744.34600409999996</v>
      </c>
      <c r="DR113" s="65">
        <v>744.34600409999996</v>
      </c>
      <c r="DS113" s="65">
        <v>744.34600409999996</v>
      </c>
      <c r="DT113" s="65">
        <v>744.34600409999996</v>
      </c>
      <c r="DU113" s="65">
        <v>744.34600409999996</v>
      </c>
      <c r="DV113" s="65">
        <v>744.34600409999996</v>
      </c>
      <c r="DW113" s="65">
        <v>744.34600409999996</v>
      </c>
      <c r="DX113" s="65">
        <v>744.34600409999996</v>
      </c>
      <c r="DY113" s="65">
        <v>744.34600409999996</v>
      </c>
      <c r="DZ113" s="65">
        <v>744.34600409999996</v>
      </c>
      <c r="EA113" s="65">
        <v>744.34600409999996</v>
      </c>
      <c r="EB113" s="65">
        <v>744.34600409999996</v>
      </c>
      <c r="EC113" s="65">
        <v>744.34600409999996</v>
      </c>
      <c r="ED113" s="65">
        <v>744.34600409999996</v>
      </c>
      <c r="EE113" s="65">
        <v>744.34600409999996</v>
      </c>
      <c r="EF113" s="65">
        <v>400.2243335</v>
      </c>
      <c r="EG113" s="65">
        <v>400.2243335</v>
      </c>
      <c r="EH113" s="65">
        <v>400.2243335</v>
      </c>
      <c r="EI113" s="65">
        <v>400.2243335</v>
      </c>
      <c r="EJ113" s="65">
        <v>400.2243335</v>
      </c>
      <c r="EK113" s="65">
        <v>400.2243335</v>
      </c>
      <c r="EL113" s="65">
        <v>400.2243335</v>
      </c>
      <c r="EM113" s="65">
        <v>400.2243335</v>
      </c>
      <c r="EN113" s="65">
        <v>400.2243335</v>
      </c>
      <c r="EO113" s="65">
        <v>400.2243335</v>
      </c>
      <c r="EP113" s="65">
        <v>400.2243335</v>
      </c>
      <c r="EQ113" s="65">
        <v>400.2243335</v>
      </c>
      <c r="ER113" s="65">
        <v>400.2243335</v>
      </c>
      <c r="ES113" s="65">
        <v>400.2243335</v>
      </c>
      <c r="ET113" s="65">
        <v>400.2243335</v>
      </c>
      <c r="EU113" s="65">
        <v>400.2243335</v>
      </c>
      <c r="EV113" s="65">
        <v>400.2243335</v>
      </c>
      <c r="EW113" s="65">
        <v>400.2243335</v>
      </c>
      <c r="EX113" s="65">
        <v>400.2243335</v>
      </c>
      <c r="EY113" s="65">
        <v>400.2243335</v>
      </c>
      <c r="EZ113" s="65">
        <v>400.2243335</v>
      </c>
      <c r="FA113" s="65">
        <v>400.2243335</v>
      </c>
      <c r="FB113" s="65">
        <v>400.2243335</v>
      </c>
      <c r="FC113" s="65">
        <v>400.2243335</v>
      </c>
    </row>
    <row r="114" spans="2:159" x14ac:dyDescent="0.2">
      <c r="B114" s="65" t="s">
        <v>704</v>
      </c>
      <c r="C114" s="65" t="s">
        <v>37</v>
      </c>
      <c r="EN114" s="65">
        <v>1429.4455620000001</v>
      </c>
      <c r="EO114" s="65">
        <v>1429.4455620000001</v>
      </c>
      <c r="EP114" s="65">
        <v>1429.4455620000001</v>
      </c>
      <c r="EQ114" s="65">
        <v>1429.4455620000001</v>
      </c>
      <c r="ER114" s="65">
        <v>2268.9303399999999</v>
      </c>
      <c r="ES114" s="65">
        <v>2268.9303399999999</v>
      </c>
      <c r="ET114" s="65">
        <v>2268.9303399999999</v>
      </c>
      <c r="EU114" s="65">
        <v>2268.9303399999999</v>
      </c>
      <c r="EV114" s="65">
        <v>2735.5812380000002</v>
      </c>
      <c r="EW114" s="65">
        <v>2735.5812380000002</v>
      </c>
      <c r="EX114" s="65">
        <v>2735.5812380000002</v>
      </c>
      <c r="EY114" s="65">
        <v>2735.5812380000002</v>
      </c>
      <c r="EZ114" s="65">
        <v>2943.6995959999999</v>
      </c>
      <c r="FA114" s="65">
        <v>2943.6995959999999</v>
      </c>
      <c r="FB114" s="65">
        <v>2943.6995959999999</v>
      </c>
      <c r="FC114" s="65">
        <v>2943.6995959999999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1429.4455620000001</v>
      </c>
      <c r="EO125" s="65">
        <v>1429.4455620000001</v>
      </c>
      <c r="EP125" s="65">
        <v>1429.4455620000001</v>
      </c>
      <c r="EQ125" s="65">
        <v>1429.4455620000001</v>
      </c>
      <c r="ER125" s="65">
        <v>2268.9303399999999</v>
      </c>
      <c r="ES125" s="65">
        <v>2268.9303399999999</v>
      </c>
      <c r="ET125" s="65">
        <v>2268.9303399999999</v>
      </c>
      <c r="EU125" s="65">
        <v>2268.9303399999999</v>
      </c>
      <c r="EV125" s="65">
        <v>2735.5812380000002</v>
      </c>
      <c r="EW125" s="65">
        <v>2735.5812380000002</v>
      </c>
      <c r="EX125" s="65">
        <v>2735.5812380000002</v>
      </c>
      <c r="EY125" s="65">
        <v>2735.5812380000002</v>
      </c>
      <c r="EZ125" s="65">
        <v>2943.6995959999999</v>
      </c>
      <c r="FA125" s="65">
        <v>2943.6995959999999</v>
      </c>
      <c r="FB125" s="65">
        <v>2943.6995959999999</v>
      </c>
      <c r="FC125" s="65">
        <v>2943.6995959999999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1260.1371750000001</v>
      </c>
      <c r="DG128" s="65">
        <v>1440.1567709999999</v>
      </c>
      <c r="DH128" s="65">
        <v>1620.1763679999999</v>
      </c>
      <c r="DI128" s="65">
        <v>1620.1763679999999</v>
      </c>
      <c r="DJ128" s="65">
        <v>1260.1371750000001</v>
      </c>
      <c r="DK128" s="65">
        <v>1620.1763679999999</v>
      </c>
      <c r="DL128" s="65">
        <v>1620.1763679999999</v>
      </c>
      <c r="DM128" s="65">
        <v>1620.1763679999999</v>
      </c>
      <c r="DN128" s="65">
        <v>1440.1567709999999</v>
      </c>
      <c r="DO128" s="65">
        <v>1620.1763679999999</v>
      </c>
      <c r="DP128" s="65">
        <v>1620.1763679999999</v>
      </c>
      <c r="DQ128" s="65">
        <v>1620.1763679999999</v>
      </c>
      <c r="DR128" s="65">
        <v>1440.1567709999999</v>
      </c>
      <c r="DS128" s="65">
        <v>1620.1763679999999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1440.1567709999999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1260.1371750000001</v>
      </c>
      <c r="EI128" s="65">
        <v>1620.1763679999999</v>
      </c>
      <c r="EJ128" s="65">
        <v>1620.1763679999999</v>
      </c>
      <c r="EK128" s="65">
        <v>1620.1763679999999</v>
      </c>
      <c r="EL128" s="65">
        <v>1440.1567709999999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1080.1175780000001</v>
      </c>
      <c r="EZ128" s="65">
        <v>1620.1763679999999</v>
      </c>
      <c r="FA128" s="65">
        <v>1620.1763679999999</v>
      </c>
      <c r="FB128" s="65">
        <v>1440.1567709999999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506.89728459999998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5315.3154519999998</v>
      </c>
      <c r="DG137" s="65">
        <v>5495.3350479999999</v>
      </c>
      <c r="DH137" s="65">
        <v>6182.251929</v>
      </c>
      <c r="DI137" s="65">
        <v>6182.251929</v>
      </c>
      <c r="DJ137" s="65">
        <v>5822.2127360000004</v>
      </c>
      <c r="DK137" s="65">
        <v>6182.251929</v>
      </c>
      <c r="DL137" s="65">
        <v>6182.251929</v>
      </c>
      <c r="DM137" s="65">
        <v>6182.251929</v>
      </c>
      <c r="DN137" s="65">
        <v>6002.2323329999999</v>
      </c>
      <c r="DO137" s="65">
        <v>6182.251929</v>
      </c>
      <c r="DP137" s="65">
        <v>6182.251929</v>
      </c>
      <c r="DQ137" s="65">
        <v>6182.251929</v>
      </c>
      <c r="DR137" s="65">
        <v>6002.2323329999999</v>
      </c>
      <c r="DS137" s="65">
        <v>6182.251929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6002.2323329999999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5822.2127360000004</v>
      </c>
      <c r="EI137" s="65">
        <v>6182.251929</v>
      </c>
      <c r="EJ137" s="65">
        <v>6182.251929</v>
      </c>
      <c r="EK137" s="65">
        <v>6182.251929</v>
      </c>
      <c r="EL137" s="65">
        <v>6002.2323329999999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5642.1931400000003</v>
      </c>
      <c r="EZ137" s="65">
        <v>6182.251929</v>
      </c>
      <c r="FA137" s="65">
        <v>6182.251929</v>
      </c>
      <c r="FB137" s="65">
        <v>6002.2323329999999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2527.2856390000002</v>
      </c>
      <c r="F138" s="65">
        <v>3028.498094</v>
      </c>
      <c r="G138" s="65">
        <v>3028.498094</v>
      </c>
      <c r="H138" s="65">
        <v>3028.498094</v>
      </c>
      <c r="I138" s="65">
        <v>2527.2856390000002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2220.4943480000002</v>
      </c>
      <c r="AD138" s="65">
        <v>3028.498094</v>
      </c>
      <c r="AE138" s="65">
        <v>3028.498094</v>
      </c>
      <c r="AF138" s="65">
        <v>3028.498094</v>
      </c>
      <c r="AG138" s="65">
        <v>3028.498094</v>
      </c>
      <c r="AH138" s="65">
        <v>3028.498094</v>
      </c>
      <c r="AI138" s="65">
        <v>2148.5812569999998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2814.369522</v>
      </c>
      <c r="AO138" s="65">
        <v>1378.5711200000001</v>
      </c>
      <c r="AP138" s="65">
        <v>2814.369522</v>
      </c>
      <c r="AQ138" s="65">
        <v>2258.4879580000002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1570.623605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621.91709230000004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D139" s="65">
        <v>1065.9055049999999</v>
      </c>
      <c r="AI139" s="65">
        <v>1065.9055049999999</v>
      </c>
      <c r="AJ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R139" s="65">
        <v>688.51404849999994</v>
      </c>
      <c r="AS139" s="65">
        <v>1065.9055049999999</v>
      </c>
      <c r="AT139" s="65">
        <v>1065.9055049999999</v>
      </c>
      <c r="AV139" s="65">
        <v>1065.9055049999999</v>
      </c>
      <c r="AW139" s="65">
        <v>606.38179839999998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635.22612230000004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Y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3344.953595</v>
      </c>
      <c r="F149" s="65">
        <v>4305.6897570000001</v>
      </c>
      <c r="G149" s="65">
        <v>3846.1660510000002</v>
      </c>
      <c r="H149" s="65">
        <v>4305.6897570000001</v>
      </c>
      <c r="I149" s="65">
        <v>3344.953595</v>
      </c>
      <c r="J149" s="65">
        <v>3904.9092869999999</v>
      </c>
      <c r="K149" s="65">
        <v>4305.6897570000001</v>
      </c>
      <c r="L149" s="65">
        <v>4305.6897570000001</v>
      </c>
      <c r="M149" s="65">
        <v>3861.7013449999999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3239.7842519999999</v>
      </c>
      <c r="AC149" s="65">
        <v>2431.7805060000001</v>
      </c>
      <c r="AD149" s="65">
        <v>4305.6897570000001</v>
      </c>
      <c r="AE149" s="65">
        <v>3239.7842519999999</v>
      </c>
      <c r="AF149" s="65">
        <v>3239.7842519999999</v>
      </c>
      <c r="AG149" s="65">
        <v>3239.7842519999999</v>
      </c>
      <c r="AH149" s="65">
        <v>3239.7842519999999</v>
      </c>
      <c r="AI149" s="65">
        <v>3425.772919</v>
      </c>
      <c r="AJ149" s="65">
        <v>4305.6897570000001</v>
      </c>
      <c r="AK149" s="65">
        <v>3239.7842519999999</v>
      </c>
      <c r="AL149" s="65">
        <v>3239.7842519999999</v>
      </c>
      <c r="AM149" s="65">
        <v>4305.6897570000001</v>
      </c>
      <c r="AN149" s="65">
        <v>4091.561185</v>
      </c>
      <c r="AO149" s="65">
        <v>2655.7627830000001</v>
      </c>
      <c r="AP149" s="65">
        <v>3880.2750270000001</v>
      </c>
      <c r="AQ149" s="65">
        <v>2469.7741150000002</v>
      </c>
      <c r="AR149" s="65">
        <v>3928.2983009999998</v>
      </c>
      <c r="AS149" s="65">
        <v>4305.6897570000001</v>
      </c>
      <c r="AT149" s="65">
        <v>4305.6897570000001</v>
      </c>
      <c r="AU149" s="65">
        <v>3239.7842519999999</v>
      </c>
      <c r="AV149" s="65">
        <v>4091.561185</v>
      </c>
      <c r="AW149" s="65">
        <v>3632.0374780000002</v>
      </c>
      <c r="AX149" s="65">
        <v>3880.2750270000001</v>
      </c>
      <c r="AY149" s="65">
        <v>4091.561185</v>
      </c>
      <c r="AZ149" s="65">
        <v>3514.6457519999999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2636.5291099999999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1799.66867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1510.1578079999999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1510.1578079999999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906.63553579999996</v>
      </c>
      <c r="M164" s="65">
        <v>1643.068565</v>
      </c>
      <c r="N164" s="65">
        <v>1819.203528</v>
      </c>
      <c r="O164" s="65">
        <v>1581.8619020000001</v>
      </c>
      <c r="P164" s="65">
        <v>1523.6621250000001</v>
      </c>
      <c r="Q164" s="65">
        <v>1469.623137</v>
      </c>
      <c r="R164" s="65">
        <v>1165.8271400000001</v>
      </c>
      <c r="S164" s="65">
        <v>838.60707779999996</v>
      </c>
      <c r="T164" s="65">
        <v>1643.484168</v>
      </c>
      <c r="U164" s="65">
        <v>1489.4252919999999</v>
      </c>
      <c r="V164" s="65">
        <v>1960.1872960000001</v>
      </c>
      <c r="W164" s="65">
        <v>1506.7640220000001</v>
      </c>
      <c r="X164" s="65">
        <v>1112.531328</v>
      </c>
      <c r="Y164" s="65">
        <v>1960.1872960000001</v>
      </c>
      <c r="Z164" s="65">
        <v>1960.1872960000001</v>
      </c>
      <c r="AA164" s="65">
        <v>1356.4584179999999</v>
      </c>
      <c r="AB164" s="65">
        <v>1962.697559</v>
      </c>
      <c r="AC164" s="65">
        <v>1616.196987</v>
      </c>
      <c r="AD164" s="65">
        <v>889.5810477</v>
      </c>
      <c r="AE164" s="65">
        <v>1769.935007</v>
      </c>
      <c r="AF164" s="65">
        <v>1473.925377</v>
      </c>
      <c r="AG164" s="65">
        <v>1656.1436719999999</v>
      </c>
      <c r="AH164" s="65">
        <v>1960.1872960000001</v>
      </c>
      <c r="AI164" s="65">
        <v>1960.1872960000001</v>
      </c>
      <c r="AJ164" s="65">
        <v>819.004639</v>
      </c>
      <c r="AK164" s="65">
        <v>1798.264406</v>
      </c>
      <c r="AL164" s="65">
        <v>789.20719480000002</v>
      </c>
      <c r="AM164" s="65">
        <v>1461.0958929999999</v>
      </c>
      <c r="AN164" s="65">
        <v>1202.909893</v>
      </c>
      <c r="AO164" s="65">
        <v>1137.49774</v>
      </c>
      <c r="AP164" s="65">
        <v>1309.653323</v>
      </c>
      <c r="AQ164" s="65">
        <v>1818.066562</v>
      </c>
      <c r="AR164" s="65">
        <v>1962.697559</v>
      </c>
      <c r="AS164" s="65">
        <v>1818.066562</v>
      </c>
      <c r="AT164" s="65">
        <v>1386.114278</v>
      </c>
      <c r="AU164" s="65">
        <v>1960.1872960000001</v>
      </c>
      <c r="AV164" s="65">
        <v>1293.308902</v>
      </c>
      <c r="AW164" s="65">
        <v>1431.061044</v>
      </c>
      <c r="AX164" s="65">
        <v>1643.484168</v>
      </c>
      <c r="AY164" s="65">
        <v>1679.7357139999999</v>
      </c>
      <c r="AZ164" s="65">
        <v>1190.792479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191.47433609999999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261.70640500000002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157.18553180000001</v>
      </c>
      <c r="AA165" s="65">
        <v>314.37106360000001</v>
      </c>
      <c r="AB165" s="65">
        <v>164.32991469999999</v>
      </c>
      <c r="AD165" s="65">
        <v>314.37106360000001</v>
      </c>
      <c r="AE165" s="65">
        <v>314.37106360000001</v>
      </c>
      <c r="AH165" s="65">
        <v>314.37106360000001</v>
      </c>
      <c r="AI165" s="65">
        <v>157.18553180000001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125.2390899</v>
      </c>
      <c r="AT165" s="65">
        <v>314.37106360000001</v>
      </c>
      <c r="AV165" s="65">
        <v>314.37106360000001</v>
      </c>
      <c r="AW165" s="65">
        <v>157.18553180000001</v>
      </c>
      <c r="AX165" s="65">
        <v>314.37106360000001</v>
      </c>
      <c r="AY165" s="65">
        <v>314.37106360000001</v>
      </c>
      <c r="AZ165" s="65">
        <v>157.18553180000001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V167" s="65">
        <v>195.79832999999999</v>
      </c>
      <c r="W167" s="65">
        <v>78.934329840000004</v>
      </c>
      <c r="Z167" s="65">
        <v>239.43504849999999</v>
      </c>
      <c r="AA167" s="65">
        <v>116.93110900000001</v>
      </c>
      <c r="AB167" s="65">
        <v>322.14033039999998</v>
      </c>
      <c r="AC167" s="65">
        <v>322.14033039999998</v>
      </c>
      <c r="AG167" s="65">
        <v>101.27766990000001</v>
      </c>
      <c r="AI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R167" s="65">
        <v>322.14033039999998</v>
      </c>
      <c r="AT167" s="65">
        <v>322.14033039999998</v>
      </c>
      <c r="AU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BB167" s="65">
        <v>322.14033039999998</v>
      </c>
      <c r="BC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102.8423523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120.6567428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2633.2135159999998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2122.6205359999999</v>
      </c>
      <c r="M173" s="65">
        <v>2824.660363</v>
      </c>
      <c r="N173" s="65">
        <v>3184.7094499999998</v>
      </c>
      <c r="O173" s="65">
        <v>2799.0631170000001</v>
      </c>
      <c r="P173" s="65">
        <v>2700.3687439999999</v>
      </c>
      <c r="Q173" s="65">
        <v>2635.0435400000001</v>
      </c>
      <c r="R173" s="65">
        <v>2588.0974489999999</v>
      </c>
      <c r="S173" s="65">
        <v>2182.1264080000001</v>
      </c>
      <c r="T173" s="65">
        <v>2702.2836360000001</v>
      </c>
      <c r="U173" s="65">
        <v>2548.2247609999999</v>
      </c>
      <c r="V173" s="65">
        <v>2933.4807879999998</v>
      </c>
      <c r="W173" s="65">
        <v>2801.683352</v>
      </c>
      <c r="X173" s="65">
        <v>2171.3307970000001</v>
      </c>
      <c r="Y173" s="65">
        <v>2861.8012319999998</v>
      </c>
      <c r="Z173" s="65">
        <v>3101.236281</v>
      </c>
      <c r="AA173" s="65">
        <v>2689.3745269999999</v>
      </c>
      <c r="AB173" s="65">
        <v>3350.7817409999998</v>
      </c>
      <c r="AC173" s="65">
        <v>2817.211937</v>
      </c>
      <c r="AD173" s="65">
        <v>2105.5660480000001</v>
      </c>
      <c r="AE173" s="65">
        <v>2985.9200070000002</v>
      </c>
      <c r="AF173" s="65">
        <v>2375.5393130000002</v>
      </c>
      <c r="AG173" s="65">
        <v>2636.2959609999998</v>
      </c>
      <c r="AH173" s="65">
        <v>3176.1722960000002</v>
      </c>
      <c r="AI173" s="65">
        <v>3341.1270939999999</v>
      </c>
      <c r="AJ173" s="65">
        <v>1720.618575</v>
      </c>
      <c r="AK173" s="65">
        <v>2677.1390249999999</v>
      </c>
      <c r="AL173" s="65">
        <v>1690.8211309999999</v>
      </c>
      <c r="AM173" s="65">
        <v>2999.221223</v>
      </c>
      <c r="AN173" s="65">
        <v>2418.8948930000001</v>
      </c>
      <c r="AO173" s="65">
        <v>2361.252007</v>
      </c>
      <c r="AP173" s="65">
        <v>2826.3146620000002</v>
      </c>
      <c r="AQ173" s="65">
        <v>3034.0515620000001</v>
      </c>
      <c r="AR173" s="65">
        <v>3311.690916</v>
      </c>
      <c r="AS173" s="65">
        <v>2719.6804980000002</v>
      </c>
      <c r="AT173" s="65">
        <v>2924.2396079999999</v>
      </c>
      <c r="AU173" s="65">
        <v>3183.9415629999999</v>
      </c>
      <c r="AV173" s="65">
        <v>2509.2939019999999</v>
      </c>
      <c r="AW173" s="65">
        <v>2812.0008429999998</v>
      </c>
      <c r="AX173" s="65">
        <v>3181.6094979999998</v>
      </c>
      <c r="AY173" s="65">
        <v>3217.8610450000001</v>
      </c>
      <c r="AZ173" s="65">
        <v>2249.5919469999999</v>
      </c>
      <c r="BA173" s="65">
        <v>2765.5381219999999</v>
      </c>
      <c r="BB173" s="65">
        <v>3087.6784520000001</v>
      </c>
      <c r="BC173" s="65">
        <v>3087.6784520000001</v>
      </c>
      <c r="BD173" s="65">
        <v>1315.9534719999999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1287.7085970000001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348.2919986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126.0137175</v>
      </c>
      <c r="AD174" s="65">
        <v>390.35973589999998</v>
      </c>
      <c r="AE174" s="65">
        <v>348.2919986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162.3966254</v>
      </c>
      <c r="I176" s="65">
        <v>714.31339179999998</v>
      </c>
      <c r="J176" s="65">
        <v>426.66102619999998</v>
      </c>
      <c r="K176" s="65">
        <v>502.07976239999999</v>
      </c>
      <c r="L176" s="65">
        <v>562.91659440000001</v>
      </c>
      <c r="M176" s="65">
        <v>767.75078780000001</v>
      </c>
      <c r="N176" s="65">
        <v>717.25055369999995</v>
      </c>
      <c r="O176" s="65">
        <v>325.37631649999997</v>
      </c>
      <c r="P176" s="65">
        <v>385.54076049999998</v>
      </c>
      <c r="Q176" s="65">
        <v>701.9015144</v>
      </c>
      <c r="R176" s="65">
        <v>661.44447879999996</v>
      </c>
      <c r="S176" s="65">
        <v>638.69057859999998</v>
      </c>
      <c r="T176" s="65">
        <v>803.47046560000001</v>
      </c>
      <c r="U176" s="65">
        <v>644.67423220000001</v>
      </c>
      <c r="V176" s="65">
        <v>553.70237970000005</v>
      </c>
      <c r="W176" s="65">
        <v>592.84753780000005</v>
      </c>
      <c r="X176" s="65">
        <v>717.25055369999995</v>
      </c>
      <c r="Y176" s="65">
        <v>803.47046560000001</v>
      </c>
      <c r="Z176" s="65">
        <v>803.47046560000001</v>
      </c>
      <c r="AA176" s="65">
        <v>399.45400969999997</v>
      </c>
      <c r="AB176" s="65">
        <v>803.47046560000001</v>
      </c>
      <c r="AC176" s="65">
        <v>202.66416670000001</v>
      </c>
      <c r="AD176" s="65">
        <v>565.64052130000005</v>
      </c>
      <c r="AE176" s="65">
        <v>765.93600909999998</v>
      </c>
      <c r="AF176" s="65">
        <v>775.42530750000003</v>
      </c>
      <c r="AG176" s="65">
        <v>791.05858820000003</v>
      </c>
      <c r="AH176" s="65">
        <v>803.47046560000001</v>
      </c>
      <c r="AI176" s="65">
        <v>618.23977560000003</v>
      </c>
      <c r="AJ176" s="65">
        <v>727.08967510000002</v>
      </c>
      <c r="AK176" s="65">
        <v>753.15972580000005</v>
      </c>
      <c r="AL176" s="65">
        <v>345.27321920000003</v>
      </c>
      <c r="AM176" s="65">
        <v>371.5181814</v>
      </c>
      <c r="AN176" s="65">
        <v>704.72934629999997</v>
      </c>
      <c r="AO176" s="65">
        <v>714.31339179999998</v>
      </c>
      <c r="AP176" s="65">
        <v>700.10131839999997</v>
      </c>
      <c r="AQ176" s="65">
        <v>764.62413170000002</v>
      </c>
      <c r="AR176" s="65">
        <v>803.47046560000001</v>
      </c>
      <c r="AS176" s="65">
        <v>777.0360091</v>
      </c>
      <c r="AT176" s="65">
        <v>676.98301240000001</v>
      </c>
      <c r="AU176" s="65">
        <v>803.47046560000001</v>
      </c>
      <c r="AV176" s="65">
        <v>577.2944215</v>
      </c>
      <c r="AW176" s="65">
        <v>666.45149530000003</v>
      </c>
      <c r="AX176" s="65">
        <v>577.2944215</v>
      </c>
      <c r="AY176" s="65">
        <v>468.05095060000002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111.8016441</v>
      </c>
      <c r="G180" s="65">
        <v>178.12465330000001</v>
      </c>
      <c r="H180" s="65">
        <v>156.4058206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130.7510753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130.7510753</v>
      </c>
      <c r="V180" s="65">
        <v>130.7510753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159.17522210000001</v>
      </c>
      <c r="AR180" s="65">
        <v>178.12465330000001</v>
      </c>
      <c r="AS180" s="65">
        <v>123.17130280000001</v>
      </c>
      <c r="AT180" s="65">
        <v>178.12465330000001</v>
      </c>
      <c r="AU180" s="65">
        <v>178.12465330000001</v>
      </c>
      <c r="AV180" s="65">
        <v>178.12465330000001</v>
      </c>
      <c r="AW180" s="65">
        <v>123.17130280000001</v>
      </c>
      <c r="AX180" s="65">
        <v>140.22579089999999</v>
      </c>
      <c r="AY180" s="65">
        <v>178.12465330000001</v>
      </c>
      <c r="AZ180" s="65">
        <v>178.12465330000001</v>
      </c>
      <c r="BA180" s="65">
        <v>178.12465330000001</v>
      </c>
      <c r="BB180" s="65">
        <v>175.18289329999999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994.94133829999998</v>
      </c>
      <c r="E185" s="65">
        <v>966.32769719999999</v>
      </c>
      <c r="F185" s="65">
        <v>1095.1197199999999</v>
      </c>
      <c r="G185" s="65">
        <v>1268.775202</v>
      </c>
      <c r="H185" s="65">
        <v>709.16218179999998</v>
      </c>
      <c r="I185" s="65">
        <v>1104.6731279999999</v>
      </c>
      <c r="J185" s="65">
        <v>995.14541540000005</v>
      </c>
      <c r="K185" s="65">
        <v>1070.5641519999999</v>
      </c>
      <c r="L185" s="65">
        <v>1131.4009840000001</v>
      </c>
      <c r="M185" s="65">
        <v>1214.958817</v>
      </c>
      <c r="N185" s="65">
        <v>1285.7349429999999</v>
      </c>
      <c r="O185" s="65">
        <v>893.86070559999996</v>
      </c>
      <c r="P185" s="65">
        <v>906.65157169999998</v>
      </c>
      <c r="Q185" s="65">
        <v>1149.1095439999999</v>
      </c>
      <c r="R185" s="65">
        <v>1229.928868</v>
      </c>
      <c r="S185" s="65">
        <v>1207.174968</v>
      </c>
      <c r="T185" s="65">
        <v>1371.954855</v>
      </c>
      <c r="U185" s="65">
        <v>1165.7850430000001</v>
      </c>
      <c r="V185" s="65">
        <v>1074.813191</v>
      </c>
      <c r="W185" s="65">
        <v>1161.331927</v>
      </c>
      <c r="X185" s="65">
        <v>1285.7349429999999</v>
      </c>
      <c r="Y185" s="65">
        <v>1371.954855</v>
      </c>
      <c r="Z185" s="65">
        <v>1371.954855</v>
      </c>
      <c r="AA185" s="65">
        <v>967.93839890000004</v>
      </c>
      <c r="AB185" s="65">
        <v>1371.954855</v>
      </c>
      <c r="AC185" s="65">
        <v>506.80253740000001</v>
      </c>
      <c r="AD185" s="65">
        <v>1134.12491</v>
      </c>
      <c r="AE185" s="65">
        <v>1292.3526609999999</v>
      </c>
      <c r="AF185" s="65">
        <v>1343.9096970000001</v>
      </c>
      <c r="AG185" s="65">
        <v>1359.5429770000001</v>
      </c>
      <c r="AH185" s="65">
        <v>1371.954855</v>
      </c>
      <c r="AI185" s="65">
        <v>1186.7241650000001</v>
      </c>
      <c r="AJ185" s="65">
        <v>1295.5740639999999</v>
      </c>
      <c r="AK185" s="65">
        <v>1321.6441150000001</v>
      </c>
      <c r="AL185" s="65">
        <v>913.75760839999998</v>
      </c>
      <c r="AM185" s="65">
        <v>940.00257060000001</v>
      </c>
      <c r="AN185" s="65">
        <v>1273.213735</v>
      </c>
      <c r="AO185" s="65">
        <v>1282.797781</v>
      </c>
      <c r="AP185" s="65">
        <v>1268.5857080000001</v>
      </c>
      <c r="AQ185" s="65">
        <v>1314.1590900000001</v>
      </c>
      <c r="AR185" s="65">
        <v>1371.954855</v>
      </c>
      <c r="AS185" s="65">
        <v>1290.5670480000001</v>
      </c>
      <c r="AT185" s="65">
        <v>1245.467402</v>
      </c>
      <c r="AU185" s="65">
        <v>1371.954855</v>
      </c>
      <c r="AV185" s="65">
        <v>1103.7110729999999</v>
      </c>
      <c r="AW185" s="65">
        <v>1137.9147969999999</v>
      </c>
      <c r="AX185" s="65">
        <v>1065.8122109999999</v>
      </c>
      <c r="AY185" s="65">
        <v>994.4676025</v>
      </c>
      <c r="AZ185" s="65">
        <v>671.56929490000005</v>
      </c>
      <c r="BA185" s="65">
        <v>671.56929490000005</v>
      </c>
      <c r="BB185" s="65">
        <v>668.6275349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29603.93908</v>
      </c>
      <c r="E234" s="65">
        <v>30043.892210000002</v>
      </c>
      <c r="F234" s="65">
        <v>28586.01554</v>
      </c>
      <c r="G234" s="65">
        <v>29004.901129999998</v>
      </c>
      <c r="H234" s="65">
        <v>29588.923999999999</v>
      </c>
      <c r="I234" s="65">
        <v>31310.191340000001</v>
      </c>
      <c r="J234" s="65">
        <v>29365.763040000002</v>
      </c>
      <c r="K234" s="65">
        <v>29431.471079999999</v>
      </c>
      <c r="L234" s="65">
        <v>30103.822319999999</v>
      </c>
      <c r="M234" s="65">
        <v>29977.561180000001</v>
      </c>
      <c r="N234" s="65">
        <v>30524.854800000001</v>
      </c>
      <c r="O234" s="65">
        <v>30068.736280000001</v>
      </c>
      <c r="P234" s="65">
        <v>30103.822319999999</v>
      </c>
      <c r="Q234" s="65">
        <v>29947.74538</v>
      </c>
      <c r="R234" s="65">
        <v>30524.854800000001</v>
      </c>
      <c r="S234" s="65">
        <v>30068.736280000001</v>
      </c>
      <c r="T234" s="65">
        <v>30103.822319999999</v>
      </c>
      <c r="U234" s="65">
        <v>29498.74901</v>
      </c>
      <c r="V234" s="65">
        <v>30104.77865</v>
      </c>
      <c r="W234" s="65">
        <v>29331.57357</v>
      </c>
      <c r="X234" s="65">
        <v>30103.822319999999</v>
      </c>
      <c r="Y234" s="65">
        <v>31116.791840000002</v>
      </c>
      <c r="Z234" s="65">
        <v>30060.319729999999</v>
      </c>
      <c r="AA234" s="65">
        <v>30068.736280000001</v>
      </c>
      <c r="AB234" s="65">
        <v>18345.394120000001</v>
      </c>
      <c r="AC234" s="65">
        <v>31274.043369999999</v>
      </c>
      <c r="AD234" s="65">
        <v>30981.604800000001</v>
      </c>
      <c r="AE234" s="65">
        <v>27157.195189999999</v>
      </c>
      <c r="AF234" s="65">
        <v>30682.972320000001</v>
      </c>
      <c r="AG234" s="65">
        <v>32220.697039999999</v>
      </c>
      <c r="AH234" s="65">
        <v>31112.104800000001</v>
      </c>
      <c r="AI234" s="65">
        <v>29819.349279999999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31040.3298</v>
      </c>
      <c r="AQ234" s="65">
        <v>30647.21128</v>
      </c>
      <c r="AR234" s="65">
        <v>29438.967720000001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30752.47032</v>
      </c>
      <c r="BI234" s="65">
        <v>32220.697039999999</v>
      </c>
      <c r="BJ234" s="65">
        <v>31182.574799999999</v>
      </c>
      <c r="BK234" s="65">
        <v>30716.628280000001</v>
      </c>
      <c r="BL234" s="65">
        <v>30859.72032</v>
      </c>
      <c r="BM234" s="65">
        <v>32220.697039999999</v>
      </c>
      <c r="BN234" s="65">
        <v>31220.854800000001</v>
      </c>
      <c r="BO234" s="65">
        <v>30823.753280000001</v>
      </c>
      <c r="BP234" s="65">
        <v>31511.628720000001</v>
      </c>
      <c r="BQ234" s="65">
        <v>32632.18374</v>
      </c>
      <c r="BR234" s="65">
        <v>31952.3508</v>
      </c>
      <c r="BS234" s="65">
        <v>31474.901880000001</v>
      </c>
      <c r="BT234" s="65">
        <v>31219.07775</v>
      </c>
      <c r="BU234" s="65">
        <v>33480.269910000003</v>
      </c>
      <c r="BV234" s="65">
        <v>32102.147400000002</v>
      </c>
      <c r="BW234" s="65">
        <v>32332.913140000001</v>
      </c>
      <c r="BX234" s="65">
        <v>32277.71976</v>
      </c>
      <c r="BY234" s="65">
        <v>33297.824520000002</v>
      </c>
      <c r="BZ234" s="65">
        <v>32823.377399999998</v>
      </c>
      <c r="CA234" s="65">
        <v>32332.913140000001</v>
      </c>
      <c r="CB234" s="65">
        <v>32370.641159999999</v>
      </c>
      <c r="CC234" s="65">
        <v>33992.946020000003</v>
      </c>
      <c r="CD234" s="65">
        <v>32823.377399999998</v>
      </c>
      <c r="CE234" s="65">
        <v>32332.913140000001</v>
      </c>
      <c r="CF234" s="65">
        <v>31840.39716</v>
      </c>
      <c r="CG234" s="65">
        <v>33201.597719999998</v>
      </c>
      <c r="CH234" s="65">
        <v>32441.7258</v>
      </c>
      <c r="CI234" s="65">
        <v>32332.913140000001</v>
      </c>
      <c r="CJ234" s="65">
        <v>32370.641159999999</v>
      </c>
      <c r="CK234" s="65">
        <v>33838.875019999999</v>
      </c>
      <c r="CL234" s="65">
        <v>32492.777399999999</v>
      </c>
      <c r="CM234" s="65">
        <v>32332.913140000001</v>
      </c>
      <c r="CN234" s="65">
        <v>32370.641159999999</v>
      </c>
      <c r="CO234" s="65">
        <v>33992.946020000003</v>
      </c>
      <c r="CP234" s="65">
        <v>32823.377399999998</v>
      </c>
      <c r="CQ234" s="65">
        <v>32332.913140000001</v>
      </c>
      <c r="CR234" s="65">
        <v>32370.641159999999</v>
      </c>
      <c r="CS234" s="65">
        <v>33016.892720000003</v>
      </c>
      <c r="CT234" s="65">
        <v>32823.377399999998</v>
      </c>
      <c r="CU234" s="65">
        <v>32332.913140000001</v>
      </c>
      <c r="CV234" s="65">
        <v>32370.641159999999</v>
      </c>
      <c r="CW234" s="65">
        <v>33992.946020000003</v>
      </c>
      <c r="CX234" s="65">
        <v>32823.377399999998</v>
      </c>
      <c r="CY234" s="65">
        <v>32332.913140000001</v>
      </c>
      <c r="CZ234" s="65">
        <v>32428.12716</v>
      </c>
      <c r="DA234" s="65">
        <v>33710.933019999997</v>
      </c>
      <c r="DB234" s="65">
        <v>32881.667399999998</v>
      </c>
      <c r="DC234" s="65">
        <v>32390.332139999999</v>
      </c>
      <c r="DD234" s="65">
        <v>32428.12716</v>
      </c>
      <c r="DE234" s="65">
        <v>34053.313020000001</v>
      </c>
      <c r="DF234" s="65">
        <v>32674.607400000001</v>
      </c>
      <c r="DG234" s="65">
        <v>32390.332139999999</v>
      </c>
      <c r="DH234" s="65">
        <v>32814.570359999998</v>
      </c>
      <c r="DI234" s="65">
        <v>34459.123420000004</v>
      </c>
      <c r="DJ234" s="65">
        <v>32978.150399999999</v>
      </c>
      <c r="DK234" s="65">
        <v>32776.324939999999</v>
      </c>
      <c r="DL234" s="65">
        <v>32814.570359999998</v>
      </c>
      <c r="DM234" s="65">
        <v>34360.013420000003</v>
      </c>
      <c r="DN234" s="65">
        <v>33151.715400000001</v>
      </c>
      <c r="DO234" s="65">
        <v>32702.622940000001</v>
      </c>
      <c r="DP234" s="65">
        <v>32814.570359999998</v>
      </c>
      <c r="DQ234" s="65">
        <v>34225.76442</v>
      </c>
      <c r="DR234" s="65">
        <v>33273.515399999997</v>
      </c>
      <c r="DS234" s="65">
        <v>32776.324939999999</v>
      </c>
      <c r="DT234" s="65">
        <v>32814.570359999998</v>
      </c>
      <c r="DU234" s="65">
        <v>34459.123420000004</v>
      </c>
      <c r="DV234" s="65">
        <v>33273.515399999997</v>
      </c>
      <c r="DW234" s="65">
        <v>32776.324939999999</v>
      </c>
      <c r="DX234" s="65">
        <v>32814.570359999998</v>
      </c>
      <c r="DY234" s="65">
        <v>34459.123420000004</v>
      </c>
      <c r="DZ234" s="65">
        <v>32926.472399999999</v>
      </c>
      <c r="EA234" s="65">
        <v>32776.324939999999</v>
      </c>
      <c r="EB234" s="65">
        <v>32814.570359999998</v>
      </c>
      <c r="EC234" s="65">
        <v>34459.123420000004</v>
      </c>
      <c r="ED234" s="65">
        <v>33273.515399999997</v>
      </c>
      <c r="EE234" s="65">
        <v>32721.048439999999</v>
      </c>
      <c r="EF234" s="65">
        <v>32814.570359999998</v>
      </c>
      <c r="EG234" s="65">
        <v>34459.123420000004</v>
      </c>
      <c r="EH234" s="65">
        <v>33086.5524</v>
      </c>
      <c r="EI234" s="65">
        <v>32776.324939999999</v>
      </c>
      <c r="EJ234" s="65">
        <v>32814.570359999998</v>
      </c>
      <c r="EK234" s="65">
        <v>34459.123420000004</v>
      </c>
      <c r="EL234" s="65">
        <v>32940.305399999997</v>
      </c>
      <c r="EM234" s="65">
        <v>32776.324939999999</v>
      </c>
      <c r="EN234" s="65">
        <v>32814.570359999998</v>
      </c>
      <c r="EO234" s="65">
        <v>34459.123420000004</v>
      </c>
      <c r="EP234" s="65">
        <v>32874.794399999999</v>
      </c>
      <c r="EQ234" s="65">
        <v>32776.324939999999</v>
      </c>
      <c r="ER234" s="65">
        <v>32773.815360000001</v>
      </c>
      <c r="ES234" s="65">
        <v>34459.123420000004</v>
      </c>
      <c r="ET234" s="65">
        <v>32999.030400000003</v>
      </c>
      <c r="EU234" s="65">
        <v>32776.324939999999</v>
      </c>
      <c r="EV234" s="65">
        <v>32814.570359999998</v>
      </c>
      <c r="EW234" s="65">
        <v>34459.123420000004</v>
      </c>
      <c r="EX234" s="65">
        <v>33129.965400000001</v>
      </c>
      <c r="EY234" s="65">
        <v>32776.324939999999</v>
      </c>
      <c r="EZ234" s="65">
        <v>32864.24856</v>
      </c>
      <c r="FA234" s="65">
        <v>34555.35022</v>
      </c>
      <c r="FB234" s="65">
        <v>33283.433400000002</v>
      </c>
      <c r="FC234" s="65">
        <v>32786.437539999999</v>
      </c>
    </row>
    <row r="235" spans="2:159" x14ac:dyDescent="0.2">
      <c r="B235" s="65" t="s">
        <v>1</v>
      </c>
      <c r="C235" s="65" t="s">
        <v>38</v>
      </c>
      <c r="D235" s="65">
        <v>11215.946889999999</v>
      </c>
      <c r="E235" s="65">
        <v>9978.6799790000005</v>
      </c>
      <c r="F235" s="65">
        <v>9272.4210600000006</v>
      </c>
      <c r="G235" s="65">
        <v>11395.89482</v>
      </c>
      <c r="H235" s="65">
        <v>11564.999540000001</v>
      </c>
      <c r="I235" s="65">
        <v>10293.88826</v>
      </c>
      <c r="J235" s="65">
        <v>9580.7732329999999</v>
      </c>
      <c r="K235" s="65">
        <v>11281.512580000001</v>
      </c>
      <c r="L235" s="65">
        <v>13314.749659999999</v>
      </c>
      <c r="M235" s="65">
        <v>12074.779850000001</v>
      </c>
      <c r="N235" s="65">
        <v>11327.99361</v>
      </c>
      <c r="O235" s="65">
        <v>13242.16934</v>
      </c>
      <c r="P235" s="65">
        <v>12625.51764</v>
      </c>
      <c r="Q235" s="65">
        <v>11248.34181</v>
      </c>
      <c r="R235" s="65">
        <v>10474.55392</v>
      </c>
      <c r="S235" s="65">
        <v>12324.12024</v>
      </c>
      <c r="T235" s="65">
        <v>11691.790859999999</v>
      </c>
      <c r="U235" s="65">
        <v>10379.960230000001</v>
      </c>
      <c r="V235" s="65">
        <v>9752.8524600000001</v>
      </c>
      <c r="W235" s="65">
        <v>11372.0972</v>
      </c>
      <c r="X235" s="65">
        <v>13289.598389999999</v>
      </c>
      <c r="Y235" s="65">
        <v>10948.33776</v>
      </c>
      <c r="Z235" s="65">
        <v>10650.20858</v>
      </c>
      <c r="AA235" s="65">
        <v>12513.67886</v>
      </c>
      <c r="AB235" s="65">
        <v>13314.749659999999</v>
      </c>
      <c r="AC235" s="65">
        <v>10173.240889999999</v>
      </c>
      <c r="AD235" s="65">
        <v>13465.369000000001</v>
      </c>
      <c r="AE235" s="65">
        <v>13156.1075</v>
      </c>
      <c r="AF235" s="65">
        <v>10268.618259999999</v>
      </c>
      <c r="AG235" s="65">
        <v>11193.223050000001</v>
      </c>
      <c r="AH235" s="65">
        <v>8044.6707900000001</v>
      </c>
      <c r="AI235" s="65">
        <v>12202.9082</v>
      </c>
      <c r="AJ235" s="65">
        <v>13679.13357</v>
      </c>
      <c r="AK235" s="65">
        <v>11120.28678</v>
      </c>
      <c r="AL235" s="65">
        <v>10757.602849999999</v>
      </c>
      <c r="AM235" s="65">
        <v>13880.2973</v>
      </c>
      <c r="AN235" s="65">
        <v>13282.217570000001</v>
      </c>
      <c r="AO235" s="65">
        <v>13632.71117</v>
      </c>
      <c r="AP235" s="65">
        <v>10394.6131</v>
      </c>
      <c r="AQ235" s="65">
        <v>13621.961300000001</v>
      </c>
      <c r="AR235" s="65">
        <v>13804.57317</v>
      </c>
      <c r="AS235" s="65">
        <v>13757.72507</v>
      </c>
      <c r="AT235" s="65">
        <v>13960.7335</v>
      </c>
      <c r="AU235" s="65">
        <v>12949.122499999999</v>
      </c>
      <c r="AV235" s="65">
        <v>13804.57317</v>
      </c>
      <c r="AW235" s="65">
        <v>12405.1289</v>
      </c>
      <c r="AX235" s="65">
        <v>13960.7335</v>
      </c>
      <c r="AY235" s="65">
        <v>14113.427600000001</v>
      </c>
      <c r="AZ235" s="65">
        <v>13804.57317</v>
      </c>
      <c r="BA235" s="65">
        <v>13622.30486</v>
      </c>
      <c r="BB235" s="65">
        <v>13960.7335</v>
      </c>
      <c r="BC235" s="65">
        <v>14113.427600000001</v>
      </c>
      <c r="BD235" s="65">
        <v>14086.83437</v>
      </c>
      <c r="BE235" s="65">
        <v>14142.986370000001</v>
      </c>
      <c r="BF235" s="65">
        <v>14084.9995</v>
      </c>
      <c r="BG235" s="65">
        <v>14399.8397</v>
      </c>
      <c r="BH235" s="65">
        <v>14191.14637</v>
      </c>
      <c r="BI235" s="65">
        <v>14142.986370000001</v>
      </c>
      <c r="BJ235" s="65">
        <v>14044.0543</v>
      </c>
      <c r="BK235" s="65">
        <v>14399.8397</v>
      </c>
      <c r="BL235" s="65">
        <v>14604.85837</v>
      </c>
      <c r="BM235" s="65">
        <v>14659.25237</v>
      </c>
      <c r="BN235" s="65">
        <v>14227.413699999999</v>
      </c>
      <c r="BO235" s="65">
        <v>15050.164699999999</v>
      </c>
      <c r="BP235" s="65">
        <v>15348.16977</v>
      </c>
      <c r="BQ235" s="65">
        <v>14352.926820000001</v>
      </c>
      <c r="BR235" s="65">
        <v>14342.695</v>
      </c>
      <c r="BS235" s="65">
        <v>16356.734899999999</v>
      </c>
      <c r="BT235" s="65">
        <v>16391.784810000001</v>
      </c>
      <c r="BU235" s="65">
        <v>15572.32958</v>
      </c>
      <c r="BV235" s="65">
        <v>16577.212240000001</v>
      </c>
      <c r="BW235" s="65">
        <v>16632.840469999999</v>
      </c>
      <c r="BX235" s="65">
        <v>16133.65681</v>
      </c>
      <c r="BY235" s="65">
        <v>16254.04738</v>
      </c>
      <c r="BZ235" s="65">
        <v>16577.212240000001</v>
      </c>
      <c r="CA235" s="65">
        <v>16632.840469999999</v>
      </c>
      <c r="CB235" s="65">
        <v>16391.784810000001</v>
      </c>
      <c r="CC235" s="65">
        <v>14994.78161</v>
      </c>
      <c r="CD235" s="65">
        <v>15801.220240000001</v>
      </c>
      <c r="CE235" s="65">
        <v>16632.840469999999</v>
      </c>
      <c r="CF235" s="65">
        <v>16391.784810000001</v>
      </c>
      <c r="CG235" s="65">
        <v>15372.386630000001</v>
      </c>
      <c r="CH235" s="65">
        <v>16478.872240000001</v>
      </c>
      <c r="CI235" s="65">
        <v>16632.840469999999</v>
      </c>
      <c r="CJ235" s="65">
        <v>16391.784810000001</v>
      </c>
      <c r="CK235" s="65">
        <v>15537.644609999999</v>
      </c>
      <c r="CL235" s="65">
        <v>15795.185740000001</v>
      </c>
      <c r="CM235" s="65">
        <v>16632.840469999999</v>
      </c>
      <c r="CN235" s="65">
        <v>16391.784810000001</v>
      </c>
      <c r="CO235" s="65">
        <v>14527.68383</v>
      </c>
      <c r="CP235" s="65">
        <v>16577.212240000001</v>
      </c>
      <c r="CQ235" s="65">
        <v>16632.840469999999</v>
      </c>
      <c r="CR235" s="65">
        <v>16391.784810000001</v>
      </c>
      <c r="CS235" s="65">
        <v>14126.220520000001</v>
      </c>
      <c r="CT235" s="65">
        <v>15369.757960000001</v>
      </c>
      <c r="CU235" s="65">
        <v>16632.840469999999</v>
      </c>
      <c r="CV235" s="65">
        <v>16391.784810000001</v>
      </c>
      <c r="CW235" s="65">
        <v>16213.69758</v>
      </c>
      <c r="CX235" s="65">
        <v>15225.30544</v>
      </c>
      <c r="CY235" s="65">
        <v>16632.840469999999</v>
      </c>
      <c r="CZ235" s="65">
        <v>16391.784810000001</v>
      </c>
      <c r="DA235" s="65">
        <v>15680.692580000001</v>
      </c>
      <c r="DB235" s="65">
        <v>15004.17454</v>
      </c>
      <c r="DC235" s="65">
        <v>16632.840469999999</v>
      </c>
      <c r="DD235" s="65">
        <v>16391.784810000001</v>
      </c>
      <c r="DE235" s="65">
        <v>14859.60058</v>
      </c>
      <c r="DF235" s="65">
        <v>14164.0291</v>
      </c>
      <c r="DG235" s="65">
        <v>16632.840469999999</v>
      </c>
      <c r="DH235" s="65">
        <v>16391.784810000001</v>
      </c>
      <c r="DI235" s="65">
        <v>15926.623729999999</v>
      </c>
      <c r="DJ235" s="65">
        <v>16190.825440000001</v>
      </c>
      <c r="DK235" s="65">
        <v>16632.840469999999</v>
      </c>
      <c r="DL235" s="65">
        <v>16391.784810000001</v>
      </c>
      <c r="DM235" s="65">
        <v>16230.43658</v>
      </c>
      <c r="DN235" s="65">
        <v>16471.720239999999</v>
      </c>
      <c r="DO235" s="65">
        <v>16447.071769999999</v>
      </c>
      <c r="DP235" s="65">
        <v>16391.784810000001</v>
      </c>
      <c r="DQ235" s="65">
        <v>14539.82401</v>
      </c>
      <c r="DR235" s="65">
        <v>16062.07156</v>
      </c>
      <c r="DS235" s="65">
        <v>16526.994470000001</v>
      </c>
      <c r="DT235" s="65">
        <v>16391.784810000001</v>
      </c>
      <c r="DU235" s="65">
        <v>16034.58988</v>
      </c>
      <c r="DV235" s="65">
        <v>16259.66344</v>
      </c>
      <c r="DW235" s="65">
        <v>16591.08512</v>
      </c>
      <c r="DX235" s="65">
        <v>16391.784810000001</v>
      </c>
      <c r="DY235" s="65">
        <v>16336.156580000001</v>
      </c>
      <c r="DZ235" s="65">
        <v>14419.50748</v>
      </c>
      <c r="EA235" s="65">
        <v>16632.840469999999</v>
      </c>
      <c r="EB235" s="65">
        <v>16391.784810000001</v>
      </c>
      <c r="EC235" s="65">
        <v>16336.156580000001</v>
      </c>
      <c r="ED235" s="65">
        <v>16325.998240000001</v>
      </c>
      <c r="EE235" s="65">
        <v>16632.840469999999</v>
      </c>
      <c r="EF235" s="65">
        <v>16391.784810000001</v>
      </c>
      <c r="EG235" s="65">
        <v>16336.156580000001</v>
      </c>
      <c r="EH235" s="65">
        <v>15836.72098</v>
      </c>
      <c r="EI235" s="65">
        <v>16017.23914</v>
      </c>
      <c r="EJ235" s="65">
        <v>16391.784810000001</v>
      </c>
      <c r="EK235" s="65">
        <v>16336.156580000001</v>
      </c>
      <c r="EL235" s="65">
        <v>13482.9352</v>
      </c>
      <c r="EM235" s="65">
        <v>16270.72438</v>
      </c>
      <c r="EN235" s="65">
        <v>16391.784810000001</v>
      </c>
      <c r="EO235" s="65">
        <v>16336.156580000001</v>
      </c>
      <c r="EP235" s="65">
        <v>16197.42316</v>
      </c>
      <c r="EQ235" s="65">
        <v>16632.840469999999</v>
      </c>
      <c r="ER235" s="65">
        <v>16391.784810000001</v>
      </c>
      <c r="ES235" s="65">
        <v>16336.156580000001</v>
      </c>
      <c r="ET235" s="65">
        <v>16577.212240000001</v>
      </c>
      <c r="EU235" s="65">
        <v>16632.840469999999</v>
      </c>
      <c r="EV235" s="65">
        <v>16391.784810000001</v>
      </c>
      <c r="EW235" s="65">
        <v>16336.156580000001</v>
      </c>
      <c r="EX235" s="65">
        <v>14683.4431</v>
      </c>
      <c r="EY235" s="65">
        <v>16632.840469999999</v>
      </c>
      <c r="EZ235" s="65">
        <v>16391.784810000001</v>
      </c>
      <c r="FA235" s="65">
        <v>16336.156580000001</v>
      </c>
      <c r="FB235" s="65">
        <v>16577.212240000001</v>
      </c>
      <c r="FC235" s="65">
        <v>16632.840469999999</v>
      </c>
    </row>
    <row r="236" spans="2:159" x14ac:dyDescent="0.2">
      <c r="B236" s="65" t="s">
        <v>1</v>
      </c>
      <c r="C236" s="65" t="s">
        <v>39</v>
      </c>
      <c r="D236" s="65">
        <v>6869.3027419999999</v>
      </c>
      <c r="E236" s="65">
        <v>6772.8095999999996</v>
      </c>
      <c r="F236" s="65">
        <v>7726.8641399999997</v>
      </c>
      <c r="G236" s="65">
        <v>5797.2633699999997</v>
      </c>
      <c r="H236" s="65">
        <v>8345.5844799999995</v>
      </c>
      <c r="I236" s="65">
        <v>5732.2667520000005</v>
      </c>
      <c r="J236" s="65">
        <v>6286.3673410000001</v>
      </c>
      <c r="K236" s="65">
        <v>6678.5038039999999</v>
      </c>
      <c r="L236" s="65">
        <v>7881.7770200000004</v>
      </c>
      <c r="M236" s="65">
        <v>5793.6851349999997</v>
      </c>
      <c r="N236" s="65">
        <v>6393.6963580000001</v>
      </c>
      <c r="O236" s="65">
        <v>6929.2375860000002</v>
      </c>
      <c r="P236" s="65">
        <v>6666.8644800000002</v>
      </c>
      <c r="Q236" s="65">
        <v>8163.3527160000003</v>
      </c>
      <c r="R236" s="65">
        <v>8426.3089720000007</v>
      </c>
      <c r="S236" s="65">
        <v>7896.9993780000004</v>
      </c>
      <c r="T236" s="65">
        <v>5642.2495159999999</v>
      </c>
      <c r="U236" s="65">
        <v>6298.6956479999999</v>
      </c>
      <c r="V236" s="65">
        <v>8577.4342419999994</v>
      </c>
      <c r="W236" s="65">
        <v>6647.6665549999998</v>
      </c>
      <c r="X236" s="65">
        <v>8279.1064800000004</v>
      </c>
      <c r="Y236" s="65">
        <v>8161.9413750000003</v>
      </c>
      <c r="Z236" s="65">
        <v>9331.6136399999996</v>
      </c>
      <c r="AA236" s="65">
        <v>7948.2743499999997</v>
      </c>
      <c r="AB236" s="65">
        <v>9386.1844799999999</v>
      </c>
      <c r="AC236" s="65">
        <v>6269.015703</v>
      </c>
      <c r="AD236" s="65">
        <v>5558.4630230000002</v>
      </c>
      <c r="AE236" s="65">
        <v>6136.8206120000004</v>
      </c>
      <c r="AF236" s="65">
        <v>8113.7284799999998</v>
      </c>
      <c r="AG236" s="65">
        <v>9357.5615039999993</v>
      </c>
      <c r="AH236" s="65">
        <v>9331.6136399999996</v>
      </c>
      <c r="AI236" s="65">
        <v>5132.6298729999999</v>
      </c>
      <c r="AJ236" s="65">
        <v>8113.7284799999998</v>
      </c>
      <c r="AK236" s="65">
        <v>8817.1234700000005</v>
      </c>
      <c r="AL236" s="65">
        <v>7880.1860219999999</v>
      </c>
      <c r="AM236" s="65">
        <v>7027.2003100000002</v>
      </c>
      <c r="AN236" s="65">
        <v>9386.1844799999999</v>
      </c>
      <c r="AO236" s="65">
        <v>8079.1871039999996</v>
      </c>
      <c r="AP236" s="65">
        <v>9260.0869050000001</v>
      </c>
      <c r="AQ236" s="65">
        <v>7411.0247559999998</v>
      </c>
      <c r="AR236" s="65">
        <v>9386.1844799999999</v>
      </c>
      <c r="AS236" s="65">
        <v>6239.8164489999999</v>
      </c>
      <c r="AT236" s="65">
        <v>6396.0357249999997</v>
      </c>
      <c r="AU236" s="65">
        <v>9277.0427999999993</v>
      </c>
      <c r="AV236" s="65">
        <v>9182.1064800000004</v>
      </c>
      <c r="AW236" s="65">
        <v>7033.747104</v>
      </c>
      <c r="AX236" s="65">
        <v>9331.6136399999996</v>
      </c>
      <c r="AY236" s="65">
        <v>9277.0427999999993</v>
      </c>
      <c r="AZ236" s="65">
        <v>9386.1844799999999</v>
      </c>
      <c r="BA236" s="65">
        <v>8116.8952499999996</v>
      </c>
      <c r="BB236" s="65">
        <v>9331.6136399999996</v>
      </c>
      <c r="BC236" s="65">
        <v>9277.0427999999993</v>
      </c>
      <c r="BD236" s="65">
        <v>9386.1844799999999</v>
      </c>
      <c r="BE236" s="65">
        <v>7933.5629589999999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9521.2044800000003</v>
      </c>
      <c r="BQ236" s="65">
        <v>9608.6891520000008</v>
      </c>
      <c r="BR236" s="65">
        <v>9508.5986400000002</v>
      </c>
      <c r="BS236" s="65">
        <v>9452.9928</v>
      </c>
      <c r="BT236" s="65">
        <v>9544.4244799999997</v>
      </c>
      <c r="BU236" s="65">
        <v>9467.8571520000005</v>
      </c>
      <c r="BV236" s="65">
        <v>9623.1686399999999</v>
      </c>
      <c r="BW236" s="65">
        <v>9566.8927999999996</v>
      </c>
      <c r="BX236" s="65">
        <v>9369.3406470000009</v>
      </c>
      <c r="BY236" s="65">
        <v>9429.8411520000009</v>
      </c>
      <c r="BZ236" s="65">
        <v>9347.0036400000008</v>
      </c>
      <c r="CA236" s="65">
        <v>9566.8927999999996</v>
      </c>
      <c r="CB236" s="65">
        <v>9679.4444800000001</v>
      </c>
      <c r="CC236" s="65">
        <v>9608.6891520000008</v>
      </c>
      <c r="CD236" s="65">
        <v>9194.8136400000003</v>
      </c>
      <c r="CE236" s="65">
        <v>9566.8927999999996</v>
      </c>
      <c r="CF236" s="65">
        <v>9467.02448</v>
      </c>
      <c r="CG236" s="65">
        <v>9429.8411520000009</v>
      </c>
      <c r="CH236" s="65">
        <v>9411.9836400000004</v>
      </c>
      <c r="CI236" s="65">
        <v>9566.8927999999996</v>
      </c>
      <c r="CJ236" s="65">
        <v>9429.1844799999999</v>
      </c>
      <c r="CK236" s="65">
        <v>9608.6891520000008</v>
      </c>
      <c r="CL236" s="65">
        <v>9331.6136399999996</v>
      </c>
      <c r="CM236" s="65">
        <v>9566.8927999999996</v>
      </c>
      <c r="CN236" s="65">
        <v>9641.60448</v>
      </c>
      <c r="CO236" s="65">
        <v>9429.8411520000009</v>
      </c>
      <c r="CP236" s="65">
        <v>9580.4186399999999</v>
      </c>
      <c r="CQ236" s="65">
        <v>9566.8927999999996</v>
      </c>
      <c r="CR236" s="65">
        <v>9679.4444800000001</v>
      </c>
      <c r="CS236" s="65">
        <v>9429.8411520000009</v>
      </c>
      <c r="CT236" s="65">
        <v>9331.6136399999996</v>
      </c>
      <c r="CU236" s="65">
        <v>9566.8927999999996</v>
      </c>
      <c r="CV236" s="65">
        <v>9679.4444800000001</v>
      </c>
      <c r="CW236" s="65">
        <v>9508.5281689999993</v>
      </c>
      <c r="CX236" s="65">
        <v>9374.3636399999996</v>
      </c>
      <c r="CY236" s="65">
        <v>9566.8927999999996</v>
      </c>
      <c r="CZ236" s="65">
        <v>9679.4444800000001</v>
      </c>
      <c r="DA236" s="65">
        <v>9571.4581799999996</v>
      </c>
      <c r="DB236" s="65">
        <v>9331.6136399999996</v>
      </c>
      <c r="DC236" s="65">
        <v>9566.8927999999996</v>
      </c>
      <c r="DD236" s="65">
        <v>9679.4444800000001</v>
      </c>
      <c r="DE236" s="65">
        <v>9724.4651520000007</v>
      </c>
      <c r="DF236" s="65">
        <v>9260.0869050000001</v>
      </c>
      <c r="DG236" s="65">
        <v>9566.8927999999996</v>
      </c>
      <c r="DH236" s="65">
        <v>9734.4844799999992</v>
      </c>
      <c r="DI236" s="65">
        <v>9779.7611519999991</v>
      </c>
      <c r="DJ236" s="65">
        <v>9331.6136399999996</v>
      </c>
      <c r="DK236" s="65">
        <v>9621.2927999999993</v>
      </c>
      <c r="DL236" s="65">
        <v>9734.4844799999992</v>
      </c>
      <c r="DM236" s="65">
        <v>9682.1291519999995</v>
      </c>
      <c r="DN236" s="65">
        <v>6096.2842350000001</v>
      </c>
      <c r="DO236" s="65">
        <v>9583.8927999999996</v>
      </c>
      <c r="DP236" s="65">
        <v>9734.4844799999992</v>
      </c>
      <c r="DQ236" s="65">
        <v>9619.3828659999999</v>
      </c>
      <c r="DR236" s="65">
        <v>9123.2869050000008</v>
      </c>
      <c r="DS236" s="65">
        <v>9566.8927999999996</v>
      </c>
      <c r="DT236" s="65">
        <v>9734.4844799999992</v>
      </c>
      <c r="DU236" s="65">
        <v>9779.7611519999991</v>
      </c>
      <c r="DV236" s="65">
        <v>9331.6136399999996</v>
      </c>
      <c r="DW236" s="65">
        <v>9277.0427999999993</v>
      </c>
      <c r="DX236" s="65">
        <v>9734.4844799999992</v>
      </c>
      <c r="DY236" s="65">
        <v>9545.7896970000002</v>
      </c>
      <c r="DZ236" s="65">
        <v>9331.6136399999996</v>
      </c>
      <c r="EA236" s="65">
        <v>9205.9343499999995</v>
      </c>
      <c r="EB236" s="65">
        <v>9734.4844799999992</v>
      </c>
      <c r="EC236" s="65">
        <v>9588.8171519999996</v>
      </c>
      <c r="ED236" s="65">
        <v>9339.3731310000003</v>
      </c>
      <c r="EE236" s="65">
        <v>9277.0427999999993</v>
      </c>
      <c r="EF236" s="65">
        <v>9734.4844799999992</v>
      </c>
      <c r="EG236" s="65">
        <v>9779.7611519999991</v>
      </c>
      <c r="EH236" s="65">
        <v>9386.3336400000007</v>
      </c>
      <c r="EI236" s="65">
        <v>9453.2843499999999</v>
      </c>
      <c r="EJ236" s="65">
        <v>9696.6444800000008</v>
      </c>
      <c r="EK236" s="65">
        <v>9779.7611519999991</v>
      </c>
      <c r="EL236" s="65">
        <v>9128.7221399999999</v>
      </c>
      <c r="EM236" s="65">
        <v>9277.0427999999993</v>
      </c>
      <c r="EN236" s="65">
        <v>9467.02448</v>
      </c>
      <c r="EO236" s="65">
        <v>9779.7611519999991</v>
      </c>
      <c r="EP236" s="65">
        <v>9580.4186399999999</v>
      </c>
      <c r="EQ236" s="65">
        <v>9305.6877999999997</v>
      </c>
      <c r="ER236" s="65">
        <v>9734.4844799999992</v>
      </c>
      <c r="ES236" s="65">
        <v>9779.7611519999991</v>
      </c>
      <c r="ET236" s="65">
        <v>8799.7942349999994</v>
      </c>
      <c r="EU236" s="65">
        <v>9621.2927999999993</v>
      </c>
      <c r="EV236" s="65">
        <v>9641.60448</v>
      </c>
      <c r="EW236" s="65">
        <v>9779.7611519999991</v>
      </c>
      <c r="EX236" s="65">
        <v>9331.6136399999996</v>
      </c>
      <c r="EY236" s="65">
        <v>9277.0427999999993</v>
      </c>
      <c r="EZ236" s="65">
        <v>9734.4844799999992</v>
      </c>
      <c r="FA236" s="65">
        <v>9779.7611519999991</v>
      </c>
      <c r="FB236" s="65">
        <v>9623.1686399999999</v>
      </c>
      <c r="FC236" s="65">
        <v>9277.0427999999993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1985.4991930000001</v>
      </c>
      <c r="W237" s="65">
        <v>2639.1988470000001</v>
      </c>
      <c r="X237" s="65">
        <v>3470.1686549999999</v>
      </c>
      <c r="Y237" s="65">
        <v>1318.32466</v>
      </c>
      <c r="Z237" s="65">
        <v>1355.6238639999999</v>
      </c>
      <c r="AA237" s="65">
        <v>2639.1988470000001</v>
      </c>
      <c r="AB237" s="65">
        <v>4639.7650750000003</v>
      </c>
      <c r="AC237" s="65">
        <v>4709.1487459999998</v>
      </c>
      <c r="AD237" s="65">
        <v>3157.2687580000002</v>
      </c>
      <c r="AE237" s="65">
        <v>3528.7226230000001</v>
      </c>
      <c r="AF237" s="65">
        <v>3963.1341320000001</v>
      </c>
      <c r="AG237" s="65">
        <v>3263.1856560000001</v>
      </c>
      <c r="AH237" s="65">
        <v>4125.8425360000001</v>
      </c>
      <c r="AI237" s="65">
        <v>4157.6509740000001</v>
      </c>
      <c r="AJ237" s="65">
        <v>5531.8205109999999</v>
      </c>
      <c r="AK237" s="65">
        <v>811.94806600000004</v>
      </c>
      <c r="AL237" s="65">
        <v>4628.2856039999997</v>
      </c>
      <c r="AM237" s="65">
        <v>5515.6896180000003</v>
      </c>
      <c r="AN237" s="65">
        <v>4789.7034030000004</v>
      </c>
      <c r="AO237" s="65">
        <v>7357.5842270000003</v>
      </c>
      <c r="AP237" s="65">
        <v>4935.0760520000003</v>
      </c>
      <c r="AQ237" s="65">
        <v>5515.6896180000003</v>
      </c>
      <c r="AR237" s="65">
        <v>6316.3062280000004</v>
      </c>
      <c r="AS237" s="65">
        <v>6260.4310539999997</v>
      </c>
      <c r="AT237" s="65">
        <v>4935.0760520000003</v>
      </c>
      <c r="AU237" s="65">
        <v>3116.229883</v>
      </c>
      <c r="AV237" s="65">
        <v>6801.4982399999999</v>
      </c>
      <c r="AW237" s="65">
        <v>8376.3281370000004</v>
      </c>
      <c r="AX237" s="65">
        <v>4692.9516819999999</v>
      </c>
      <c r="AY237" s="65">
        <v>5515.6896180000003</v>
      </c>
      <c r="AZ237" s="65">
        <v>6755.1848799999998</v>
      </c>
      <c r="BA237" s="65">
        <v>9126.9052740000006</v>
      </c>
      <c r="BB237" s="65">
        <v>4935.0760520000003</v>
      </c>
      <c r="BC237" s="65">
        <v>5515.6896180000003</v>
      </c>
      <c r="BD237" s="65">
        <v>7027.1557460000004</v>
      </c>
      <c r="BE237" s="65">
        <v>9108.7695569999996</v>
      </c>
      <c r="BF237" s="65">
        <v>4935.0760520000003</v>
      </c>
      <c r="BG237" s="65">
        <v>5515.6896180000003</v>
      </c>
      <c r="BH237" s="65">
        <v>7252.3422170000003</v>
      </c>
      <c r="BI237" s="65">
        <v>7658.944802</v>
      </c>
      <c r="BJ237" s="65">
        <v>4935.0760520000003</v>
      </c>
      <c r="BK237" s="65">
        <v>5515.6896180000003</v>
      </c>
      <c r="BL237" s="65">
        <v>7252.3422170000003</v>
      </c>
      <c r="BM237" s="65">
        <v>9020.1248869999999</v>
      </c>
      <c r="BN237" s="65">
        <v>4454.6607599999998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6886.3471440000003</v>
      </c>
      <c r="BU237" s="65">
        <v>9126.9052740000006</v>
      </c>
      <c r="BV237" s="65">
        <v>4935.0760520000003</v>
      </c>
      <c r="BW237" s="65">
        <v>5515.6896180000003</v>
      </c>
      <c r="BX237" s="65">
        <v>7167.4933129999999</v>
      </c>
      <c r="BY237" s="65">
        <v>7930.7898709999999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8666.3089220000002</v>
      </c>
      <c r="CX237" s="65">
        <v>4935.0760520000003</v>
      </c>
      <c r="CY237" s="65">
        <v>5515.6896180000003</v>
      </c>
      <c r="CZ237" s="65">
        <v>7252.3422170000003</v>
      </c>
      <c r="DA237" s="65">
        <v>9020.1248869999999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4845.8227150000002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4675.5871939999997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4925.2697559999997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4603.4563310000003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1047</v>
      </c>
      <c r="H238" s="65">
        <v>1047</v>
      </c>
      <c r="I238" s="65">
        <v>1047</v>
      </c>
      <c r="J238" s="65">
        <v>1047</v>
      </c>
      <c r="K238" s="65">
        <v>1047</v>
      </c>
      <c r="L238" s="65">
        <v>2476.4168629999999</v>
      </c>
      <c r="M238" s="65">
        <v>1047</v>
      </c>
      <c r="N238" s="65">
        <v>1061.884822</v>
      </c>
      <c r="O238" s="65">
        <v>1285.1650770000001</v>
      </c>
      <c r="P238" s="65">
        <v>2588.5719810000001</v>
      </c>
      <c r="Q238" s="65">
        <v>1047</v>
      </c>
      <c r="R238" s="65">
        <v>1238.112533</v>
      </c>
      <c r="S238" s="65">
        <v>1450.946402</v>
      </c>
      <c r="T238" s="65">
        <v>1047</v>
      </c>
      <c r="U238" s="65">
        <v>1047</v>
      </c>
      <c r="V238" s="65">
        <v>1047</v>
      </c>
      <c r="W238" s="65">
        <v>1047</v>
      </c>
      <c r="X238" s="65">
        <v>1047</v>
      </c>
      <c r="Y238" s="65">
        <v>1047</v>
      </c>
      <c r="Z238" s="65">
        <v>1047</v>
      </c>
      <c r="AA238" s="65">
        <v>1047</v>
      </c>
      <c r="AB238" s="65">
        <v>9716</v>
      </c>
      <c r="AC238" s="65">
        <v>10444</v>
      </c>
      <c r="AD238" s="65">
        <v>1588</v>
      </c>
      <c r="AE238" s="65">
        <v>7888</v>
      </c>
      <c r="AF238" s="65">
        <v>9716</v>
      </c>
      <c r="AG238" s="65">
        <v>3683</v>
      </c>
      <c r="AH238" s="65">
        <v>3299.19758</v>
      </c>
      <c r="AI238" s="65">
        <v>7893.3114800000003</v>
      </c>
      <c r="AJ238" s="65">
        <v>9716</v>
      </c>
      <c r="AK238" s="65">
        <v>9284</v>
      </c>
      <c r="AL238" s="65">
        <v>10402</v>
      </c>
      <c r="AM238" s="65">
        <v>5220.8635469999999</v>
      </c>
      <c r="AN238" s="65">
        <v>9716</v>
      </c>
      <c r="AO238" s="65">
        <v>8190</v>
      </c>
      <c r="AP238" s="65">
        <v>10402</v>
      </c>
      <c r="AQ238" s="65">
        <v>10190</v>
      </c>
      <c r="AR238" s="65">
        <v>9716</v>
      </c>
      <c r="AS238" s="65">
        <v>10444</v>
      </c>
      <c r="AT238" s="65">
        <v>8303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781.02802110000005</v>
      </c>
      <c r="U239" s="65">
        <v>462.49970289999999</v>
      </c>
      <c r="V239" s="65">
        <v>583.11225000000002</v>
      </c>
      <c r="W239" s="65">
        <v>694.18124999999998</v>
      </c>
      <c r="X239" s="65">
        <v>711.73605659999998</v>
      </c>
      <c r="Y239" s="65">
        <v>502.7870345</v>
      </c>
      <c r="Z239" s="65">
        <v>583.11225000000002</v>
      </c>
      <c r="AA239" s="65">
        <v>694.18124999999998</v>
      </c>
      <c r="AB239" s="65">
        <v>5794.45345</v>
      </c>
      <c r="AC239" s="65">
        <v>1024.7668000000001</v>
      </c>
      <c r="AD239" s="65">
        <v>929.88898600000005</v>
      </c>
      <c r="AE239" s="65">
        <v>896.7331428</v>
      </c>
      <c r="AF239" s="65">
        <v>863.84597710000003</v>
      </c>
      <c r="AG239" s="65">
        <v>539.47799999999995</v>
      </c>
      <c r="AH239" s="65">
        <v>976.83844309999995</v>
      </c>
      <c r="AI239" s="65">
        <v>1318.63375</v>
      </c>
      <c r="AJ239" s="65">
        <v>792.85886619999997</v>
      </c>
      <c r="AK239" s="65">
        <v>1002.024239</v>
      </c>
      <c r="AL239" s="65">
        <v>665.53688639999996</v>
      </c>
      <c r="AM239" s="65">
        <v>1318.63375</v>
      </c>
      <c r="AN239" s="65">
        <v>1327.777908</v>
      </c>
      <c r="AO239" s="65">
        <v>1024.7668000000001</v>
      </c>
      <c r="AP239" s="65">
        <v>1107.6523500000001</v>
      </c>
      <c r="AQ239" s="65">
        <v>1280.7025000000001</v>
      </c>
      <c r="AR239" s="65">
        <v>4485.0678440000002</v>
      </c>
      <c r="AS239" s="65">
        <v>1024.7668000000001</v>
      </c>
      <c r="AT239" s="65">
        <v>1097.4810560000001</v>
      </c>
      <c r="AU239" s="65">
        <v>1318.63375</v>
      </c>
      <c r="AV239" s="65">
        <v>2883.75</v>
      </c>
      <c r="AW239" s="65">
        <v>1024.7668000000001</v>
      </c>
      <c r="AX239" s="65">
        <v>1107.6523500000001</v>
      </c>
      <c r="AY239" s="65">
        <v>1131.1923059999999</v>
      </c>
      <c r="AZ239" s="65">
        <v>5735.0871360000001</v>
      </c>
      <c r="BA239" s="65">
        <v>995.28880000000004</v>
      </c>
      <c r="BB239" s="65">
        <v>1107.6523500000001</v>
      </c>
      <c r="BC239" s="65">
        <v>1318.63375</v>
      </c>
      <c r="BD239" s="65">
        <v>5794.45345</v>
      </c>
      <c r="BE239" s="65">
        <v>895.59085700000003</v>
      </c>
      <c r="BF239" s="65">
        <v>1107.6523500000001</v>
      </c>
      <c r="BG239" s="65">
        <v>1318.63375</v>
      </c>
      <c r="BH239" s="65">
        <v>5665.2468740000004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1101.788609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995.28880000000004</v>
      </c>
      <c r="CH239" s="65">
        <v>1075.7900999999999</v>
      </c>
      <c r="CI239" s="65">
        <v>1318.63375</v>
      </c>
      <c r="CJ239" s="65">
        <v>5794.45345</v>
      </c>
      <c r="CK239" s="65">
        <v>539.47799999999995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566.94808179999995</v>
      </c>
      <c r="CT239" s="65">
        <v>1107.6523500000001</v>
      </c>
      <c r="CU239" s="65">
        <v>1318.63375</v>
      </c>
      <c r="CV239" s="65">
        <v>5794.45345</v>
      </c>
      <c r="CW239" s="65">
        <v>1016.284016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1075.7900999999999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1048.073776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1075.7900999999999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1068.420226</v>
      </c>
      <c r="EQ239" s="65">
        <v>1318.63375</v>
      </c>
      <c r="ER239" s="65">
        <v>5794.45345</v>
      </c>
      <c r="ES239" s="65">
        <v>1024.7668000000001</v>
      </c>
      <c r="ET239" s="65">
        <v>1075.551823</v>
      </c>
      <c r="EU239" s="65">
        <v>1280.7025000000001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2744.0227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293.18774999999999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329.745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497.24336140000003</v>
      </c>
      <c r="AW240" s="65">
        <v>501.06468560000002</v>
      </c>
      <c r="AX240" s="65">
        <v>495.90224999999998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615.88181340000006</v>
      </c>
      <c r="BE240" s="65">
        <v>647.89239710000004</v>
      </c>
      <c r="BF240" s="65">
        <v>656.98480110000003</v>
      </c>
      <c r="BG240" s="65">
        <v>649.11891249999996</v>
      </c>
      <c r="BH240" s="65">
        <v>721.0779053</v>
      </c>
      <c r="BI240" s="65">
        <v>758.08156080000003</v>
      </c>
      <c r="BJ240" s="65">
        <v>769.96637810000004</v>
      </c>
      <c r="BK240" s="65">
        <v>755.53481420000003</v>
      </c>
      <c r="BL240" s="65">
        <v>872.30956630000003</v>
      </c>
      <c r="BM240" s="65">
        <v>906.70462129999999</v>
      </c>
      <c r="BN240" s="65">
        <v>925.36675000000002</v>
      </c>
      <c r="BO240" s="65">
        <v>908.02250000000004</v>
      </c>
      <c r="BP240" s="65">
        <v>870.9477144</v>
      </c>
      <c r="BQ240" s="65">
        <v>911.08325000000002</v>
      </c>
      <c r="BR240" s="65">
        <v>925.36675000000002</v>
      </c>
      <c r="BS240" s="65">
        <v>908.02250000000004</v>
      </c>
      <c r="BT240" s="65">
        <v>980.34684830000003</v>
      </c>
      <c r="BU240" s="65">
        <v>1144.9207429999999</v>
      </c>
      <c r="BV240" s="65">
        <v>1162.8702290000001</v>
      </c>
      <c r="BW240" s="65">
        <v>1141.074425</v>
      </c>
      <c r="BX240" s="65">
        <v>1134.6638949999999</v>
      </c>
      <c r="BY240" s="65">
        <v>1139.6077110000001</v>
      </c>
      <c r="BZ240" s="65">
        <v>1150.4807519999999</v>
      </c>
      <c r="CA240" s="65">
        <v>1141.074425</v>
      </c>
      <c r="CB240" s="65">
        <v>1134.6638949999999</v>
      </c>
      <c r="CC240" s="65">
        <v>1139.551798</v>
      </c>
      <c r="CD240" s="65">
        <v>1162.8702290000001</v>
      </c>
      <c r="CE240" s="65">
        <v>1141.074425</v>
      </c>
      <c r="CF240" s="65">
        <v>1134.6638949999999</v>
      </c>
      <c r="CG240" s="65">
        <v>1144.9207429999999</v>
      </c>
      <c r="CH240" s="65">
        <v>1162.8702290000001</v>
      </c>
      <c r="CI240" s="65">
        <v>1141.074425</v>
      </c>
      <c r="CJ240" s="65">
        <v>1134.6638949999999</v>
      </c>
      <c r="CK240" s="65">
        <v>1144.9207429999999</v>
      </c>
      <c r="CL240" s="65">
        <v>1162.8702290000001</v>
      </c>
      <c r="CM240" s="65">
        <v>1141.074425</v>
      </c>
      <c r="CN240" s="65">
        <v>1281.008032</v>
      </c>
      <c r="CO240" s="65">
        <v>1292.5877660000001</v>
      </c>
      <c r="CP240" s="65">
        <v>1312.8523</v>
      </c>
      <c r="CQ240" s="65">
        <v>1288.2453660000001</v>
      </c>
      <c r="CR240" s="65">
        <v>1432.1686130000001</v>
      </c>
      <c r="CS240" s="65">
        <v>1445.1147699999999</v>
      </c>
      <c r="CT240" s="65">
        <v>1467.770544</v>
      </c>
      <c r="CU240" s="65">
        <v>1440.259961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1478.1712500000001</v>
      </c>
      <c r="DE240" s="65">
        <v>1484.5586519999999</v>
      </c>
      <c r="DF240" s="65">
        <v>1514.9167500000001</v>
      </c>
      <c r="DG240" s="65">
        <v>1486.5225</v>
      </c>
      <c r="DH240" s="65">
        <v>1478.1712500000001</v>
      </c>
      <c r="DI240" s="65">
        <v>1484.4923289999999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1502.8881329999999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1393.7500219999999</v>
      </c>
    </row>
    <row r="241" spans="2:159" x14ac:dyDescent="0.2">
      <c r="B241" s="65" t="s">
        <v>1</v>
      </c>
      <c r="C241" s="65" t="s">
        <v>44</v>
      </c>
      <c r="CR241" s="65">
        <v>87.846627100000006</v>
      </c>
      <c r="CU241" s="65">
        <v>45.982218869999997</v>
      </c>
      <c r="CV241" s="65">
        <v>733.57807030000004</v>
      </c>
      <c r="CX241" s="65">
        <v>66.316767519999999</v>
      </c>
      <c r="CY241" s="65">
        <v>383.98227120000001</v>
      </c>
      <c r="CZ241" s="65">
        <v>1930.76575</v>
      </c>
      <c r="DC241" s="65">
        <v>1010.6351979999999</v>
      </c>
      <c r="DD241" s="65">
        <v>1993.754027</v>
      </c>
      <c r="DE241" s="65">
        <v>458.80895930000003</v>
      </c>
      <c r="DF241" s="65">
        <v>72.290362470000005</v>
      </c>
      <c r="DG241" s="65">
        <v>839.73452069999996</v>
      </c>
      <c r="DH241" s="65">
        <v>1993.754027</v>
      </c>
      <c r="DJ241" s="65">
        <v>180.23892430000001</v>
      </c>
      <c r="DK241" s="65">
        <v>1043.6056229999999</v>
      </c>
      <c r="DL241" s="65">
        <v>1993.754027</v>
      </c>
      <c r="DP241" s="65">
        <v>1993.754027</v>
      </c>
      <c r="DR241" s="65">
        <v>15.82486812</v>
      </c>
      <c r="DS241" s="65">
        <v>584.96234089999996</v>
      </c>
      <c r="DT241" s="65">
        <v>1993.754027</v>
      </c>
      <c r="DU241" s="65">
        <v>485.08747519999997</v>
      </c>
      <c r="DV241" s="65">
        <v>180.23892430000001</v>
      </c>
      <c r="DX241" s="65">
        <v>1993.754027</v>
      </c>
      <c r="DY241" s="65">
        <v>485.08747519999997</v>
      </c>
      <c r="EB241" s="65">
        <v>1993.754027</v>
      </c>
      <c r="EC241" s="65">
        <v>240.208831</v>
      </c>
      <c r="ED241" s="65">
        <v>180.23892430000001</v>
      </c>
      <c r="EE241" s="65">
        <v>1012.894062</v>
      </c>
      <c r="EF241" s="65">
        <v>1993.754027</v>
      </c>
      <c r="EG241" s="65">
        <v>485.08747519999997</v>
      </c>
      <c r="EJ241" s="65">
        <v>1878.6386319999999</v>
      </c>
      <c r="EK241" s="65">
        <v>485.08747519999997</v>
      </c>
      <c r="EN241" s="65">
        <v>803.82467399999996</v>
      </c>
      <c r="EO241" s="65">
        <v>485.08747519999997</v>
      </c>
      <c r="ES241" s="65">
        <v>509.68400000000003</v>
      </c>
      <c r="EU241" s="65">
        <v>280.19710830000002</v>
      </c>
      <c r="EV241" s="65">
        <v>991.62142340000003</v>
      </c>
      <c r="EW241" s="65">
        <v>509.68400000000003</v>
      </c>
      <c r="EZ241" s="65">
        <v>1532.1733859999999</v>
      </c>
      <c r="FA241" s="65">
        <v>509.68400000000003</v>
      </c>
      <c r="FB241" s="65">
        <v>189.37799999999999</v>
      </c>
    </row>
    <row r="242" spans="2:159" x14ac:dyDescent="0.2">
      <c r="B242" s="65" t="s">
        <v>1</v>
      </c>
      <c r="C242" s="65" t="s">
        <v>45</v>
      </c>
      <c r="AK242" s="65">
        <v>713.70583999999997</v>
      </c>
      <c r="AN242" s="65">
        <v>2933.3964799999999</v>
      </c>
      <c r="AR242" s="65">
        <v>40.32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X242" s="65">
        <v>265.18428</v>
      </c>
      <c r="AY242" s="65">
        <v>1535.4497200000001</v>
      </c>
      <c r="AZ242" s="65">
        <v>2893.0764800000002</v>
      </c>
      <c r="BA242" s="65">
        <v>406.57</v>
      </c>
      <c r="BC242" s="65">
        <v>1535.4497200000001</v>
      </c>
      <c r="BD242" s="65">
        <v>1302.6764800000001</v>
      </c>
      <c r="BE242" s="65">
        <v>229.33600000000001</v>
      </c>
      <c r="BF242" s="65">
        <v>24.867000000000001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2974.6124799999998</v>
      </c>
      <c r="BQ242" s="65">
        <v>723.73383999999999</v>
      </c>
      <c r="BR242" s="65">
        <v>268.91028</v>
      </c>
      <c r="BS242" s="65">
        <v>1557.0237199999999</v>
      </c>
      <c r="BT242" s="65">
        <v>3139.4764799999998</v>
      </c>
      <c r="BU242" s="65">
        <v>773.87383999999997</v>
      </c>
      <c r="BV242" s="65">
        <v>287.54028</v>
      </c>
      <c r="BW242" s="65">
        <v>1664.89372</v>
      </c>
      <c r="BX242" s="65">
        <v>3180.6924800000002</v>
      </c>
      <c r="BY242" s="65">
        <v>713.70583999999997</v>
      </c>
      <c r="BZ242" s="65">
        <v>287.54028</v>
      </c>
      <c r="CA242" s="65">
        <v>1664.89372</v>
      </c>
      <c r="CB242" s="65">
        <v>3180.6924800000002</v>
      </c>
      <c r="CC242" s="65">
        <v>773.87383999999997</v>
      </c>
      <c r="CD242" s="65">
        <v>287.54028</v>
      </c>
      <c r="CE242" s="65">
        <v>1664.89372</v>
      </c>
      <c r="CF242" s="65">
        <v>3180.6924800000002</v>
      </c>
      <c r="CG242" s="65">
        <v>763.84583999999995</v>
      </c>
      <c r="CH242" s="65">
        <v>265.18428</v>
      </c>
      <c r="CI242" s="65">
        <v>1664.89372</v>
      </c>
      <c r="CJ242" s="65">
        <v>3180.6924800000002</v>
      </c>
      <c r="CK242" s="65">
        <v>773.87383999999997</v>
      </c>
      <c r="CL242" s="65">
        <v>208.48428000000001</v>
      </c>
      <c r="CM242" s="65">
        <v>1664.89372</v>
      </c>
      <c r="CN242" s="65">
        <v>3180.6924800000002</v>
      </c>
      <c r="CO242" s="65">
        <v>713.70583999999997</v>
      </c>
      <c r="CP242" s="65">
        <v>287.54028</v>
      </c>
      <c r="CQ242" s="65">
        <v>1664.89372</v>
      </c>
      <c r="CR242" s="65">
        <v>3180.6924800000002</v>
      </c>
      <c r="CS242" s="65">
        <v>676.23599999999999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773.87383999999997</v>
      </c>
      <c r="DB242" s="65">
        <v>287.54028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I242" s="65">
        <v>773.87383999999997</v>
      </c>
      <c r="DJ242" s="65">
        <v>283.81428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1648.4147559999999</v>
      </c>
      <c r="DP242" s="65">
        <v>3180.6924800000002</v>
      </c>
      <c r="DQ242" s="65">
        <v>773.87383999999997</v>
      </c>
      <c r="DR242" s="65">
        <v>287.54028</v>
      </c>
      <c r="DS242" s="65">
        <v>1664.89372</v>
      </c>
      <c r="DT242" s="65">
        <v>3180.6924800000002</v>
      </c>
      <c r="DU242" s="65">
        <v>773.87383999999997</v>
      </c>
      <c r="DV242" s="65">
        <v>287.54028</v>
      </c>
      <c r="DW242" s="65">
        <v>1664.89372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287.54028</v>
      </c>
      <c r="EU242" s="65">
        <v>1664.89372</v>
      </c>
      <c r="EV242" s="65">
        <v>3180.6924800000002</v>
      </c>
      <c r="EW242" s="65">
        <v>773.87383999999997</v>
      </c>
      <c r="EX242" s="65">
        <v>287.54028</v>
      </c>
      <c r="EY242" s="65">
        <v>1664.89372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52885.24583</v>
      </c>
      <c r="E245" s="65">
        <v>52748.986940000003</v>
      </c>
      <c r="F245" s="65">
        <v>49869.982170000003</v>
      </c>
      <c r="G245" s="65">
        <v>50928.131240000002</v>
      </c>
      <c r="H245" s="65">
        <v>55076.857580000004</v>
      </c>
      <c r="I245" s="65">
        <v>53548.946830000001</v>
      </c>
      <c r="J245" s="65">
        <v>49588.331039999997</v>
      </c>
      <c r="K245" s="65">
        <v>52128.980060000002</v>
      </c>
      <c r="L245" s="65">
        <v>58310.651969999999</v>
      </c>
      <c r="M245" s="65">
        <v>54157.947560000001</v>
      </c>
      <c r="N245" s="65">
        <v>52584.994769999998</v>
      </c>
      <c r="O245" s="65">
        <v>55215.800880000003</v>
      </c>
      <c r="P245" s="65">
        <v>56606.036249999997</v>
      </c>
      <c r="Q245" s="65">
        <v>55671.361299999997</v>
      </c>
      <c r="R245" s="65">
        <v>53972.257660000003</v>
      </c>
      <c r="S245" s="65">
        <v>55393.363640000003</v>
      </c>
      <c r="T245" s="65">
        <v>53091.16562</v>
      </c>
      <c r="U245" s="65">
        <v>52412.347990000002</v>
      </c>
      <c r="V245" s="65">
        <v>52414.610540000001</v>
      </c>
      <c r="W245" s="65">
        <v>52088.829919999996</v>
      </c>
      <c r="X245" s="65">
        <v>57256.53815</v>
      </c>
      <c r="Y245" s="65">
        <v>53453.498919999998</v>
      </c>
      <c r="Z245" s="65">
        <v>53391.811820000003</v>
      </c>
      <c r="AA245" s="65">
        <v>55268.182090000002</v>
      </c>
      <c r="AB245" s="65">
        <v>61551.653030000001</v>
      </c>
      <c r="AC245" s="65">
        <v>64252.531759999998</v>
      </c>
      <c r="AD245" s="65">
        <v>56044.528310000002</v>
      </c>
      <c r="AE245" s="65">
        <v>59120.691579999999</v>
      </c>
      <c r="AF245" s="65">
        <v>64157.220410000002</v>
      </c>
      <c r="AG245" s="65">
        <v>60811.0285</v>
      </c>
      <c r="AH245" s="65">
        <v>57452.834540000003</v>
      </c>
      <c r="AI245" s="65">
        <v>60854.228560000003</v>
      </c>
      <c r="AJ245" s="65">
        <v>69065.434999999998</v>
      </c>
      <c r="AK245" s="65">
        <v>64523.668680000002</v>
      </c>
      <c r="AL245" s="65">
        <v>66008.282909999994</v>
      </c>
      <c r="AM245" s="65">
        <v>64161.918310000001</v>
      </c>
      <c r="AN245" s="65">
        <v>72667.173410000003</v>
      </c>
      <c r="AO245" s="65">
        <v>71058.829589999994</v>
      </c>
      <c r="AP245" s="65">
        <v>67702.324949999995</v>
      </c>
      <c r="AQ245" s="65">
        <v>69218.611950000006</v>
      </c>
      <c r="AR245" s="65">
        <v>73736.340700000001</v>
      </c>
      <c r="AS245" s="65">
        <v>71215.025510000007</v>
      </c>
      <c r="AT245" s="65">
        <v>66632.182159999997</v>
      </c>
      <c r="AU245" s="65">
        <v>69713.71243</v>
      </c>
      <c r="AV245" s="65">
        <v>76501.540049999996</v>
      </c>
      <c r="AW245" s="65">
        <v>72005.732659999994</v>
      </c>
      <c r="AX245" s="65">
        <v>71368.142500000002</v>
      </c>
      <c r="AY245" s="65">
        <v>73090.035829999993</v>
      </c>
      <c r="AZ245" s="65">
        <v>79521.999720000007</v>
      </c>
      <c r="BA245" s="65">
        <v>75486.544469999993</v>
      </c>
      <c r="BB245" s="65">
        <v>71411.747090000004</v>
      </c>
      <c r="BC245" s="65">
        <v>73277.477270000003</v>
      </c>
      <c r="BD245" s="65">
        <v>78612.158660000001</v>
      </c>
      <c r="BE245" s="65">
        <v>75622.835179999995</v>
      </c>
      <c r="BF245" s="65">
        <v>71655.298150000002</v>
      </c>
      <c r="BG245" s="65">
        <v>73660.985780000003</v>
      </c>
      <c r="BH245" s="65">
        <v>80617.864650000003</v>
      </c>
      <c r="BI245" s="65">
        <v>76393.023570000005</v>
      </c>
      <c r="BJ245" s="65">
        <v>72038.121799999994</v>
      </c>
      <c r="BK245" s="65">
        <v>73836.818679999997</v>
      </c>
      <c r="BL245" s="65">
        <v>81419.264890000006</v>
      </c>
      <c r="BM245" s="65">
        <v>78419.092709999997</v>
      </c>
      <c r="BN245" s="65">
        <v>71934.746280000007</v>
      </c>
      <c r="BO245" s="65">
        <v>74746.756370000003</v>
      </c>
      <c r="BP245" s="65">
        <v>82989.358829999997</v>
      </c>
      <c r="BQ245" s="65">
        <v>78824.288879999993</v>
      </c>
      <c r="BR245" s="65">
        <v>73442.649869999994</v>
      </c>
      <c r="BS245" s="65">
        <v>76901.999169999996</v>
      </c>
      <c r="BT245" s="65">
        <v>83671.910959999994</v>
      </c>
      <c r="BU245" s="65">
        <v>81034.923299999995</v>
      </c>
      <c r="BV245" s="65">
        <v>76191.803450000007</v>
      </c>
      <c r="BW245" s="65">
        <v>78490.937919999997</v>
      </c>
      <c r="BX245" s="65">
        <v>84774.020359999995</v>
      </c>
      <c r="BY245" s="65">
        <v>80234.583280000006</v>
      </c>
      <c r="BZ245" s="65">
        <v>76630.342720000001</v>
      </c>
      <c r="CA245" s="65">
        <v>78490.937919999997</v>
      </c>
      <c r="CB245" s="65">
        <v>85520.022490000003</v>
      </c>
      <c r="CC245" s="65">
        <v>81105.514490000001</v>
      </c>
      <c r="CD245" s="65">
        <v>75714.550189999994</v>
      </c>
      <c r="CE245" s="65">
        <v>78490.937919999997</v>
      </c>
      <c r="CF245" s="65">
        <v>84777.358489999999</v>
      </c>
      <c r="CG245" s="65">
        <v>80478.786160000003</v>
      </c>
      <c r="CH245" s="65">
        <v>76173.502340000006</v>
      </c>
      <c r="CI245" s="65">
        <v>78490.937919999997</v>
      </c>
      <c r="CJ245" s="65">
        <v>85269.762489999994</v>
      </c>
      <c r="CK245" s="65">
        <v>81014.386639999997</v>
      </c>
      <c r="CL245" s="65">
        <v>75435.65969</v>
      </c>
      <c r="CM245" s="65">
        <v>78490.937919999997</v>
      </c>
      <c r="CN245" s="65">
        <v>85628.526629999993</v>
      </c>
      <c r="CO245" s="65">
        <v>80552.436679999999</v>
      </c>
      <c r="CP245" s="65">
        <v>77026.129260000002</v>
      </c>
      <c r="CQ245" s="65">
        <v>78638.108859999993</v>
      </c>
      <c r="CR245" s="65">
        <v>85905.37384</v>
      </c>
      <c r="CS245" s="65">
        <v>78832.158519999997</v>
      </c>
      <c r="CT245" s="65">
        <v>75724.788230000006</v>
      </c>
      <c r="CU245" s="65">
        <v>78836.105679999993</v>
      </c>
      <c r="CV245" s="65">
        <v>86597.107919999995</v>
      </c>
      <c r="CW245" s="65">
        <v>82107.171799999996</v>
      </c>
      <c r="CX245" s="65">
        <v>75736.548680000007</v>
      </c>
      <c r="CY245" s="65">
        <v>79220.368270000006</v>
      </c>
      <c r="CZ245" s="65">
        <v>87851.781600000002</v>
      </c>
      <c r="DA245" s="65">
        <v>81717.382559999998</v>
      </c>
      <c r="DB245" s="65">
        <v>75464.641010000007</v>
      </c>
      <c r="DC245" s="65">
        <v>79904.440199999997</v>
      </c>
      <c r="DD245" s="65">
        <v>87914.769880000007</v>
      </c>
      <c r="DE245" s="65">
        <v>81950.292279999994</v>
      </c>
      <c r="DF245" s="65">
        <v>74328.945860000007</v>
      </c>
      <c r="DG245" s="65">
        <v>79733.539520000006</v>
      </c>
      <c r="DH245" s="65">
        <v>88356.253079999995</v>
      </c>
      <c r="DI245" s="65">
        <v>83019.546549999999</v>
      </c>
      <c r="DJ245" s="65">
        <v>76892.425589999999</v>
      </c>
      <c r="DK245" s="65">
        <v>80377.803419999997</v>
      </c>
      <c r="DL245" s="65">
        <v>88356.253079999995</v>
      </c>
      <c r="DM245" s="65">
        <v>83133.658320000002</v>
      </c>
      <c r="DN245" s="65">
        <v>73707.416450000004</v>
      </c>
      <c r="DO245" s="65">
        <v>79020.848140000002</v>
      </c>
      <c r="DP245" s="65">
        <v>88356.253079999995</v>
      </c>
      <c r="DQ245" s="65">
        <v>81246.050459999999</v>
      </c>
      <c r="DR245" s="65">
        <v>76662.305590000004</v>
      </c>
      <c r="DS245" s="65">
        <v>79758.914139999993</v>
      </c>
      <c r="DT245" s="65">
        <v>88356.253079999995</v>
      </c>
      <c r="DU245" s="65">
        <v>83619.641099999993</v>
      </c>
      <c r="DV245" s="65">
        <v>77282.410539999997</v>
      </c>
      <c r="DW245" s="65">
        <v>78948.192450000002</v>
      </c>
      <c r="DX245" s="65">
        <v>88356.253079999995</v>
      </c>
      <c r="DY245" s="65">
        <v>83687.236340000003</v>
      </c>
      <c r="DZ245" s="65">
        <v>74892.916700000002</v>
      </c>
      <c r="EA245" s="65">
        <v>78918.839349999995</v>
      </c>
      <c r="EB245" s="65">
        <v>88356.253079999995</v>
      </c>
      <c r="EC245" s="65">
        <v>83485.385150000002</v>
      </c>
      <c r="ED245" s="65">
        <v>77366.311130000002</v>
      </c>
      <c r="EE245" s="65">
        <v>79947.565359999993</v>
      </c>
      <c r="EF245" s="65">
        <v>88356.253079999995</v>
      </c>
      <c r="EG245" s="65">
        <v>83921.20779</v>
      </c>
      <c r="EH245" s="65">
        <v>76556.792449999994</v>
      </c>
      <c r="EI245" s="65">
        <v>78550.588010000007</v>
      </c>
      <c r="EJ245" s="65">
        <v>88203.297680000003</v>
      </c>
      <c r="EK245" s="65">
        <v>83921.20779</v>
      </c>
      <c r="EL245" s="65">
        <v>73799.14817</v>
      </c>
      <c r="EM245" s="65">
        <v>78627.831709999999</v>
      </c>
      <c r="EN245" s="65">
        <v>86898.863719999994</v>
      </c>
      <c r="EO245" s="65">
        <v>83921.20779</v>
      </c>
      <c r="EP245" s="65">
        <v>76848.560889999993</v>
      </c>
      <c r="EQ245" s="65">
        <v>79018.592799999999</v>
      </c>
      <c r="ER245" s="65">
        <v>86321.744049999994</v>
      </c>
      <c r="ES245" s="65">
        <v>83945.804319999996</v>
      </c>
      <c r="ET245" s="65">
        <v>76259.502059999999</v>
      </c>
      <c r="EU245" s="65">
        <v>79576.463659999994</v>
      </c>
      <c r="EV245" s="65">
        <v>87261.240470000004</v>
      </c>
      <c r="EW245" s="65">
        <v>83945.804319999996</v>
      </c>
      <c r="EX245" s="65">
        <v>75392.207569999999</v>
      </c>
      <c r="EY245" s="65">
        <v>78989.947799999994</v>
      </c>
      <c r="EZ245" s="65">
        <v>84893.919880000001</v>
      </c>
      <c r="FA245" s="65">
        <v>84042.03112</v>
      </c>
      <c r="FB245" s="65">
        <v>77920.377710000001</v>
      </c>
      <c r="FC245" s="65">
        <v>78907.287920000002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3155.786634</v>
      </c>
      <c r="AC246" s="65">
        <v>233.35900000000001</v>
      </c>
      <c r="AD246" s="65">
        <v>3280.48551</v>
      </c>
      <c r="AE246" s="65">
        <v>3221.8683609999998</v>
      </c>
      <c r="AF246" s="65">
        <v>3267.7556340000001</v>
      </c>
      <c r="AG246" s="65">
        <v>3358.1828730000002</v>
      </c>
      <c r="AH246" s="65">
        <v>3313.4585099999999</v>
      </c>
      <c r="AI246" s="65">
        <v>3019.1021609999998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3126.0998340000001</v>
      </c>
      <c r="AO246" s="65">
        <v>3432.695573</v>
      </c>
      <c r="AP246" s="65">
        <v>3614.5484270000002</v>
      </c>
      <c r="AQ246" s="65">
        <v>5197.2805060000001</v>
      </c>
      <c r="AR246" s="65">
        <v>3014.130834</v>
      </c>
      <c r="AS246" s="65">
        <v>3343.486382</v>
      </c>
      <c r="AT246" s="65">
        <v>6796.322615</v>
      </c>
      <c r="AU246" s="65">
        <v>7180.2656610000004</v>
      </c>
      <c r="AV246" s="65">
        <v>7188.6440339999999</v>
      </c>
      <c r="AW246" s="65">
        <v>5952.078528</v>
      </c>
      <c r="AX246" s="65">
        <v>6889.5472600000003</v>
      </c>
      <c r="AY246" s="65">
        <v>3308.9614259999998</v>
      </c>
      <c r="AZ246" s="65">
        <v>7188.6440339999999</v>
      </c>
      <c r="BA246" s="65">
        <v>6577.355998</v>
      </c>
      <c r="BB246" s="65">
        <v>5610.0964100000001</v>
      </c>
      <c r="BC246" s="65">
        <v>7080.1914479999996</v>
      </c>
      <c r="BD246" s="65">
        <v>6699.3995029999996</v>
      </c>
      <c r="BE246" s="65">
        <v>7388.8964729999998</v>
      </c>
      <c r="BF246" s="65">
        <v>7289.18451</v>
      </c>
      <c r="BG246" s="65">
        <v>7180.2656610000004</v>
      </c>
      <c r="BH246" s="65">
        <v>7096.0911580000002</v>
      </c>
      <c r="BI246" s="65">
        <v>3629.5158590000001</v>
      </c>
      <c r="BJ246" s="65">
        <v>7286.8550690000002</v>
      </c>
      <c r="BK246" s="65">
        <v>7180.2656610000004</v>
      </c>
      <c r="BL246" s="65">
        <v>7156.1258340000004</v>
      </c>
      <c r="BM246" s="65">
        <v>3398.547673</v>
      </c>
      <c r="BN246" s="65">
        <v>6029.5078380000004</v>
      </c>
      <c r="BO246" s="65">
        <v>7180.2656610000004</v>
      </c>
      <c r="BP246" s="65">
        <v>5529.1748230000003</v>
      </c>
      <c r="BQ246" s="65">
        <v>7368.2527799999998</v>
      </c>
      <c r="BR246" s="65">
        <v>7289.18451</v>
      </c>
      <c r="BS246" s="65">
        <v>7180.2656610000004</v>
      </c>
      <c r="BT246" s="65">
        <v>7086.2846339999996</v>
      </c>
      <c r="BU246" s="65">
        <v>7548.9140729999999</v>
      </c>
      <c r="BV246" s="65">
        <v>6602.8307370000002</v>
      </c>
      <c r="BW246" s="65">
        <v>7180.2656610000004</v>
      </c>
      <c r="BX246" s="65">
        <v>6737.6437530000003</v>
      </c>
      <c r="BY246" s="65">
        <v>6061.159353</v>
      </c>
      <c r="BZ246" s="65">
        <v>7144.41651</v>
      </c>
      <c r="CA246" s="65">
        <v>7180.2656610000004</v>
      </c>
      <c r="CB246" s="65">
        <v>7188.6440339999999</v>
      </c>
      <c r="CC246" s="65">
        <v>3432.695573</v>
      </c>
      <c r="CD246" s="65">
        <v>6837.3306890000003</v>
      </c>
      <c r="CE246" s="65">
        <v>7180.2656610000004</v>
      </c>
      <c r="CF246" s="65">
        <v>7188.6440339999999</v>
      </c>
      <c r="CG246" s="65">
        <v>7166.189883</v>
      </c>
      <c r="CH246" s="65">
        <v>6141.699165</v>
      </c>
      <c r="CI246" s="65">
        <v>7180.2656610000004</v>
      </c>
      <c r="CJ246" s="65">
        <v>7018.5389379999997</v>
      </c>
      <c r="CK246" s="65">
        <v>6113.609657</v>
      </c>
      <c r="CL246" s="65">
        <v>6135.8656849999998</v>
      </c>
      <c r="CM246" s="65">
        <v>7180.2656610000004</v>
      </c>
      <c r="CN246" s="65">
        <v>7188.6440339999999</v>
      </c>
      <c r="CO246" s="65">
        <v>7521.6773000000003</v>
      </c>
      <c r="CP246" s="65">
        <v>7289.18451</v>
      </c>
      <c r="CQ246" s="65">
        <v>7180.2656610000004</v>
      </c>
      <c r="CR246" s="65">
        <v>7188.6440339999999</v>
      </c>
      <c r="CS246" s="65">
        <v>7514.766173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5416.2489429999996</v>
      </c>
      <c r="CY246" s="65">
        <v>7180.2656610000004</v>
      </c>
      <c r="CZ246" s="65">
        <v>7188.6440339999999</v>
      </c>
      <c r="DA246" s="65">
        <v>6839.5744990000003</v>
      </c>
      <c r="DB246" s="65">
        <v>7289.18451</v>
      </c>
      <c r="DC246" s="65">
        <v>7180.2656610000004</v>
      </c>
      <c r="DD246" s="65">
        <v>7188.6440339999999</v>
      </c>
      <c r="DE246" s="65">
        <v>7548.9140729999999</v>
      </c>
      <c r="DF246" s="65">
        <v>7289.18451</v>
      </c>
      <c r="DG246" s="65">
        <v>7180.2656610000004</v>
      </c>
      <c r="DH246" s="65">
        <v>8997.7370339999998</v>
      </c>
      <c r="DI246" s="65">
        <v>6603.8000179999999</v>
      </c>
      <c r="DJ246" s="65">
        <v>6989.3328689999998</v>
      </c>
      <c r="DK246" s="65">
        <v>8987.2501609999999</v>
      </c>
      <c r="DL246" s="65">
        <v>8997.7370339999998</v>
      </c>
      <c r="DM246" s="65">
        <v>6584.0296040000003</v>
      </c>
      <c r="DN246" s="65">
        <v>9123.5795099999996</v>
      </c>
      <c r="DO246" s="65">
        <v>8987.2501609999999</v>
      </c>
      <c r="DP246" s="65">
        <v>8997.7370339999998</v>
      </c>
      <c r="DQ246" s="65">
        <v>9365.2399729999997</v>
      </c>
      <c r="DR246" s="65">
        <v>9123.5795099999996</v>
      </c>
      <c r="DS246" s="65">
        <v>8987.2501609999999</v>
      </c>
      <c r="DT246" s="65">
        <v>8997.7370339999998</v>
      </c>
      <c r="DU246" s="65">
        <v>7494.8990050000002</v>
      </c>
      <c r="DV246" s="65">
        <v>9123.5795099999996</v>
      </c>
      <c r="DW246" s="65">
        <v>8782.6482030000006</v>
      </c>
      <c r="DX246" s="65">
        <v>8997.7370339999998</v>
      </c>
      <c r="DY246" s="65">
        <v>9448.6725729999998</v>
      </c>
      <c r="DZ246" s="65">
        <v>8683.5046779999993</v>
      </c>
      <c r="EA246" s="65">
        <v>8781.7974310000009</v>
      </c>
      <c r="EB246" s="65">
        <v>8997.7370339999998</v>
      </c>
      <c r="EC246" s="65">
        <v>9448.6725729999998</v>
      </c>
      <c r="ED246" s="65">
        <v>5148.9845100000002</v>
      </c>
      <c r="EE246" s="65">
        <v>8987.2501609999999</v>
      </c>
      <c r="EF246" s="65">
        <v>8997.7370339999998</v>
      </c>
      <c r="EG246" s="65">
        <v>9448.6725729999998</v>
      </c>
      <c r="EH246" s="65">
        <v>8994.9962209999994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8997.7370339999998</v>
      </c>
      <c r="EO246" s="65">
        <v>9448.6725729999998</v>
      </c>
      <c r="EP246" s="65">
        <v>9123.5795099999996</v>
      </c>
      <c r="EQ246" s="65">
        <v>8735.2100150000006</v>
      </c>
      <c r="ER246" s="65">
        <v>8816.1817289999999</v>
      </c>
      <c r="ES246" s="65">
        <v>9448.6725729999998</v>
      </c>
      <c r="ET246" s="65">
        <v>6996.1005210000003</v>
      </c>
      <c r="EU246" s="65">
        <v>5304.00227</v>
      </c>
      <c r="EV246" s="65">
        <v>8997.7370339999998</v>
      </c>
      <c r="EW246" s="65">
        <v>9448.6725729999998</v>
      </c>
      <c r="EX246" s="65">
        <v>7289.18451</v>
      </c>
      <c r="EY246" s="65">
        <v>5787.0715959999998</v>
      </c>
      <c r="EZ246" s="65">
        <v>8505.9708370000008</v>
      </c>
      <c r="FA246" s="65">
        <v>9448.6725729999998</v>
      </c>
      <c r="FB246" s="65">
        <v>3887.2186689999999</v>
      </c>
      <c r="FC246" s="65">
        <v>4854.9699989999999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1451.4975589999999</v>
      </c>
      <c r="AG247" s="65">
        <v>1446.6561830000001</v>
      </c>
      <c r="AH247" s="65">
        <v>1439.600154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1348.1804440000001</v>
      </c>
      <c r="AO247" s="65">
        <v>1695.9170710000001</v>
      </c>
      <c r="AP247" s="65">
        <v>1617.6849540000001</v>
      </c>
      <c r="AQ247" s="65">
        <v>1726.7169269999999</v>
      </c>
      <c r="AR247" s="65">
        <v>1403.2536439999999</v>
      </c>
      <c r="AS247" s="65">
        <v>1473.5526709999999</v>
      </c>
      <c r="AT247" s="65">
        <v>1720.9419539999999</v>
      </c>
      <c r="AU247" s="65">
        <v>1726.7169269999999</v>
      </c>
      <c r="AV247" s="65">
        <v>1524.273244</v>
      </c>
      <c r="AW247" s="65">
        <v>1343.6051709999999</v>
      </c>
      <c r="AX247" s="65">
        <v>1439.600154</v>
      </c>
      <c r="AY247" s="65">
        <v>1726.7169269999999</v>
      </c>
      <c r="AZ247" s="65">
        <v>1435.6080440000001</v>
      </c>
      <c r="BA247" s="65">
        <v>1343.6051709999999</v>
      </c>
      <c r="BB247" s="65">
        <v>1522.384554</v>
      </c>
      <c r="BC247" s="65">
        <v>1726.7169269999999</v>
      </c>
      <c r="BD247" s="65">
        <v>4240.5400440000003</v>
      </c>
      <c r="BE247" s="65">
        <v>1593.280571</v>
      </c>
      <c r="BF247" s="65">
        <v>4288.5099540000001</v>
      </c>
      <c r="BG247" s="65">
        <v>4302.9009269999997</v>
      </c>
      <c r="BH247" s="65">
        <v>1626.3752440000001</v>
      </c>
      <c r="BI247" s="65">
        <v>4226.1490709999998</v>
      </c>
      <c r="BJ247" s="65">
        <v>3627.1775389999998</v>
      </c>
      <c r="BK247" s="65">
        <v>4302.9009269999997</v>
      </c>
      <c r="BL247" s="65">
        <v>1629.7924479999999</v>
      </c>
      <c r="BM247" s="65">
        <v>3854.1317749999998</v>
      </c>
      <c r="BN247" s="65">
        <v>4276.262154</v>
      </c>
      <c r="BO247" s="65">
        <v>4302.9009269999997</v>
      </c>
      <c r="BP247" s="65">
        <v>4240.5400440000003</v>
      </c>
      <c r="BQ247" s="65">
        <v>1461.4829709999999</v>
      </c>
      <c r="BR247" s="65">
        <v>3583.7091999999998</v>
      </c>
      <c r="BS247" s="65">
        <v>4302.9009269999997</v>
      </c>
      <c r="BT247" s="65">
        <v>4240.5400440000003</v>
      </c>
      <c r="BU247" s="65">
        <v>4105.5401709999996</v>
      </c>
      <c r="BV247" s="65">
        <v>3712.023451</v>
      </c>
      <c r="BW247" s="65">
        <v>4302.9009269999997</v>
      </c>
      <c r="BX247" s="65">
        <v>4240.5400440000003</v>
      </c>
      <c r="BY247" s="65">
        <v>4226.1490709999998</v>
      </c>
      <c r="BZ247" s="65">
        <v>4288.5099540000001</v>
      </c>
      <c r="CA247" s="65">
        <v>4302.9009269999997</v>
      </c>
      <c r="CB247" s="65">
        <v>4240.5400440000003</v>
      </c>
      <c r="CC247" s="65">
        <v>4151.0878709999997</v>
      </c>
      <c r="CD247" s="65">
        <v>3499.0035039999998</v>
      </c>
      <c r="CE247" s="65">
        <v>4302.9009269999997</v>
      </c>
      <c r="CF247" s="65">
        <v>4071.2433019999999</v>
      </c>
      <c r="CG247" s="65">
        <v>3986.7282070000001</v>
      </c>
      <c r="CH247" s="65">
        <v>4288.5099540000001</v>
      </c>
      <c r="CI247" s="65">
        <v>4302.9009269999997</v>
      </c>
      <c r="CJ247" s="65">
        <v>4240.5400440000003</v>
      </c>
      <c r="CK247" s="65">
        <v>1695.9170710000001</v>
      </c>
      <c r="CL247" s="65">
        <v>3193.233745</v>
      </c>
      <c r="CM247" s="65">
        <v>4302.9009269999997</v>
      </c>
      <c r="CN247" s="65">
        <v>4240.5400440000003</v>
      </c>
      <c r="CO247" s="65">
        <v>1718.264895</v>
      </c>
      <c r="CP247" s="65">
        <v>1782.903724</v>
      </c>
      <c r="CQ247" s="65">
        <v>4302.9009269999997</v>
      </c>
      <c r="CR247" s="65">
        <v>4240.5400440000003</v>
      </c>
      <c r="CS247" s="65">
        <v>4049.332371</v>
      </c>
      <c r="CT247" s="65">
        <v>2432.9583349999998</v>
      </c>
      <c r="CU247" s="65">
        <v>4302.9009269999997</v>
      </c>
      <c r="CV247" s="65">
        <v>4240.5400440000003</v>
      </c>
      <c r="CW247" s="65">
        <v>1695.9170710000001</v>
      </c>
      <c r="CX247" s="65">
        <v>4185.2529539999996</v>
      </c>
      <c r="CY247" s="65">
        <v>4302.9009269999997</v>
      </c>
      <c r="CZ247" s="65">
        <v>4240.5400440000003</v>
      </c>
      <c r="DA247" s="65">
        <v>3715.4662509999998</v>
      </c>
      <c r="DB247" s="65">
        <v>4185.2529539999996</v>
      </c>
      <c r="DC247" s="65">
        <v>4302.9009269999997</v>
      </c>
      <c r="DD247" s="65">
        <v>4240.5400440000003</v>
      </c>
      <c r="DE247" s="65">
        <v>4108.2712709999996</v>
      </c>
      <c r="DF247" s="65">
        <v>3855.6441479999999</v>
      </c>
      <c r="DG247" s="65">
        <v>4302.9009269999997</v>
      </c>
      <c r="DH247" s="65">
        <v>4240.5400440000003</v>
      </c>
      <c r="DI247" s="65">
        <v>3948.6890960000001</v>
      </c>
      <c r="DJ247" s="65">
        <v>4089.952554</v>
      </c>
      <c r="DK247" s="65">
        <v>4302.9009269999997</v>
      </c>
      <c r="DL247" s="65">
        <v>4240.5400440000003</v>
      </c>
      <c r="DM247" s="65">
        <v>4124.3935709999996</v>
      </c>
      <c r="DN247" s="65">
        <v>3081.393877</v>
      </c>
      <c r="DO247" s="65">
        <v>4302.9009269999997</v>
      </c>
      <c r="DP247" s="65">
        <v>4240.5400440000003</v>
      </c>
      <c r="DQ247" s="65">
        <v>4081.576971</v>
      </c>
      <c r="DR247" s="65">
        <v>1510.1367540000001</v>
      </c>
      <c r="DS247" s="65">
        <v>4302.9009269999997</v>
      </c>
      <c r="DT247" s="65">
        <v>4240.5400440000003</v>
      </c>
      <c r="DU247" s="65">
        <v>4226.1490709999998</v>
      </c>
      <c r="DV247" s="65">
        <v>1800.6222990000001</v>
      </c>
      <c r="DW247" s="65">
        <v>4302.9009269999997</v>
      </c>
      <c r="DX247" s="65">
        <v>4240.5400440000003</v>
      </c>
      <c r="DY247" s="65">
        <v>4226.1490709999998</v>
      </c>
      <c r="DZ247" s="65">
        <v>3075.651421</v>
      </c>
      <c r="EA247" s="65">
        <v>4302.9009269999997</v>
      </c>
      <c r="EB247" s="65">
        <v>4240.5400440000003</v>
      </c>
      <c r="EC247" s="65">
        <v>4226.1490709999998</v>
      </c>
      <c r="ED247" s="65">
        <v>4185.2529539999996</v>
      </c>
      <c r="EE247" s="65">
        <v>4302.9009269999997</v>
      </c>
      <c r="EF247" s="65">
        <v>4240.5400440000003</v>
      </c>
      <c r="EG247" s="65">
        <v>4226.1490709999998</v>
      </c>
      <c r="EH247" s="65">
        <v>1720.9419539999999</v>
      </c>
      <c r="EI247" s="65">
        <v>4259.3067270000001</v>
      </c>
      <c r="EJ247" s="65">
        <v>3902.76856</v>
      </c>
      <c r="EK247" s="65">
        <v>4226.1490709999998</v>
      </c>
      <c r="EL247" s="65">
        <v>3927.8677819999998</v>
      </c>
      <c r="EM247" s="65">
        <v>4199.2974270000004</v>
      </c>
      <c r="EN247" s="65">
        <v>4240.5400440000003</v>
      </c>
      <c r="EO247" s="65">
        <v>4226.1490709999998</v>
      </c>
      <c r="EP247" s="65">
        <v>1510.1367540000001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2113.1138219999998</v>
      </c>
      <c r="EW247" s="65">
        <v>4226.1490709999998</v>
      </c>
      <c r="EX247" s="65">
        <v>3108.6553269999999</v>
      </c>
      <c r="EY247" s="65">
        <v>4302.9009269999997</v>
      </c>
      <c r="EZ247" s="65">
        <v>4240.5400440000003</v>
      </c>
      <c r="FA247" s="65">
        <v>4226.1490709999998</v>
      </c>
      <c r="FB247" s="65">
        <v>3752.6374430000001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U248" s="65">
        <v>150.24268799999999</v>
      </c>
      <c r="V248" s="65">
        <v>148.67766</v>
      </c>
      <c r="W248" s="65">
        <v>147.8082</v>
      </c>
      <c r="X248" s="65">
        <v>144.55912000000001</v>
      </c>
      <c r="Y248" s="65">
        <v>150.24268799999999</v>
      </c>
      <c r="Z248" s="65">
        <v>148.67766</v>
      </c>
      <c r="AA248" s="65">
        <v>4.93</v>
      </c>
      <c r="AB248" s="65">
        <v>149.54712000000001</v>
      </c>
      <c r="AC248" s="65">
        <v>145.23148800000001</v>
      </c>
      <c r="AD248" s="65">
        <v>143.71866</v>
      </c>
      <c r="AE248" s="65">
        <v>4.93</v>
      </c>
      <c r="AF248" s="65">
        <v>149.54712000000001</v>
      </c>
      <c r="AG248" s="65">
        <v>150.24268799999999</v>
      </c>
      <c r="AH248" s="65">
        <v>148.67766</v>
      </c>
      <c r="AI248" s="65">
        <v>4.93</v>
      </c>
      <c r="AJ248" s="65">
        <v>149.54712000000001</v>
      </c>
      <c r="AK248" s="65">
        <v>150.24268799999999</v>
      </c>
      <c r="AL248" s="65">
        <v>227.33766</v>
      </c>
      <c r="AM248" s="65">
        <v>221.07820000000001</v>
      </c>
      <c r="AN248" s="65">
        <v>144.55912000000001</v>
      </c>
      <c r="AO248" s="65">
        <v>217.34417070000001</v>
      </c>
      <c r="AP248" s="65">
        <v>148.67766</v>
      </c>
      <c r="AQ248" s="65">
        <v>226.00819999999999</v>
      </c>
      <c r="AR248" s="65">
        <v>144.55912000000001</v>
      </c>
      <c r="AS248" s="65">
        <v>224.71948800000001</v>
      </c>
      <c r="AT248" s="65">
        <v>227.33766</v>
      </c>
      <c r="AU248" s="65">
        <v>142.87819999999999</v>
      </c>
      <c r="AV248" s="65">
        <v>144.55912000000001</v>
      </c>
      <c r="AW248" s="65">
        <v>145.23148800000001</v>
      </c>
      <c r="AX248" s="65">
        <v>148.67766</v>
      </c>
      <c r="AY248" s="65">
        <v>226.00819999999999</v>
      </c>
      <c r="AZ248" s="65">
        <v>144.55912000000001</v>
      </c>
      <c r="BA248" s="65">
        <v>150.24268799999999</v>
      </c>
      <c r="BB248" s="65">
        <v>227.33766</v>
      </c>
      <c r="BC248" s="65">
        <v>226.00819999999999</v>
      </c>
      <c r="BD248" s="65">
        <v>144.55912000000001</v>
      </c>
      <c r="BE248" s="65">
        <v>145.23148800000001</v>
      </c>
      <c r="BF248" s="65">
        <v>143.71866</v>
      </c>
      <c r="BG248" s="65">
        <v>226.00819999999999</v>
      </c>
      <c r="BH248" s="65">
        <v>228.66712000000001</v>
      </c>
      <c r="BI248" s="65">
        <v>229.73068799999999</v>
      </c>
      <c r="BJ248" s="65">
        <v>4.9589999999999996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148.67766</v>
      </c>
      <c r="BS248" s="65">
        <v>226.00819999999999</v>
      </c>
      <c r="BT248" s="65">
        <v>149.54712000000001</v>
      </c>
      <c r="BU248" s="65">
        <v>150.24268799999999</v>
      </c>
      <c r="BV248" s="65">
        <v>227.33766</v>
      </c>
      <c r="BW248" s="65">
        <v>226.00819999999999</v>
      </c>
      <c r="BX248" s="65">
        <v>149.54712000000001</v>
      </c>
      <c r="BY248" s="65">
        <v>145.23148800000001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143.71866</v>
      </c>
      <c r="CE248" s="65">
        <v>226.00819999999999</v>
      </c>
      <c r="CF248" s="65">
        <v>228.66712000000001</v>
      </c>
      <c r="CG248" s="65">
        <v>145.23148800000001</v>
      </c>
      <c r="CH248" s="65">
        <v>148.67766</v>
      </c>
      <c r="CI248" s="65">
        <v>226.00819999999999</v>
      </c>
      <c r="CJ248" s="65">
        <v>149.54712000000001</v>
      </c>
      <c r="CK248" s="65">
        <v>229.73068799999999</v>
      </c>
      <c r="CL248" s="65">
        <v>143.71866</v>
      </c>
      <c r="CM248" s="65">
        <v>226.00819999999999</v>
      </c>
      <c r="CN248" s="65">
        <v>157.38805640000001</v>
      </c>
      <c r="CO248" s="65">
        <v>5.0111999999999997</v>
      </c>
      <c r="CP248" s="65">
        <v>227.33766</v>
      </c>
      <c r="CQ248" s="65">
        <v>226.00819999999999</v>
      </c>
      <c r="CR248" s="65">
        <v>228.66712000000001</v>
      </c>
      <c r="CS248" s="65">
        <v>150.24268799999999</v>
      </c>
      <c r="CT248" s="65">
        <v>148.67766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143.71866</v>
      </c>
      <c r="DC248" s="65">
        <v>226.00819999999999</v>
      </c>
      <c r="DD248" s="65">
        <v>228.66712000000001</v>
      </c>
      <c r="DE248" s="65">
        <v>229.73068799999999</v>
      </c>
      <c r="DF248" s="65">
        <v>143.71866</v>
      </c>
      <c r="DG248" s="65">
        <v>226.00819999999999</v>
      </c>
      <c r="DH248" s="65">
        <v>228.66712000000001</v>
      </c>
      <c r="DI248" s="65">
        <v>229.73068799999999</v>
      </c>
      <c r="DJ248" s="65">
        <v>143.71866</v>
      </c>
      <c r="DK248" s="65">
        <v>226.00819999999999</v>
      </c>
      <c r="DL248" s="65">
        <v>228.66712000000001</v>
      </c>
      <c r="DM248" s="65">
        <v>224.71948800000001</v>
      </c>
      <c r="DN248" s="65">
        <v>143.71866</v>
      </c>
      <c r="DO248" s="65">
        <v>226.00819999999999</v>
      </c>
      <c r="DP248" s="65">
        <v>228.66712000000001</v>
      </c>
      <c r="DQ248" s="65">
        <v>224.71948800000001</v>
      </c>
      <c r="DS248" s="65">
        <v>226.00819999999999</v>
      </c>
      <c r="DT248" s="65">
        <v>228.66712000000001</v>
      </c>
      <c r="DU248" s="65">
        <v>150.24268799999999</v>
      </c>
      <c r="DV248" s="65">
        <v>143.71866</v>
      </c>
      <c r="DW248" s="65">
        <v>147.8082</v>
      </c>
      <c r="DX248" s="65">
        <v>228.66712000000001</v>
      </c>
      <c r="DY248" s="65">
        <v>229.73068799999999</v>
      </c>
      <c r="DZ248" s="65">
        <v>143.71866</v>
      </c>
      <c r="EA248" s="65">
        <v>142.87819999999999</v>
      </c>
      <c r="EB248" s="65">
        <v>228.66712000000001</v>
      </c>
      <c r="EC248" s="65">
        <v>229.73068799999999</v>
      </c>
      <c r="ED248" s="65">
        <v>222.37866</v>
      </c>
      <c r="EE248" s="65">
        <v>142.87819999999999</v>
      </c>
      <c r="EF248" s="65">
        <v>228.66712000000001</v>
      </c>
      <c r="EG248" s="65">
        <v>229.73068799999999</v>
      </c>
      <c r="EH248" s="65">
        <v>148.67766</v>
      </c>
      <c r="EI248" s="65">
        <v>147.8082</v>
      </c>
      <c r="EJ248" s="65">
        <v>228.66712000000001</v>
      </c>
      <c r="EK248" s="65">
        <v>229.73068799999999</v>
      </c>
      <c r="EL248" s="65">
        <v>143.71866</v>
      </c>
      <c r="EM248" s="65">
        <v>83.13</v>
      </c>
      <c r="EN248" s="65">
        <v>228.66712000000001</v>
      </c>
      <c r="EO248" s="65">
        <v>229.73068799999999</v>
      </c>
      <c r="EP248" s="65">
        <v>148.67766</v>
      </c>
      <c r="EQ248" s="65">
        <v>226.00819999999999</v>
      </c>
      <c r="ER248" s="65">
        <v>228.66712000000001</v>
      </c>
      <c r="ES248" s="65">
        <v>229.73068799999999</v>
      </c>
      <c r="ET248" s="65">
        <v>143.71866</v>
      </c>
      <c r="EU248" s="65">
        <v>226.00819999999999</v>
      </c>
      <c r="EV248" s="65">
        <v>228.66712000000001</v>
      </c>
      <c r="EW248" s="65">
        <v>229.73068799999999</v>
      </c>
      <c r="EX248" s="65">
        <v>143.71866</v>
      </c>
      <c r="EY248" s="65">
        <v>147.8082</v>
      </c>
      <c r="EZ248" s="65">
        <v>228.66712000000001</v>
      </c>
      <c r="FA248" s="65">
        <v>229.73068799999999</v>
      </c>
      <c r="FB248" s="65">
        <v>227.33766</v>
      </c>
      <c r="FC248" s="65">
        <v>147.8082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H249" s="65">
        <v>38.104794169999998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48.086967940000001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47.457888189999998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5.6905999999999999</v>
      </c>
      <c r="U251" s="65">
        <v>1.0064</v>
      </c>
      <c r="V251" s="65">
        <v>19.08942</v>
      </c>
      <c r="W251" s="65">
        <v>22.7255</v>
      </c>
      <c r="X251" s="65">
        <v>137.95859999999999</v>
      </c>
      <c r="Y251" s="65">
        <v>24.398399999999999</v>
      </c>
      <c r="Z251" s="65">
        <v>26.3718</v>
      </c>
      <c r="AA251" s="65">
        <v>31.395</v>
      </c>
      <c r="AB251" s="65">
        <v>232.13033999999999</v>
      </c>
      <c r="AC251" s="65">
        <v>41.052959999999999</v>
      </c>
      <c r="AD251" s="65">
        <v>26.3718</v>
      </c>
      <c r="AE251" s="65">
        <v>52.825499999999998</v>
      </c>
      <c r="AF251" s="65">
        <v>137.95859999999999</v>
      </c>
      <c r="AG251" s="65">
        <v>24.398399999999999</v>
      </c>
      <c r="AH251" s="65">
        <v>26.3718</v>
      </c>
      <c r="AI251" s="65">
        <v>21.430499999999999</v>
      </c>
      <c r="AJ251" s="65">
        <v>259.0761</v>
      </c>
      <c r="AK251" s="65">
        <v>45.818399999999997</v>
      </c>
      <c r="AL251" s="65">
        <v>49.524299999999997</v>
      </c>
      <c r="AM251" s="65">
        <v>80.388000000000005</v>
      </c>
      <c r="AO251" s="65">
        <v>22.426400000000001</v>
      </c>
      <c r="AP251" s="65">
        <v>67.525919999999999</v>
      </c>
      <c r="AQ251" s="65">
        <v>21.430499999999999</v>
      </c>
      <c r="AR251" s="65">
        <v>94.17174</v>
      </c>
      <c r="AS251" s="65">
        <v>39.080959999999997</v>
      </c>
      <c r="AT251" s="65">
        <v>19.08942</v>
      </c>
      <c r="AU251" s="65">
        <v>80.388000000000005</v>
      </c>
      <c r="AV251" s="65">
        <v>353.24784</v>
      </c>
      <c r="AW251" s="65">
        <v>1.0064</v>
      </c>
      <c r="AX251" s="65">
        <v>67.525919999999999</v>
      </c>
      <c r="AY251" s="65">
        <v>22.7255</v>
      </c>
      <c r="BA251" s="65">
        <v>45.818399999999997</v>
      </c>
      <c r="BC251" s="65">
        <v>80.388000000000005</v>
      </c>
      <c r="BD251" s="65">
        <v>126.8081</v>
      </c>
      <c r="BE251" s="65">
        <v>62.47296</v>
      </c>
      <c r="BF251" s="65">
        <v>49.524299999999997</v>
      </c>
      <c r="BG251" s="65">
        <v>80.388000000000005</v>
      </c>
      <c r="BH251" s="65">
        <v>94.17174</v>
      </c>
      <c r="BI251" s="65">
        <v>17.660959999999999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94.17174</v>
      </c>
      <c r="BQ251" s="65">
        <v>42.848584879999997</v>
      </c>
      <c r="BR251" s="65">
        <v>67.525919999999999</v>
      </c>
      <c r="BS251" s="65">
        <v>80.388000000000005</v>
      </c>
      <c r="BT251" s="65">
        <v>99.862340000000003</v>
      </c>
      <c r="BU251" s="65">
        <v>62.47296</v>
      </c>
      <c r="BV251" s="65">
        <v>19.08942</v>
      </c>
      <c r="BW251" s="65">
        <v>80.388000000000005</v>
      </c>
      <c r="BX251" s="65">
        <v>353.24784</v>
      </c>
      <c r="BY251" s="65">
        <v>41.052959999999999</v>
      </c>
      <c r="BZ251" s="65">
        <v>67.525919999999999</v>
      </c>
      <c r="CA251" s="65">
        <v>80.388000000000005</v>
      </c>
      <c r="CB251" s="65">
        <v>232.13033999999999</v>
      </c>
      <c r="CC251" s="65">
        <v>17.660959999999999</v>
      </c>
      <c r="CD251" s="65">
        <v>19.08942</v>
      </c>
      <c r="CE251" s="65">
        <v>80.388000000000005</v>
      </c>
      <c r="CF251" s="65">
        <v>257.8918974</v>
      </c>
      <c r="CG251" s="65">
        <v>17.660959999999999</v>
      </c>
      <c r="CH251" s="65">
        <v>19.08942</v>
      </c>
      <c r="CI251" s="65">
        <v>80.388000000000005</v>
      </c>
      <c r="CJ251" s="65">
        <v>319.91024700000003</v>
      </c>
      <c r="CK251" s="65">
        <v>17.660959999999999</v>
      </c>
      <c r="CL251" s="65">
        <v>67.525919999999999</v>
      </c>
      <c r="CM251" s="65">
        <v>80.388000000000005</v>
      </c>
      <c r="CN251" s="65">
        <v>353.24784</v>
      </c>
      <c r="CO251" s="65">
        <v>17.660959999999999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17.660959999999999</v>
      </c>
      <c r="CX251" s="65">
        <v>67.525919999999999</v>
      </c>
      <c r="CY251" s="65">
        <v>80.388000000000005</v>
      </c>
      <c r="CZ251" s="65">
        <v>353.24784</v>
      </c>
      <c r="DA251" s="65">
        <v>17.660959999999999</v>
      </c>
      <c r="DB251" s="65">
        <v>19.08942</v>
      </c>
      <c r="DC251" s="65">
        <v>80.388000000000005</v>
      </c>
      <c r="DD251" s="65">
        <v>353.24784</v>
      </c>
      <c r="DE251" s="65">
        <v>62.47296</v>
      </c>
      <c r="DF251" s="65">
        <v>42.24192</v>
      </c>
      <c r="DG251" s="65">
        <v>80.388000000000005</v>
      </c>
      <c r="DH251" s="65">
        <v>353.24784</v>
      </c>
      <c r="DI251" s="65">
        <v>62.47296</v>
      </c>
      <c r="DJ251" s="65">
        <v>19.08942</v>
      </c>
      <c r="DK251" s="65">
        <v>80.388000000000005</v>
      </c>
      <c r="DL251" s="65">
        <v>353.24784</v>
      </c>
      <c r="DM251" s="65">
        <v>39.080959999999997</v>
      </c>
      <c r="DN251" s="65">
        <v>67.525919999999999</v>
      </c>
      <c r="DO251" s="65">
        <v>80.388000000000005</v>
      </c>
      <c r="DP251" s="65">
        <v>353.24784</v>
      </c>
      <c r="DQ251" s="65">
        <v>17.660959999999999</v>
      </c>
      <c r="DR251" s="65">
        <v>19.08942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19.08942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94.17174</v>
      </c>
      <c r="EK251" s="65">
        <v>62.47296</v>
      </c>
      <c r="EL251" s="65">
        <v>18.001619999999999</v>
      </c>
      <c r="EM251" s="65">
        <v>80.388000000000005</v>
      </c>
      <c r="EN251" s="65">
        <v>94.17174</v>
      </c>
      <c r="EO251" s="65">
        <v>62.47296</v>
      </c>
      <c r="EP251" s="65">
        <v>19.08942</v>
      </c>
      <c r="EQ251" s="65">
        <v>22.7255</v>
      </c>
      <c r="ER251" s="65">
        <v>94.17174</v>
      </c>
      <c r="ES251" s="65">
        <v>62.47296</v>
      </c>
      <c r="ET251" s="65">
        <v>19.08942</v>
      </c>
      <c r="EU251" s="65">
        <v>80.388000000000005</v>
      </c>
      <c r="EV251" s="65">
        <v>353.24784</v>
      </c>
      <c r="EW251" s="65">
        <v>62.47296</v>
      </c>
      <c r="EX251" s="65">
        <v>19.08942</v>
      </c>
      <c r="EY251" s="65">
        <v>80.388000000000005</v>
      </c>
      <c r="EZ251" s="65">
        <v>94.17174</v>
      </c>
      <c r="FA251" s="65">
        <v>62.47296</v>
      </c>
      <c r="FB251" s="65">
        <v>67.525919999999999</v>
      </c>
      <c r="FC251" s="65">
        <v>21.430499999999999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G253" s="65">
        <v>0.74119999999999997</v>
      </c>
      <c r="AK253" s="65">
        <v>0.74119999999999997</v>
      </c>
      <c r="AP253" s="65">
        <v>0.27539999999999998</v>
      </c>
      <c r="AT253" s="65">
        <v>0.27539999999999998</v>
      </c>
      <c r="AV253" s="65">
        <v>1.2053809950000001</v>
      </c>
      <c r="AX253" s="65">
        <v>0.27539999999999998</v>
      </c>
      <c r="BE253" s="65">
        <v>0.74119999999999997</v>
      </c>
      <c r="BF253" s="65">
        <v>0.27539999999999998</v>
      </c>
      <c r="BG253" s="65">
        <v>1.5946</v>
      </c>
      <c r="BI253" s="65">
        <v>0.33708194349999998</v>
      </c>
      <c r="BJ253" s="65">
        <v>0.27539999999999998</v>
      </c>
      <c r="BK253" s="65">
        <v>1.5946</v>
      </c>
      <c r="BM253" s="65">
        <v>0.74119999999999997</v>
      </c>
      <c r="BN253" s="65">
        <v>0.27539999999999998</v>
      </c>
      <c r="BO253" s="65">
        <v>1.5946</v>
      </c>
      <c r="BQ253" s="65">
        <v>0.74119999999999997</v>
      </c>
      <c r="BR253" s="65">
        <v>0.27539999999999998</v>
      </c>
      <c r="BS253" s="65">
        <v>1.5946</v>
      </c>
      <c r="BU253" s="65">
        <v>0.74119999999999997</v>
      </c>
      <c r="BV253" s="65">
        <v>0.27539999999999998</v>
      </c>
      <c r="BW253" s="65">
        <v>1.5946</v>
      </c>
      <c r="BZ253" s="65">
        <v>0.27539999999999998</v>
      </c>
      <c r="CA253" s="65">
        <v>1.5946</v>
      </c>
      <c r="CB253" s="65">
        <v>0.62956853069999996</v>
      </c>
      <c r="CC253" s="65">
        <v>0.74119999999999997</v>
      </c>
      <c r="CD253" s="65">
        <v>0.27539999999999998</v>
      </c>
      <c r="CE253" s="65">
        <v>1.5946</v>
      </c>
      <c r="CG253" s="65">
        <v>0.74119999999999997</v>
      </c>
      <c r="CH253" s="65">
        <v>0.27539999999999998</v>
      </c>
      <c r="CI253" s="65">
        <v>1.5946</v>
      </c>
      <c r="CJ253" s="65">
        <v>0.11163146929999999</v>
      </c>
      <c r="CK253" s="65">
        <v>0.74119999999999997</v>
      </c>
      <c r="CL253" s="65">
        <v>0.1637685307</v>
      </c>
      <c r="CM253" s="65">
        <v>1.5946</v>
      </c>
      <c r="CN253" s="65">
        <v>1.3021134130000001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0.57581246429999999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O253" s="65">
        <v>0.74119999999999997</v>
      </c>
      <c r="EP253" s="65">
        <v>0.27539999999999998</v>
      </c>
      <c r="EQ253" s="65">
        <v>1.5946</v>
      </c>
      <c r="ER253" s="65">
        <v>0.1637685307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</row>
    <row r="254" spans="2:159" x14ac:dyDescent="0.2">
      <c r="B254" s="65" t="s">
        <v>26</v>
      </c>
      <c r="C254" s="65" t="s">
        <v>45</v>
      </c>
      <c r="AK254" s="65">
        <v>0.65400000000000003</v>
      </c>
      <c r="AN254" s="65">
        <v>2.6880000000000002</v>
      </c>
      <c r="AO254" s="65">
        <v>0.65400000000000003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C254" s="65">
        <v>1.407</v>
      </c>
      <c r="BD254" s="65">
        <v>2.6880000000000002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1575.0810369999999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4667.7565880000002</v>
      </c>
      <c r="U257" s="65">
        <v>4981.0243499999997</v>
      </c>
      <c r="V257" s="65">
        <v>4731.1219440000004</v>
      </c>
      <c r="W257" s="65">
        <v>4836.8402260000003</v>
      </c>
      <c r="X257" s="65">
        <v>4997.1557080000002</v>
      </c>
      <c r="Y257" s="65">
        <v>4986.8533319999997</v>
      </c>
      <c r="Z257" s="65">
        <v>4894.8537239999996</v>
      </c>
      <c r="AA257" s="65">
        <v>4755.8241260000004</v>
      </c>
      <c r="AB257" s="65">
        <v>5207.7254480000001</v>
      </c>
      <c r="AC257" s="65">
        <v>2028.429619</v>
      </c>
      <c r="AD257" s="65">
        <v>5121.2061180000001</v>
      </c>
      <c r="AE257" s="65">
        <v>4960.2153259999995</v>
      </c>
      <c r="AF257" s="65">
        <v>5006.7589129999997</v>
      </c>
      <c r="AG257" s="65">
        <v>4980.2213439999996</v>
      </c>
      <c r="AH257" s="65">
        <v>4966.2129180000002</v>
      </c>
      <c r="AI257" s="65">
        <v>4759.8906880000004</v>
      </c>
      <c r="AJ257" s="65">
        <v>5379.1862979999996</v>
      </c>
      <c r="AK257" s="65">
        <v>5326.0689320000001</v>
      </c>
      <c r="AL257" s="65">
        <v>5350.4982179999997</v>
      </c>
      <c r="AM257" s="65">
        <v>5335.8321260000002</v>
      </c>
      <c r="AN257" s="65">
        <v>4677.524308</v>
      </c>
      <c r="AO257" s="65">
        <v>5369.0372150000003</v>
      </c>
      <c r="AP257" s="65">
        <v>5486.8171549999997</v>
      </c>
      <c r="AQ257" s="65">
        <v>7214.0239709999996</v>
      </c>
      <c r="AR257" s="65">
        <v>4712.1122480000004</v>
      </c>
      <c r="AS257" s="65">
        <v>5081.4935009999999</v>
      </c>
      <c r="AT257" s="65">
        <v>8802.3148430000001</v>
      </c>
      <c r="AU257" s="65">
        <v>9131.655788</v>
      </c>
      <c r="AV257" s="65">
        <v>9270.6145290000004</v>
      </c>
      <c r="AW257" s="65">
        <v>7441.9215869999998</v>
      </c>
      <c r="AX257" s="65">
        <v>8583.9741880000001</v>
      </c>
      <c r="AY257" s="65">
        <v>5328.4068900000002</v>
      </c>
      <c r="AZ257" s="65">
        <v>8827.4961079999994</v>
      </c>
      <c r="BA257" s="65">
        <v>8187.4930750000003</v>
      </c>
      <c r="BB257" s="65">
        <v>7397.9234180000003</v>
      </c>
      <c r="BC257" s="65">
        <v>9157.2994130000006</v>
      </c>
      <c r="BD257" s="65">
        <v>11269.991679999999</v>
      </c>
      <c r="BE257" s="65">
        <v>9261.0935100000006</v>
      </c>
      <c r="BF257" s="65">
        <v>11809.31762</v>
      </c>
      <c r="BG257" s="65">
        <v>11835.15223</v>
      </c>
      <c r="BH257" s="65">
        <v>9103.9901719999998</v>
      </c>
      <c r="BI257" s="65">
        <v>8152.1346279999998</v>
      </c>
      <c r="BJ257" s="65">
        <v>11025.140719999999</v>
      </c>
      <c r="BK257" s="65">
        <v>11835.15223</v>
      </c>
      <c r="BL257" s="65">
        <v>9426.5181510000002</v>
      </c>
      <c r="BM257" s="65">
        <v>7616.7491140000002</v>
      </c>
      <c r="BN257" s="65">
        <v>10639.25677</v>
      </c>
      <c r="BO257" s="65">
        <v>11835.15223</v>
      </c>
      <c r="BP257" s="65">
        <v>10151.23864</v>
      </c>
      <c r="BQ257" s="65">
        <v>9174.1810420000002</v>
      </c>
      <c r="BR257" s="65">
        <v>11127.72048</v>
      </c>
      <c r="BS257" s="65">
        <v>11835.15223</v>
      </c>
      <c r="BT257" s="65">
        <v>11634.91905</v>
      </c>
      <c r="BU257" s="65">
        <v>11939.035910000001</v>
      </c>
      <c r="BV257" s="65">
        <v>10599.90446</v>
      </c>
      <c r="BW257" s="65">
        <v>11835.15223</v>
      </c>
      <c r="BX257" s="65">
        <v>11539.66367</v>
      </c>
      <c r="BY257" s="65">
        <v>10544.717689999999</v>
      </c>
      <c r="BZ257" s="65">
        <v>11766.41324</v>
      </c>
      <c r="CA257" s="65">
        <v>11835.15223</v>
      </c>
      <c r="CB257" s="65">
        <v>11949.29602</v>
      </c>
      <c r="CC257" s="65">
        <v>7903.0411100000001</v>
      </c>
      <c r="CD257" s="65">
        <v>10537.76547</v>
      </c>
      <c r="CE257" s="65">
        <v>11835.15223</v>
      </c>
      <c r="CF257" s="65">
        <v>11805.13126</v>
      </c>
      <c r="CG257" s="65">
        <v>11387.67656</v>
      </c>
      <c r="CH257" s="65">
        <v>10636.599389999999</v>
      </c>
      <c r="CI257" s="65">
        <v>11835.15223</v>
      </c>
      <c r="CJ257" s="65">
        <v>11787.33289</v>
      </c>
      <c r="CK257" s="65">
        <v>8128.7843940000002</v>
      </c>
      <c r="CL257" s="65">
        <v>9578.8555730000007</v>
      </c>
      <c r="CM257" s="65">
        <v>11835.15223</v>
      </c>
      <c r="CN257" s="65">
        <v>11999.807000000001</v>
      </c>
      <c r="CO257" s="65">
        <v>9334.4803730000003</v>
      </c>
      <c r="CP257" s="65">
        <v>9405.5750079999998</v>
      </c>
      <c r="CQ257" s="65">
        <v>11835.15223</v>
      </c>
      <c r="CR257" s="65">
        <v>12072.83035</v>
      </c>
      <c r="CS257" s="65">
        <v>11848.68021</v>
      </c>
      <c r="CT257" s="65">
        <v>9976.9696189999995</v>
      </c>
      <c r="CU257" s="65">
        <v>11835.15223</v>
      </c>
      <c r="CV257" s="65">
        <v>12072.83035</v>
      </c>
      <c r="CW257" s="65">
        <v>9564.0888099999993</v>
      </c>
      <c r="CX257" s="65">
        <v>9934.9886709999992</v>
      </c>
      <c r="CY257" s="65">
        <v>11835.15223</v>
      </c>
      <c r="CZ257" s="65">
        <v>12072.83035</v>
      </c>
      <c r="DA257" s="65">
        <v>10874.298419999999</v>
      </c>
      <c r="DB257" s="65">
        <v>11675.86874</v>
      </c>
      <c r="DC257" s="65">
        <v>11835.15223</v>
      </c>
      <c r="DD257" s="65">
        <v>12072.83035</v>
      </c>
      <c r="DE257" s="65">
        <v>12021.255010000001</v>
      </c>
      <c r="DF257" s="65">
        <v>11369.41243</v>
      </c>
      <c r="DG257" s="65">
        <v>11835.15223</v>
      </c>
      <c r="DH257" s="65">
        <v>13881.923349999999</v>
      </c>
      <c r="DI257" s="65">
        <v>10893.54585</v>
      </c>
      <c r="DJ257" s="65">
        <v>11280.716700000001</v>
      </c>
      <c r="DK257" s="65">
        <v>13642.13673</v>
      </c>
      <c r="DL257" s="65">
        <v>13881.923349999999</v>
      </c>
      <c r="DM257" s="65">
        <v>11044.08964</v>
      </c>
      <c r="DN257" s="65">
        <v>12454.84116</v>
      </c>
      <c r="DO257" s="65">
        <v>13641.11794</v>
      </c>
      <c r="DP257" s="65">
        <v>13881.923349999999</v>
      </c>
      <c r="DQ257" s="65">
        <v>13761.063410000001</v>
      </c>
      <c r="DR257" s="65">
        <v>10691.428879999999</v>
      </c>
      <c r="DS257" s="65">
        <v>13642.13673</v>
      </c>
      <c r="DT257" s="65">
        <v>13881.923349999999</v>
      </c>
      <c r="DU257" s="65">
        <v>12005.62974</v>
      </c>
      <c r="DV257" s="65">
        <v>11174.069579999999</v>
      </c>
      <c r="DW257" s="65">
        <v>13359.334769999999</v>
      </c>
      <c r="DX257" s="65">
        <v>13881.923349999999</v>
      </c>
      <c r="DY257" s="65">
        <v>14038.891310000001</v>
      </c>
      <c r="DZ257" s="65">
        <v>11960.587369999999</v>
      </c>
      <c r="EA257" s="65">
        <v>13351.9594</v>
      </c>
      <c r="EB257" s="65">
        <v>13881.923349999999</v>
      </c>
      <c r="EC257" s="65">
        <v>14038.891310000001</v>
      </c>
      <c r="ED257" s="65">
        <v>9662.765238</v>
      </c>
      <c r="EE257" s="65">
        <v>13559.006729999999</v>
      </c>
      <c r="EF257" s="65">
        <v>13881.923349999999</v>
      </c>
      <c r="EG257" s="65">
        <v>14038.891310000001</v>
      </c>
      <c r="EH257" s="65">
        <v>10970.764950000001</v>
      </c>
      <c r="EI257" s="65">
        <v>13520.34253</v>
      </c>
      <c r="EJ257" s="65">
        <v>13285.07576</v>
      </c>
      <c r="EK257" s="65">
        <v>14038.891310000001</v>
      </c>
      <c r="EL257" s="65">
        <v>13251.79077</v>
      </c>
      <c r="EM257" s="65">
        <v>13394.06043</v>
      </c>
      <c r="EN257" s="65">
        <v>13619.80085</v>
      </c>
      <c r="EO257" s="65">
        <v>14038.891310000001</v>
      </c>
      <c r="EP257" s="65">
        <v>10840.106540000001</v>
      </c>
      <c r="EQ257" s="65">
        <v>13332.434080000001</v>
      </c>
      <c r="ER257" s="65">
        <v>13438.409309999999</v>
      </c>
      <c r="ES257" s="65">
        <v>14038.891310000001</v>
      </c>
      <c r="ET257" s="65">
        <v>11486.04175</v>
      </c>
      <c r="EU257" s="65">
        <v>9958.8888349999997</v>
      </c>
      <c r="EV257" s="65">
        <v>11754.49713</v>
      </c>
      <c r="EW257" s="65">
        <v>14038.891310000001</v>
      </c>
      <c r="EX257" s="65">
        <v>10599.27111</v>
      </c>
      <c r="EY257" s="65">
        <v>10363.758159999999</v>
      </c>
      <c r="EZ257" s="65">
        <v>13131.081050000001</v>
      </c>
      <c r="FA257" s="65">
        <v>14038.891310000001</v>
      </c>
      <c r="FB257" s="65">
        <v>7973.3428860000004</v>
      </c>
      <c r="FC257" s="65">
        <v>9371.1044629999997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C258" s="65">
        <v>451.53500000000003</v>
      </c>
      <c r="AD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0</v>
      </c>
      <c r="AC269" s="65">
        <v>451.53500000000003</v>
      </c>
      <c r="AD269" s="65">
        <v>451.53500000000003</v>
      </c>
      <c r="AE269" s="65">
        <v>0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90.350520000000003</v>
      </c>
      <c r="AE270" s="65">
        <v>63.500399999999999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3.4067799999999999</v>
      </c>
      <c r="S272" s="65">
        <v>1.6406000000000001</v>
      </c>
      <c r="T272" s="65">
        <v>2.1067800000000001</v>
      </c>
      <c r="W272" s="65">
        <v>1.8406</v>
      </c>
      <c r="X272" s="65">
        <v>131.35278</v>
      </c>
      <c r="AA272" s="65">
        <v>116.7876</v>
      </c>
      <c r="AB272" s="65">
        <v>381.7697</v>
      </c>
      <c r="AE272" s="65">
        <v>230.702</v>
      </c>
      <c r="AF272" s="65">
        <v>361.61970000000002</v>
      </c>
      <c r="AI272" s="65">
        <v>277.34899999999999</v>
      </c>
      <c r="AJ272" s="65">
        <v>300.38839999999999</v>
      </c>
      <c r="AM272" s="65">
        <v>270.40199999999999</v>
      </c>
      <c r="AN272" s="65">
        <v>375.70260000000002</v>
      </c>
      <c r="AQ272" s="65">
        <v>306.56900000000002</v>
      </c>
      <c r="AR272" s="65">
        <v>405.55970000000002</v>
      </c>
      <c r="AU272" s="65">
        <v>307.96899999999999</v>
      </c>
      <c r="AV272" s="65">
        <v>317.73117999999999</v>
      </c>
      <c r="AY272" s="65">
        <v>306.56900000000002</v>
      </c>
      <c r="AZ272" s="65">
        <v>313.8655</v>
      </c>
      <c r="BC272" s="65">
        <v>311.96899999999999</v>
      </c>
      <c r="BD272" s="65">
        <v>390.47969999999998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390.47969999999998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0.26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5.0967799999999999</v>
      </c>
      <c r="Q281" s="65">
        <v>0</v>
      </c>
      <c r="R281" s="65">
        <v>0</v>
      </c>
      <c r="S281" s="65">
        <v>2.9405999999999999</v>
      </c>
      <c r="T281" s="65">
        <v>3.79678</v>
      </c>
      <c r="U281" s="65">
        <v>0</v>
      </c>
      <c r="V281" s="65">
        <v>0</v>
      </c>
      <c r="W281" s="65">
        <v>3.1406000000000001</v>
      </c>
      <c r="X281" s="65">
        <v>174.64277999999999</v>
      </c>
      <c r="Y281" s="65">
        <v>0</v>
      </c>
      <c r="Z281" s="65">
        <v>0</v>
      </c>
      <c r="AA281" s="65">
        <v>150.08760000000001</v>
      </c>
      <c r="AB281" s="65">
        <v>474.4597</v>
      </c>
      <c r="AC281" s="65">
        <v>0</v>
      </c>
      <c r="AD281" s="65">
        <v>0</v>
      </c>
      <c r="AE281" s="65">
        <v>296.00200000000001</v>
      </c>
      <c r="AF281" s="65">
        <v>520.60969999999998</v>
      </c>
      <c r="AG281" s="65">
        <v>0</v>
      </c>
      <c r="AH281" s="65">
        <v>0</v>
      </c>
      <c r="AI281" s="65">
        <v>399.649</v>
      </c>
      <c r="AJ281" s="65">
        <v>459.3784</v>
      </c>
      <c r="AK281" s="65">
        <v>0</v>
      </c>
      <c r="AL281" s="65">
        <v>0</v>
      </c>
      <c r="AM281" s="65">
        <v>392.702</v>
      </c>
      <c r="AN281" s="65">
        <v>534.69259999999997</v>
      </c>
      <c r="AO281" s="65">
        <v>0</v>
      </c>
      <c r="AP281" s="65">
        <v>0</v>
      </c>
      <c r="AQ281" s="65">
        <v>428.86900000000003</v>
      </c>
      <c r="AR281" s="65">
        <v>564.54970000000003</v>
      </c>
      <c r="AS281" s="65">
        <v>0</v>
      </c>
      <c r="AT281" s="65">
        <v>0</v>
      </c>
      <c r="AU281" s="65">
        <v>430.26900000000001</v>
      </c>
      <c r="AV281" s="65">
        <v>476.72118</v>
      </c>
      <c r="AW281" s="65">
        <v>0</v>
      </c>
      <c r="AX281" s="65">
        <v>0</v>
      </c>
      <c r="AY281" s="65">
        <v>428.86900000000003</v>
      </c>
      <c r="AZ281" s="65">
        <v>472.85550000000001</v>
      </c>
      <c r="BA281" s="65">
        <v>0</v>
      </c>
      <c r="BB281" s="65">
        <v>0</v>
      </c>
      <c r="BC281" s="65">
        <v>434.26900000000001</v>
      </c>
      <c r="BD281" s="65">
        <v>549.46969999999999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549.18838000000005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CR294" s="65">
        <v>1331.5527850000001</v>
      </c>
      <c r="CU294" s="65">
        <v>1024.271373</v>
      </c>
      <c r="CV294" s="65">
        <v>2021.534296</v>
      </c>
      <c r="CY294" s="65">
        <v>1555.0263809999999</v>
      </c>
      <c r="CZ294" s="65">
        <v>2021.534296</v>
      </c>
      <c r="DC294" s="65">
        <v>1555.0263809999999</v>
      </c>
      <c r="DD294" s="65">
        <v>2021.534296</v>
      </c>
      <c r="DG294" s="65">
        <v>1555.0263809999999</v>
      </c>
      <c r="DH294" s="65">
        <v>2021.534296</v>
      </c>
      <c r="DK294" s="65">
        <v>1555.0263809999999</v>
      </c>
      <c r="DL294" s="65">
        <v>2021.534296</v>
      </c>
      <c r="DO294" s="65">
        <v>1555.0263809999999</v>
      </c>
      <c r="DP294" s="65">
        <v>2021.534296</v>
      </c>
      <c r="DS294" s="65">
        <v>1555.0263809999999</v>
      </c>
      <c r="DT294" s="65">
        <v>2021.534296</v>
      </c>
      <c r="DW294" s="65">
        <v>1555.0263809999999</v>
      </c>
      <c r="DX294" s="65">
        <v>2021.534296</v>
      </c>
      <c r="EA294" s="65">
        <v>1555.0263809999999</v>
      </c>
      <c r="EB294" s="65">
        <v>2021.534296</v>
      </c>
      <c r="EE294" s="65">
        <v>1555.0263809999999</v>
      </c>
      <c r="EF294" s="65">
        <v>2021.534296</v>
      </c>
      <c r="EI294" s="65">
        <v>1555.0263809999999</v>
      </c>
      <c r="EJ294" s="65">
        <v>2021.534296</v>
      </c>
      <c r="EM294" s="65">
        <v>1555.0263809999999</v>
      </c>
      <c r="EN294" s="65">
        <v>2021.534296</v>
      </c>
      <c r="EQ294" s="65">
        <v>1555.0263809999999</v>
      </c>
      <c r="ER294" s="65">
        <v>2021.534296</v>
      </c>
      <c r="EU294" s="65">
        <v>1555.0263809999999</v>
      </c>
      <c r="EV294" s="65">
        <v>2021.534296</v>
      </c>
      <c r="EY294" s="65">
        <v>1555.0263809999999</v>
      </c>
      <c r="EZ294" s="65">
        <v>2021.534296</v>
      </c>
      <c r="FC294" s="65">
        <v>1555.0263809999999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1331.5527850000001</v>
      </c>
      <c r="CS305" s="65">
        <v>0</v>
      </c>
      <c r="CT305" s="65">
        <v>0</v>
      </c>
      <c r="CU305" s="65">
        <v>1024.271373</v>
      </c>
      <c r="CV305" s="65">
        <v>2021.534296</v>
      </c>
      <c r="CW305" s="65">
        <v>0</v>
      </c>
      <c r="CX305" s="65">
        <v>0</v>
      </c>
      <c r="CY305" s="65">
        <v>1555.0263809999999</v>
      </c>
      <c r="CZ305" s="65">
        <v>2021.534296</v>
      </c>
      <c r="DA305" s="65">
        <v>0</v>
      </c>
      <c r="DB305" s="65">
        <v>0</v>
      </c>
      <c r="DC305" s="65">
        <v>1555.0263809999999</v>
      </c>
      <c r="DD305" s="65">
        <v>2021.534296</v>
      </c>
      <c r="DE305" s="65">
        <v>0</v>
      </c>
      <c r="DF305" s="65">
        <v>0</v>
      </c>
      <c r="DG305" s="65">
        <v>1555.0263809999999</v>
      </c>
      <c r="DH305" s="65">
        <v>2021.534296</v>
      </c>
      <c r="DI305" s="65">
        <v>0</v>
      </c>
      <c r="DJ305" s="65">
        <v>0</v>
      </c>
      <c r="DK305" s="65">
        <v>1555.0263809999999</v>
      </c>
      <c r="DL305" s="65">
        <v>2021.534296</v>
      </c>
      <c r="DM305" s="65">
        <v>0</v>
      </c>
      <c r="DN305" s="65">
        <v>0</v>
      </c>
      <c r="DO305" s="65">
        <v>1555.0263809999999</v>
      </c>
      <c r="DP305" s="65">
        <v>2021.534296</v>
      </c>
      <c r="DQ305" s="65">
        <v>0</v>
      </c>
      <c r="DR305" s="65">
        <v>0</v>
      </c>
      <c r="DS305" s="65">
        <v>1555.0263809999999</v>
      </c>
      <c r="DT305" s="65">
        <v>2021.534296</v>
      </c>
      <c r="DU305" s="65">
        <v>0</v>
      </c>
      <c r="DV305" s="65">
        <v>0</v>
      </c>
      <c r="DW305" s="65">
        <v>1555.0263809999999</v>
      </c>
      <c r="DX305" s="65">
        <v>2021.534296</v>
      </c>
      <c r="DY305" s="65">
        <v>0</v>
      </c>
      <c r="DZ305" s="65">
        <v>0</v>
      </c>
      <c r="EA305" s="65">
        <v>1555.0263809999999</v>
      </c>
      <c r="EB305" s="65">
        <v>2021.534296</v>
      </c>
      <c r="EC305" s="65">
        <v>0</v>
      </c>
      <c r="ED305" s="65">
        <v>0</v>
      </c>
      <c r="EE305" s="65">
        <v>1555.0263809999999</v>
      </c>
      <c r="EF305" s="65">
        <v>2021.534296</v>
      </c>
      <c r="EG305" s="65">
        <v>0</v>
      </c>
      <c r="EH305" s="65">
        <v>0</v>
      </c>
      <c r="EI305" s="65">
        <v>1555.0263809999999</v>
      </c>
      <c r="EJ305" s="65">
        <v>2021.534296</v>
      </c>
      <c r="EK305" s="65">
        <v>0</v>
      </c>
      <c r="EL305" s="65">
        <v>0</v>
      </c>
      <c r="EM305" s="65">
        <v>1555.0263809999999</v>
      </c>
      <c r="EN305" s="65">
        <v>2021.534296</v>
      </c>
      <c r="EO305" s="65">
        <v>0</v>
      </c>
      <c r="EP305" s="65">
        <v>0</v>
      </c>
      <c r="EQ305" s="65">
        <v>1555.0263809999999</v>
      </c>
      <c r="ER305" s="65">
        <v>2021.534296</v>
      </c>
      <c r="ES305" s="65">
        <v>0</v>
      </c>
      <c r="ET305" s="65">
        <v>0</v>
      </c>
      <c r="EU305" s="65">
        <v>1555.0263809999999</v>
      </c>
      <c r="EV305" s="65">
        <v>2021.534296</v>
      </c>
      <c r="EW305" s="65">
        <v>0</v>
      </c>
      <c r="EX305" s="65">
        <v>0</v>
      </c>
      <c r="EY305" s="65">
        <v>1555.0263809999999</v>
      </c>
      <c r="EZ305" s="65">
        <v>2021.534296</v>
      </c>
      <c r="FA305" s="65">
        <v>0</v>
      </c>
      <c r="FB305" s="65">
        <v>0</v>
      </c>
      <c r="FC305" s="65">
        <v>1555.0263809999999</v>
      </c>
    </row>
    <row r="306" spans="2:159" x14ac:dyDescent="0.2">
      <c r="B306" s="65" t="s">
        <v>64</v>
      </c>
      <c r="C306" s="65" t="s">
        <v>37</v>
      </c>
      <c r="DL306" s="65">
        <v>1075.386033</v>
      </c>
      <c r="DO306" s="65">
        <v>827.22002540000005</v>
      </c>
      <c r="DP306" s="65">
        <v>2156.0840459999999</v>
      </c>
      <c r="DS306" s="65">
        <v>1658.5261889999999</v>
      </c>
      <c r="DT306" s="65">
        <v>3233.3220550000001</v>
      </c>
      <c r="DW306" s="65">
        <v>2487.170811</v>
      </c>
      <c r="DX306" s="65">
        <v>4327.8259870000002</v>
      </c>
      <c r="EA306" s="65">
        <v>3329.0969129999999</v>
      </c>
      <c r="EB306" s="65">
        <v>5438.2395960000003</v>
      </c>
      <c r="EE306" s="65">
        <v>4183.2612280000003</v>
      </c>
      <c r="EF306" s="65">
        <v>6550.5771690000001</v>
      </c>
      <c r="EI306" s="65">
        <v>5038.905514</v>
      </c>
      <c r="EJ306" s="65">
        <v>7649.8105889999997</v>
      </c>
      <c r="EM306" s="65">
        <v>5884.4696839999997</v>
      </c>
      <c r="EN306" s="65">
        <v>8870.0296529999996</v>
      </c>
      <c r="EQ306" s="65">
        <v>6823.099733</v>
      </c>
      <c r="ER306" s="65">
        <v>10033.88121</v>
      </c>
      <c r="EU306" s="65">
        <v>7718.3701639999999</v>
      </c>
      <c r="EV306" s="65">
        <v>11169.10151</v>
      </c>
      <c r="EY306" s="65">
        <v>8591.6165440000004</v>
      </c>
      <c r="EZ306" s="65">
        <v>12624.02736</v>
      </c>
      <c r="FC306" s="65">
        <v>9710.7902799999993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1075.386033</v>
      </c>
      <c r="DM317" s="65">
        <v>0</v>
      </c>
      <c r="DN317" s="65">
        <v>0</v>
      </c>
      <c r="DO317" s="65">
        <v>827.22002540000005</v>
      </c>
      <c r="DP317" s="65">
        <v>2156.0840459999999</v>
      </c>
      <c r="DQ317" s="65">
        <v>0</v>
      </c>
      <c r="DR317" s="65">
        <v>0</v>
      </c>
      <c r="DS317" s="65">
        <v>1658.5261889999999</v>
      </c>
      <c r="DT317" s="65">
        <v>3233.3220550000001</v>
      </c>
      <c r="DU317" s="65">
        <v>0</v>
      </c>
      <c r="DV317" s="65">
        <v>0</v>
      </c>
      <c r="DW317" s="65">
        <v>2487.170811</v>
      </c>
      <c r="DX317" s="65">
        <v>4327.8259870000002</v>
      </c>
      <c r="DY317" s="65">
        <v>0</v>
      </c>
      <c r="DZ317" s="65">
        <v>0</v>
      </c>
      <c r="EA317" s="65">
        <v>3329.0969129999999</v>
      </c>
      <c r="EB317" s="65">
        <v>5438.2395960000003</v>
      </c>
      <c r="EC317" s="65">
        <v>0</v>
      </c>
      <c r="ED317" s="65">
        <v>0</v>
      </c>
      <c r="EE317" s="65">
        <v>4183.2612280000003</v>
      </c>
      <c r="EF317" s="65">
        <v>6550.5771690000001</v>
      </c>
      <c r="EG317" s="65">
        <v>0</v>
      </c>
      <c r="EH317" s="65">
        <v>0</v>
      </c>
      <c r="EI317" s="65">
        <v>5038.905514</v>
      </c>
      <c r="EJ317" s="65">
        <v>7649.8105889999997</v>
      </c>
      <c r="EK317" s="65">
        <v>0</v>
      </c>
      <c r="EL317" s="65">
        <v>0</v>
      </c>
      <c r="EM317" s="65">
        <v>5884.4696839999997</v>
      </c>
      <c r="EN317" s="65">
        <v>8870.0296529999996</v>
      </c>
      <c r="EO317" s="65">
        <v>0</v>
      </c>
      <c r="EP317" s="65">
        <v>0</v>
      </c>
      <c r="EQ317" s="65">
        <v>6823.099733</v>
      </c>
      <c r="ER317" s="65">
        <v>10033.88121</v>
      </c>
      <c r="ES317" s="65">
        <v>0</v>
      </c>
      <c r="ET317" s="65">
        <v>0</v>
      </c>
      <c r="EU317" s="65">
        <v>7718.3701639999999</v>
      </c>
      <c r="EV317" s="65">
        <v>11169.10151</v>
      </c>
      <c r="EW317" s="65">
        <v>0</v>
      </c>
      <c r="EX317" s="65">
        <v>0</v>
      </c>
      <c r="EY317" s="65">
        <v>8591.6165440000004</v>
      </c>
      <c r="EZ317" s="65">
        <v>12624.02736</v>
      </c>
      <c r="FA317" s="65">
        <v>0</v>
      </c>
      <c r="FB317" s="65">
        <v>0</v>
      </c>
      <c r="FC317" s="65">
        <v>9710.7902799999993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U367" s="65">
        <v>3.61</v>
      </c>
      <c r="V367" s="65">
        <v>3.61</v>
      </c>
      <c r="W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3.61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15.162000000000001</v>
      </c>
      <c r="AD368" s="65">
        <v>177.61199999999999</v>
      </c>
      <c r="AE368" s="65">
        <v>177.61199999999999</v>
      </c>
      <c r="AF368" s="65">
        <v>42.237000000000002</v>
      </c>
      <c r="AG368" s="65">
        <v>177.61199999999999</v>
      </c>
      <c r="AH368" s="65">
        <v>177.61199999999999</v>
      </c>
      <c r="AI368" s="65">
        <v>177.61199999999999</v>
      </c>
      <c r="AJ368" s="65">
        <v>135.375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162.44999999999999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162.44999999999999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135.375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88.522312159999998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135.375</v>
      </c>
      <c r="EB368" s="65">
        <v>150.53700000000001</v>
      </c>
      <c r="EC368" s="65">
        <v>150.53700000000001</v>
      </c>
      <c r="ED368" s="65">
        <v>150.53700000000001</v>
      </c>
      <c r="EE368" s="65">
        <v>135.375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0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233.56700000000001</v>
      </c>
      <c r="R377" s="65">
        <v>298.00549999999998</v>
      </c>
      <c r="S377" s="65">
        <v>270.93049999999999</v>
      </c>
      <c r="T377" s="65">
        <v>294.39550000000003</v>
      </c>
      <c r="U377" s="65">
        <v>270.93049999999999</v>
      </c>
      <c r="V377" s="65">
        <v>298.00549999999998</v>
      </c>
      <c r="W377" s="65">
        <v>298.00549999999998</v>
      </c>
      <c r="X377" s="65">
        <v>294.39550000000003</v>
      </c>
      <c r="Y377" s="65">
        <v>298.00549999999998</v>
      </c>
      <c r="Z377" s="65">
        <v>298.00549999999998</v>
      </c>
      <c r="AA377" s="65">
        <v>298.00549999999998</v>
      </c>
      <c r="AB377" s="65">
        <v>455.76249999999999</v>
      </c>
      <c r="AC377" s="65">
        <v>293.3125</v>
      </c>
      <c r="AD377" s="65">
        <v>455.76249999999999</v>
      </c>
      <c r="AE377" s="65">
        <v>455.76249999999999</v>
      </c>
      <c r="AF377" s="65">
        <v>468.39749999999998</v>
      </c>
      <c r="AG377" s="65">
        <v>373.81549999999999</v>
      </c>
      <c r="AH377" s="65">
        <v>603.77250000000004</v>
      </c>
      <c r="AI377" s="65">
        <v>603.77250000000004</v>
      </c>
      <c r="AJ377" s="65">
        <v>606.66049999999996</v>
      </c>
      <c r="AK377" s="65">
        <v>418.94049999999999</v>
      </c>
      <c r="AL377" s="65">
        <v>486.44749999999999</v>
      </c>
      <c r="AM377" s="65">
        <v>648.89750000000004</v>
      </c>
      <c r="AN377" s="65">
        <v>638.24800000000005</v>
      </c>
      <c r="AO377" s="65">
        <v>653.41</v>
      </c>
      <c r="AP377" s="65">
        <v>638.24800000000005</v>
      </c>
      <c r="AQ377" s="65">
        <v>653.41</v>
      </c>
      <c r="AR377" s="65">
        <v>423.45299999999997</v>
      </c>
      <c r="AS377" s="65">
        <v>653.41</v>
      </c>
      <c r="AT377" s="65">
        <v>638.24800000000005</v>
      </c>
      <c r="AU377" s="65">
        <v>653.41</v>
      </c>
      <c r="AV377" s="65">
        <v>638.24800000000005</v>
      </c>
      <c r="AW377" s="65">
        <v>653.41</v>
      </c>
      <c r="AX377" s="65">
        <v>638.24800000000005</v>
      </c>
      <c r="AY377" s="65">
        <v>653.41</v>
      </c>
      <c r="AZ377" s="65">
        <v>611.173</v>
      </c>
      <c r="BA377" s="65">
        <v>626.33500000000004</v>
      </c>
      <c r="BB377" s="65">
        <v>626.33500000000004</v>
      </c>
      <c r="BC377" s="65">
        <v>626.33500000000004</v>
      </c>
      <c r="BD377" s="65">
        <v>396.37799999999999</v>
      </c>
      <c r="BE377" s="65">
        <v>626.33500000000004</v>
      </c>
      <c r="BF377" s="65">
        <v>611.173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619.11500000000001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286.16981220000002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197.64750000000001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333.02249999999998</v>
      </c>
      <c r="EB377" s="65">
        <v>348.18450000000001</v>
      </c>
      <c r="EC377" s="65">
        <v>348.18450000000001</v>
      </c>
      <c r="ED377" s="65">
        <v>348.18450000000001</v>
      </c>
      <c r="EE377" s="65">
        <v>333.02249999999998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1.0885644000000001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12.50681909</v>
      </c>
      <c r="F379" s="65">
        <v>16.67575879</v>
      </c>
      <c r="G379" s="65">
        <v>25.013638190000002</v>
      </c>
      <c r="H379" s="65">
        <v>22.57457479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36.815422640000001</v>
      </c>
      <c r="N379" s="65">
        <v>42.094028590000001</v>
      </c>
      <c r="O379" s="65">
        <v>85.40713289</v>
      </c>
      <c r="P379" s="65">
        <v>44.488482189999999</v>
      </c>
      <c r="Q379" s="65">
        <v>34.239541639999999</v>
      </c>
      <c r="R379" s="65">
        <v>44.814469389999999</v>
      </c>
      <c r="S379" s="65">
        <v>68.479083290000005</v>
      </c>
      <c r="T379" s="65">
        <v>54.72952531</v>
      </c>
      <c r="U379" s="65">
        <v>41.920323979999999</v>
      </c>
      <c r="V379" s="65">
        <v>54.990703150000002</v>
      </c>
      <c r="W379" s="65">
        <v>83.840647970000006</v>
      </c>
      <c r="X379" s="65">
        <v>65.48322211</v>
      </c>
      <c r="Y379" s="65">
        <v>41.920323979999999</v>
      </c>
      <c r="Z379" s="65">
        <v>53.153920509999999</v>
      </c>
      <c r="AA379" s="65">
        <v>83.840647970000006</v>
      </c>
      <c r="AB379" s="65">
        <v>80.071149309999996</v>
      </c>
      <c r="AC379" s="65">
        <v>47.726970979999997</v>
      </c>
      <c r="AD379" s="65">
        <v>80.071149309999996</v>
      </c>
      <c r="AE379" s="65">
        <v>95.453941970000002</v>
      </c>
      <c r="AF379" s="65">
        <v>61.928409309999999</v>
      </c>
      <c r="AG379" s="65">
        <v>48.250878980000003</v>
      </c>
      <c r="AH379" s="65">
        <v>64.334505309999997</v>
      </c>
      <c r="AI379" s="65">
        <v>108.1558004</v>
      </c>
      <c r="AJ379" s="65">
        <v>80.672673309999993</v>
      </c>
      <c r="AK379" s="65">
        <v>48.250878980000003</v>
      </c>
      <c r="AL379" s="65">
        <v>64.334505309999997</v>
      </c>
      <c r="AM379" s="65">
        <v>121.00901</v>
      </c>
      <c r="AN379" s="65">
        <v>79.974129309999995</v>
      </c>
      <c r="AO379" s="65">
        <v>60.50450498</v>
      </c>
      <c r="AP379" s="65">
        <v>68.611146910000002</v>
      </c>
      <c r="AQ379" s="65">
        <v>98.772025970000001</v>
      </c>
      <c r="AR379" s="65">
        <v>80.672673309999993</v>
      </c>
      <c r="AS379" s="65">
        <v>60.50450498</v>
      </c>
      <c r="AT379" s="65">
        <v>80.672673309999993</v>
      </c>
      <c r="AU379" s="65">
        <v>101.0248304</v>
      </c>
      <c r="AV379" s="65">
        <v>80.672673309999993</v>
      </c>
      <c r="AW379" s="65">
        <v>57.789497300000001</v>
      </c>
      <c r="AX379" s="65">
        <v>80.672673309999993</v>
      </c>
      <c r="AY379" s="65">
        <v>121.00901</v>
      </c>
      <c r="AZ379" s="65">
        <v>80.672673309999993</v>
      </c>
      <c r="BA379" s="65">
        <v>59.40458924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40.387310960000001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13.335466909999999</v>
      </c>
      <c r="F389" s="65">
        <v>17.78062255</v>
      </c>
      <c r="G389" s="65">
        <v>26.670933829999999</v>
      </c>
      <c r="H389" s="65">
        <v>23.663139189999999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37.644070460000002</v>
      </c>
      <c r="N389" s="65">
        <v>43.198892350000001</v>
      </c>
      <c r="O389" s="65">
        <v>87.064428530000001</v>
      </c>
      <c r="P389" s="65">
        <v>45.59334595</v>
      </c>
      <c r="Q389" s="65">
        <v>35.068189459999999</v>
      </c>
      <c r="R389" s="65">
        <v>45.91933315</v>
      </c>
      <c r="S389" s="65">
        <v>70.136378930000006</v>
      </c>
      <c r="T389" s="65">
        <v>55.83438907</v>
      </c>
      <c r="U389" s="65">
        <v>42.7489718</v>
      </c>
      <c r="V389" s="65">
        <v>56.095566910000002</v>
      </c>
      <c r="W389" s="65">
        <v>85.497943609999993</v>
      </c>
      <c r="X389" s="65">
        <v>66.58808587</v>
      </c>
      <c r="Y389" s="65">
        <v>42.7489718</v>
      </c>
      <c r="Z389" s="65">
        <v>54.25878427</v>
      </c>
      <c r="AA389" s="65">
        <v>85.497943609999993</v>
      </c>
      <c r="AB389" s="65">
        <v>80.071149309999996</v>
      </c>
      <c r="AC389" s="65">
        <v>48.555618799999998</v>
      </c>
      <c r="AD389" s="65">
        <v>81.176013069999996</v>
      </c>
      <c r="AE389" s="65">
        <v>97.111237610000003</v>
      </c>
      <c r="AF389" s="65">
        <v>63.03327307</v>
      </c>
      <c r="AG389" s="65">
        <v>49.079526799999996</v>
      </c>
      <c r="AH389" s="65">
        <v>65.439369069999998</v>
      </c>
      <c r="AI389" s="65">
        <v>109.813096</v>
      </c>
      <c r="AJ389" s="65">
        <v>81.777537069999994</v>
      </c>
      <c r="AK389" s="65">
        <v>49.079526799999996</v>
      </c>
      <c r="AL389" s="65">
        <v>65.439369069999998</v>
      </c>
      <c r="AM389" s="65">
        <v>122.6663056</v>
      </c>
      <c r="AN389" s="65">
        <v>81.078993069999996</v>
      </c>
      <c r="AO389" s="65">
        <v>61.333152800000001</v>
      </c>
      <c r="AP389" s="65">
        <v>69.716010670000003</v>
      </c>
      <c r="AQ389" s="65">
        <v>100.42932159999999</v>
      </c>
      <c r="AR389" s="65">
        <v>81.777537069999994</v>
      </c>
      <c r="AS389" s="65">
        <v>61.333152800000001</v>
      </c>
      <c r="AT389" s="65">
        <v>81.777537069999994</v>
      </c>
      <c r="AU389" s="65">
        <v>102.682126</v>
      </c>
      <c r="AV389" s="65">
        <v>81.777537069999994</v>
      </c>
      <c r="AW389" s="65">
        <v>58.618145120000001</v>
      </c>
      <c r="AX389" s="65">
        <v>81.777537069999994</v>
      </c>
      <c r="AY389" s="65">
        <v>122.6663056</v>
      </c>
      <c r="AZ389" s="65">
        <v>81.777537069999994</v>
      </c>
      <c r="BA389" s="65">
        <v>60.23323706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41.215958780000001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486.55155999999999</v>
      </c>
      <c r="I392" s="65">
        <v>816.77949999999998</v>
      </c>
      <c r="J392" s="65">
        <v>915.35080000000005</v>
      </c>
      <c r="K392" s="65">
        <v>778.31640000000004</v>
      </c>
      <c r="L392" s="65">
        <v>566.05516</v>
      </c>
      <c r="M392" s="65">
        <v>813.49400000000003</v>
      </c>
      <c r="N392" s="65">
        <v>1205.2614000000001</v>
      </c>
      <c r="O392" s="65">
        <v>1048.4706000000001</v>
      </c>
      <c r="P392" s="65">
        <v>932.74631999999997</v>
      </c>
      <c r="Q392" s="65">
        <v>648.90750000000003</v>
      </c>
      <c r="R392" s="65">
        <v>1159.9364</v>
      </c>
      <c r="S392" s="65">
        <v>1022.9298</v>
      </c>
      <c r="T392" s="65">
        <v>1528.53602</v>
      </c>
      <c r="U392" s="65">
        <v>1497.155589</v>
      </c>
      <c r="V392" s="65">
        <v>2183.7781</v>
      </c>
      <c r="W392" s="65">
        <v>1699.5500999999999</v>
      </c>
      <c r="X392" s="65">
        <v>1195.389854</v>
      </c>
      <c r="Y392" s="65">
        <v>1972.4612500000001</v>
      </c>
      <c r="Z392" s="65">
        <v>2846.66725</v>
      </c>
      <c r="AA392" s="65">
        <v>1716.2045660000001</v>
      </c>
      <c r="AB392" s="65">
        <v>2822.6957000000002</v>
      </c>
      <c r="AC392" s="65">
        <v>2096.5302499999998</v>
      </c>
      <c r="AD392" s="65">
        <v>2271.8451</v>
      </c>
      <c r="AE392" s="65">
        <v>3223.5374999999999</v>
      </c>
      <c r="AF392" s="65">
        <v>2736.7945</v>
      </c>
      <c r="AG392" s="65">
        <v>3300.0657980000001</v>
      </c>
      <c r="AH392" s="65">
        <v>4915.9022500000001</v>
      </c>
      <c r="AI392" s="65">
        <v>3555.3557999999998</v>
      </c>
      <c r="AJ392" s="65">
        <v>2163.3161</v>
      </c>
      <c r="AK392" s="65">
        <v>2871.2512499999998</v>
      </c>
      <c r="AL392" s="65">
        <v>3070.2930999999999</v>
      </c>
      <c r="AM392" s="65">
        <v>3200.3672999999999</v>
      </c>
      <c r="AN392" s="65">
        <v>2645.2288830000002</v>
      </c>
      <c r="AO392" s="65">
        <v>2866.2762499999999</v>
      </c>
      <c r="AP392" s="65">
        <v>4454.5943500000003</v>
      </c>
      <c r="AQ392" s="65">
        <v>3891.1502999999998</v>
      </c>
      <c r="AR392" s="65">
        <v>3113.0956999999999</v>
      </c>
      <c r="AS392" s="65">
        <v>3070.37</v>
      </c>
      <c r="AT392" s="65">
        <v>4585.0245000000004</v>
      </c>
      <c r="AU392" s="65">
        <v>4091.52</v>
      </c>
      <c r="AV392" s="65">
        <v>2413.9487049999998</v>
      </c>
      <c r="AW392" s="65">
        <v>2711.6615000000002</v>
      </c>
      <c r="AX392" s="65">
        <v>4500.2439999999997</v>
      </c>
      <c r="AY392" s="65">
        <v>4143.6374999999998</v>
      </c>
      <c r="AZ392" s="65">
        <v>2432.7698999999998</v>
      </c>
      <c r="BA392" s="65">
        <v>3081.1312499999999</v>
      </c>
      <c r="BB392" s="65">
        <v>4952.6522500000001</v>
      </c>
      <c r="BC392" s="65">
        <v>4245.1305000000002</v>
      </c>
      <c r="BD392" s="65">
        <v>3011.5437000000002</v>
      </c>
      <c r="BE392" s="65">
        <v>3178.86375</v>
      </c>
      <c r="BF392" s="65">
        <v>4651.2803869999998</v>
      </c>
      <c r="BG392" s="65">
        <v>4245.1305000000002</v>
      </c>
      <c r="BH392" s="65">
        <v>3113.0956999999999</v>
      </c>
      <c r="BI392" s="65">
        <v>3537.6087499999999</v>
      </c>
      <c r="BJ392" s="65">
        <v>4667.6220499999999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2865.9344999999998</v>
      </c>
      <c r="BY392" s="65">
        <v>3160.30375</v>
      </c>
      <c r="BZ392" s="65">
        <v>4508.4301260000002</v>
      </c>
      <c r="CA392" s="65">
        <v>4119.5264999999999</v>
      </c>
      <c r="CB392" s="65">
        <v>2869.7581</v>
      </c>
      <c r="CC392" s="65">
        <v>3364.67625</v>
      </c>
      <c r="CD392" s="65">
        <v>4431.44625</v>
      </c>
      <c r="CE392" s="65">
        <v>4037.6115</v>
      </c>
      <c r="CF392" s="65">
        <v>2931.8751000000002</v>
      </c>
      <c r="CG392" s="65">
        <v>3331.67625</v>
      </c>
      <c r="CH392" s="65">
        <v>4658.0467500000004</v>
      </c>
      <c r="CI392" s="65">
        <v>3998.0115000000001</v>
      </c>
      <c r="CJ392" s="65">
        <v>2531.7303000000002</v>
      </c>
      <c r="CK392" s="65">
        <v>2932.2787499999999</v>
      </c>
      <c r="CL392" s="65">
        <v>3962.83475</v>
      </c>
      <c r="CM392" s="65">
        <v>3518.7345</v>
      </c>
      <c r="CN392" s="65">
        <v>2322.21594</v>
      </c>
      <c r="CO392" s="65">
        <v>2299.6822499999998</v>
      </c>
      <c r="CP392" s="65">
        <v>3456.2786999999998</v>
      </c>
      <c r="CQ392" s="65">
        <v>3166.6581000000001</v>
      </c>
      <c r="CR392" s="65">
        <v>2123.3341799999998</v>
      </c>
      <c r="CS392" s="65">
        <v>2409.1435000000001</v>
      </c>
      <c r="CT392" s="65">
        <v>3100.3031500000002</v>
      </c>
      <c r="CU392" s="65">
        <v>2895.4557</v>
      </c>
      <c r="CV392" s="65">
        <v>2014.3241800000001</v>
      </c>
      <c r="CW392" s="65">
        <v>2289.0047500000001</v>
      </c>
      <c r="CX392" s="65">
        <v>3195.1566499999999</v>
      </c>
      <c r="CY392" s="65">
        <v>2746.8056999999999</v>
      </c>
      <c r="CZ392" s="65">
        <v>1321.2988800000001</v>
      </c>
      <c r="DA392" s="65">
        <v>1489.9760000000001</v>
      </c>
      <c r="DB392" s="65">
        <v>1688.4014</v>
      </c>
      <c r="DC392" s="65">
        <v>1801.7711999999999</v>
      </c>
      <c r="DD392" s="65">
        <v>1301.9380000000001</v>
      </c>
      <c r="DE392" s="65">
        <v>1479.4749999999999</v>
      </c>
      <c r="DF392" s="65">
        <v>1758.33</v>
      </c>
      <c r="DG392" s="65">
        <v>1775.37</v>
      </c>
      <c r="DH392" s="65">
        <v>293.7</v>
      </c>
      <c r="DI392" s="65">
        <v>333.75</v>
      </c>
      <c r="DJ392" s="65">
        <v>464.1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H393" s="65">
        <v>84</v>
      </c>
      <c r="AI393" s="65">
        <v>72</v>
      </c>
      <c r="AJ393" s="65">
        <v>52.8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33</v>
      </c>
      <c r="AS393" s="65">
        <v>60</v>
      </c>
      <c r="AT393" s="65">
        <v>84</v>
      </c>
      <c r="AU393" s="65">
        <v>63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46.2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56.25</v>
      </c>
      <c r="BZ393" s="65">
        <v>84</v>
      </c>
      <c r="CA393" s="65">
        <v>72</v>
      </c>
      <c r="CB393" s="65">
        <v>46.2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45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486.55155999999999</v>
      </c>
      <c r="I401" s="65">
        <v>816.77949999999998</v>
      </c>
      <c r="J401" s="65">
        <v>915.35080000000005</v>
      </c>
      <c r="K401" s="65">
        <v>778.31640000000004</v>
      </c>
      <c r="L401" s="65">
        <v>566.05516</v>
      </c>
      <c r="M401" s="65">
        <v>813.49400000000003</v>
      </c>
      <c r="N401" s="65">
        <v>1205.2614000000001</v>
      </c>
      <c r="O401" s="65">
        <v>1048.4706000000001</v>
      </c>
      <c r="P401" s="65">
        <v>932.74631999999997</v>
      </c>
      <c r="Q401" s="65">
        <v>648.90750000000003</v>
      </c>
      <c r="R401" s="65">
        <v>1159.9364</v>
      </c>
      <c r="S401" s="65">
        <v>1022.9298</v>
      </c>
      <c r="T401" s="65">
        <v>1528.53602</v>
      </c>
      <c r="U401" s="65">
        <v>1497.155589</v>
      </c>
      <c r="V401" s="65">
        <v>2183.7781</v>
      </c>
      <c r="W401" s="65">
        <v>1699.5500999999999</v>
      </c>
      <c r="X401" s="65">
        <v>1195.389854</v>
      </c>
      <c r="Y401" s="65">
        <v>1972.4612500000001</v>
      </c>
      <c r="Z401" s="65">
        <v>2846.66725</v>
      </c>
      <c r="AA401" s="65">
        <v>1716.2045660000001</v>
      </c>
      <c r="AB401" s="65">
        <v>2875.4956999999999</v>
      </c>
      <c r="AC401" s="65">
        <v>2156.5302499999998</v>
      </c>
      <c r="AD401" s="65">
        <v>2355.8451</v>
      </c>
      <c r="AE401" s="65">
        <v>3295.5374999999999</v>
      </c>
      <c r="AF401" s="65">
        <v>2789.5945000000002</v>
      </c>
      <c r="AG401" s="65">
        <v>3300.0657980000001</v>
      </c>
      <c r="AH401" s="65">
        <v>4999.9022500000001</v>
      </c>
      <c r="AI401" s="65">
        <v>3627.3557999999998</v>
      </c>
      <c r="AJ401" s="65">
        <v>2216.1161000000002</v>
      </c>
      <c r="AK401" s="65">
        <v>2871.2512499999998</v>
      </c>
      <c r="AL401" s="65">
        <v>3154.2930999999999</v>
      </c>
      <c r="AM401" s="65">
        <v>3272.3672999999999</v>
      </c>
      <c r="AN401" s="65">
        <v>2698.028883</v>
      </c>
      <c r="AO401" s="65">
        <v>2926.2762499999999</v>
      </c>
      <c r="AP401" s="65">
        <v>4538.5943500000003</v>
      </c>
      <c r="AQ401" s="65">
        <v>3963.1502999999998</v>
      </c>
      <c r="AR401" s="65">
        <v>3146.0956999999999</v>
      </c>
      <c r="AS401" s="65">
        <v>3130.37</v>
      </c>
      <c r="AT401" s="65">
        <v>4669.0245000000004</v>
      </c>
      <c r="AU401" s="65">
        <v>4154.5200000000004</v>
      </c>
      <c r="AV401" s="65">
        <v>2466.748705</v>
      </c>
      <c r="AW401" s="65">
        <v>2771.6615000000002</v>
      </c>
      <c r="AX401" s="65">
        <v>4584.2439999999997</v>
      </c>
      <c r="AY401" s="65">
        <v>4215.6374999999998</v>
      </c>
      <c r="AZ401" s="65">
        <v>2478.9699000000001</v>
      </c>
      <c r="BA401" s="65">
        <v>3141.1312499999999</v>
      </c>
      <c r="BB401" s="65">
        <v>5036.6522500000001</v>
      </c>
      <c r="BC401" s="65">
        <v>4317.1305000000002</v>
      </c>
      <c r="BD401" s="65">
        <v>3064.3436999999999</v>
      </c>
      <c r="BE401" s="65">
        <v>3238.86375</v>
      </c>
      <c r="BF401" s="65">
        <v>4735.2803869999998</v>
      </c>
      <c r="BG401" s="65">
        <v>4317.1305000000002</v>
      </c>
      <c r="BH401" s="65">
        <v>3165.8957</v>
      </c>
      <c r="BI401" s="65">
        <v>3597.6087499999999</v>
      </c>
      <c r="BJ401" s="65">
        <v>4751.6220499999999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2918.7345</v>
      </c>
      <c r="BY401" s="65">
        <v>3216.55375</v>
      </c>
      <c r="BZ401" s="65">
        <v>4592.4301260000002</v>
      </c>
      <c r="CA401" s="65">
        <v>4191.5264999999999</v>
      </c>
      <c r="CB401" s="65">
        <v>2915.9580999999998</v>
      </c>
      <c r="CC401" s="65">
        <v>3424.67625</v>
      </c>
      <c r="CD401" s="65">
        <v>4515.44625</v>
      </c>
      <c r="CE401" s="65">
        <v>4109.6115</v>
      </c>
      <c r="CF401" s="65">
        <v>2984.6750999999999</v>
      </c>
      <c r="CG401" s="65">
        <v>3391.67625</v>
      </c>
      <c r="CH401" s="65">
        <v>4742.0467500000004</v>
      </c>
      <c r="CI401" s="65">
        <v>4070.0115000000001</v>
      </c>
      <c r="CJ401" s="65">
        <v>2584.5302999999999</v>
      </c>
      <c r="CK401" s="65">
        <v>2992.2787499999999</v>
      </c>
      <c r="CL401" s="65">
        <v>4046.83475</v>
      </c>
      <c r="CM401" s="65">
        <v>3590.7345</v>
      </c>
      <c r="CN401" s="65">
        <v>2375.0159399999998</v>
      </c>
      <c r="CO401" s="65">
        <v>2359.6822499999998</v>
      </c>
      <c r="CP401" s="65">
        <v>3540.2786999999998</v>
      </c>
      <c r="CQ401" s="65">
        <v>3238.6581000000001</v>
      </c>
      <c r="CR401" s="65">
        <v>2176.13418</v>
      </c>
      <c r="CS401" s="65">
        <v>2469.1435000000001</v>
      </c>
      <c r="CT401" s="65">
        <v>3184.3031500000002</v>
      </c>
      <c r="CU401" s="65">
        <v>2967.4557</v>
      </c>
      <c r="CV401" s="65">
        <v>2067.1241799999998</v>
      </c>
      <c r="CW401" s="65">
        <v>2349.0047500000001</v>
      </c>
      <c r="CX401" s="65">
        <v>3279.1566499999999</v>
      </c>
      <c r="CY401" s="65">
        <v>2818.8056999999999</v>
      </c>
      <c r="CZ401" s="65">
        <v>1374.09888</v>
      </c>
      <c r="DA401" s="65">
        <v>1549.9760000000001</v>
      </c>
      <c r="DB401" s="65">
        <v>1772.4014</v>
      </c>
      <c r="DC401" s="65">
        <v>1873.7711999999999</v>
      </c>
      <c r="DD401" s="65">
        <v>1354.7380000000001</v>
      </c>
      <c r="DE401" s="65">
        <v>1524.4749999999999</v>
      </c>
      <c r="DF401" s="65">
        <v>1842.33</v>
      </c>
      <c r="DG401" s="65">
        <v>1847.37</v>
      </c>
      <c r="DH401" s="65">
        <v>293.7</v>
      </c>
      <c r="DI401" s="65">
        <v>333.75</v>
      </c>
      <c r="DJ401" s="65">
        <v>464.1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S416" s="65">
        <v>637.7321081</v>
      </c>
      <c r="AV416" s="65">
        <v>2138.2197660000002</v>
      </c>
      <c r="AW416" s="65">
        <v>2429.7951889999999</v>
      </c>
      <c r="AY416" s="65">
        <v>2915.754226</v>
      </c>
      <c r="AZ416" s="65">
        <v>2913.3158749999998</v>
      </c>
      <c r="BA416" s="65">
        <v>3310.586221</v>
      </c>
      <c r="BB416" s="65">
        <v>4634.82071</v>
      </c>
      <c r="BC416" s="65">
        <v>3972.7034650000001</v>
      </c>
      <c r="BD416" s="65">
        <v>3966.5272949999999</v>
      </c>
      <c r="BE416" s="65">
        <v>4507.4173799999999</v>
      </c>
      <c r="BF416" s="65">
        <v>6310.384333</v>
      </c>
      <c r="BG416" s="65">
        <v>5408.9008560000002</v>
      </c>
      <c r="BH416" s="65">
        <v>4686.004191</v>
      </c>
      <c r="BI416" s="65">
        <v>5325.0047629999999</v>
      </c>
      <c r="BJ416" s="65">
        <v>7455.006668</v>
      </c>
      <c r="BK416" s="65">
        <v>6390.0057150000002</v>
      </c>
      <c r="BL416" s="65">
        <v>5145.625188</v>
      </c>
      <c r="BM416" s="65">
        <v>5847.3013510000001</v>
      </c>
      <c r="BN416" s="65">
        <v>8186.2218910000001</v>
      </c>
      <c r="BO416" s="65">
        <v>7016.7616209999996</v>
      </c>
      <c r="BP416" s="65">
        <v>5145.625188</v>
      </c>
      <c r="BQ416" s="65">
        <v>5847.3013510000001</v>
      </c>
      <c r="BR416" s="65">
        <v>8186.2218910000001</v>
      </c>
      <c r="BS416" s="65">
        <v>7016.7616209999996</v>
      </c>
      <c r="BT416" s="65">
        <v>5145.625188</v>
      </c>
      <c r="BU416" s="65">
        <v>5847.3013510000001</v>
      </c>
      <c r="BV416" s="65">
        <v>8186.2218910000001</v>
      </c>
      <c r="BW416" s="65">
        <v>7016.7616209999996</v>
      </c>
      <c r="BX416" s="65">
        <v>5145.625188</v>
      </c>
      <c r="BY416" s="65">
        <v>5847.3013510000001</v>
      </c>
      <c r="BZ416" s="65">
        <v>8186.2218910000001</v>
      </c>
      <c r="CA416" s="65">
        <v>7016.7616209999996</v>
      </c>
      <c r="CB416" s="65">
        <v>5145.625188</v>
      </c>
      <c r="CC416" s="65">
        <v>5847.3013510000001</v>
      </c>
      <c r="CD416" s="65">
        <v>8186.2218910000001</v>
      </c>
      <c r="CE416" s="65">
        <v>7016.7616209999996</v>
      </c>
      <c r="CF416" s="65">
        <v>5145.625188</v>
      </c>
      <c r="CG416" s="65">
        <v>5847.3013510000001</v>
      </c>
      <c r="CH416" s="65">
        <v>8186.2218910000001</v>
      </c>
      <c r="CI416" s="65">
        <v>7016.7616209999996</v>
      </c>
      <c r="CJ416" s="65">
        <v>5145.625188</v>
      </c>
      <c r="CK416" s="65">
        <v>5847.3013510000001</v>
      </c>
      <c r="CL416" s="65">
        <v>8186.2218910000001</v>
      </c>
      <c r="CM416" s="65">
        <v>7016.7616209999996</v>
      </c>
      <c r="CN416" s="65">
        <v>5145.625188</v>
      </c>
      <c r="CO416" s="65">
        <v>5847.3013510000001</v>
      </c>
      <c r="CP416" s="65">
        <v>6979.066562</v>
      </c>
      <c r="CQ416" s="65">
        <v>7016.7616209999996</v>
      </c>
      <c r="CR416" s="65">
        <v>5145.625188</v>
      </c>
      <c r="CS416" s="65">
        <v>5847.3013510000001</v>
      </c>
      <c r="CT416" s="65">
        <v>8186.2218910000001</v>
      </c>
      <c r="CU416" s="65">
        <v>7016.7616209999996</v>
      </c>
      <c r="CV416" s="65">
        <v>5145.625188</v>
      </c>
      <c r="CW416" s="65">
        <v>5847.3013510000001</v>
      </c>
      <c r="CX416" s="65">
        <v>8186.2218910000001</v>
      </c>
      <c r="CY416" s="65">
        <v>7016.7616209999996</v>
      </c>
      <c r="CZ416" s="65">
        <v>5145.625188</v>
      </c>
      <c r="DA416" s="65">
        <v>5847.3013510000001</v>
      </c>
      <c r="DB416" s="65">
        <v>8186.2218910000001</v>
      </c>
      <c r="DC416" s="65">
        <v>7016.7616209999996</v>
      </c>
      <c r="DD416" s="65">
        <v>5145.625188</v>
      </c>
      <c r="DE416" s="65">
        <v>5847.3013510000001</v>
      </c>
      <c r="DF416" s="65">
        <v>8186.2218910000001</v>
      </c>
      <c r="DG416" s="65">
        <v>7016.7616209999996</v>
      </c>
      <c r="DH416" s="65">
        <v>5145.625188</v>
      </c>
      <c r="DI416" s="65">
        <v>5847.3013510000001</v>
      </c>
      <c r="DJ416" s="65">
        <v>8186.2218910000001</v>
      </c>
      <c r="DK416" s="65">
        <v>7016.7616209999996</v>
      </c>
      <c r="DL416" s="65">
        <v>5145.625188</v>
      </c>
      <c r="DM416" s="65">
        <v>5847.3013510000001</v>
      </c>
      <c r="DN416" s="65">
        <v>8186.2218910000001</v>
      </c>
      <c r="DO416" s="65">
        <v>7016.7616209999996</v>
      </c>
      <c r="DP416" s="65">
        <v>5145.625188</v>
      </c>
      <c r="DQ416" s="65">
        <v>5847.3013510000001</v>
      </c>
      <c r="DR416" s="65">
        <v>8186.2218910000001</v>
      </c>
      <c r="DS416" s="65">
        <v>7016.7616209999996</v>
      </c>
      <c r="DT416" s="65">
        <v>5145.625188</v>
      </c>
      <c r="DU416" s="65">
        <v>5847.3013510000001</v>
      </c>
      <c r="DV416" s="65">
        <v>6389.4310679999999</v>
      </c>
      <c r="DW416" s="65">
        <v>7016.7616209999996</v>
      </c>
      <c r="DX416" s="65">
        <v>5145.625188</v>
      </c>
      <c r="DY416" s="65">
        <v>5847.3013510000001</v>
      </c>
      <c r="DZ416" s="65">
        <v>8186.2218910000001</v>
      </c>
      <c r="EA416" s="65">
        <v>7016.7616209999996</v>
      </c>
      <c r="EB416" s="65">
        <v>5145.625188</v>
      </c>
      <c r="EC416" s="65">
        <v>5847.3013510000001</v>
      </c>
      <c r="ED416" s="65">
        <v>8186.2218910000001</v>
      </c>
      <c r="EE416" s="65">
        <v>7016.7616209999996</v>
      </c>
      <c r="EF416" s="65">
        <v>5145.625188</v>
      </c>
      <c r="EG416" s="65">
        <v>5847.3013510000001</v>
      </c>
      <c r="EH416" s="65">
        <v>8186.2218910000001</v>
      </c>
      <c r="EI416" s="65">
        <v>7016.7616209999996</v>
      </c>
      <c r="EJ416" s="65">
        <v>5145.625188</v>
      </c>
      <c r="EK416" s="65">
        <v>5847.3013510000001</v>
      </c>
      <c r="EL416" s="65">
        <v>8186.2218910000001</v>
      </c>
      <c r="EM416" s="65">
        <v>7016.7616209999996</v>
      </c>
      <c r="EN416" s="65">
        <v>5145.625188</v>
      </c>
      <c r="EO416" s="65">
        <v>5847.3013510000001</v>
      </c>
      <c r="EP416" s="65">
        <v>8186.2218910000001</v>
      </c>
      <c r="EQ416" s="65">
        <v>5322.0799720000005</v>
      </c>
      <c r="ER416" s="65">
        <v>5145.625188</v>
      </c>
      <c r="ES416" s="65">
        <v>5847.3013510000001</v>
      </c>
      <c r="ET416" s="65">
        <v>8186.2218910000001</v>
      </c>
      <c r="EU416" s="65">
        <v>7016.7616209999996</v>
      </c>
      <c r="EV416" s="65">
        <v>5145.625188</v>
      </c>
      <c r="EW416" s="65">
        <v>5847.3013510000001</v>
      </c>
      <c r="EX416" s="65">
        <v>8186.2218910000001</v>
      </c>
      <c r="EY416" s="65">
        <v>6816.1730969999999</v>
      </c>
      <c r="EZ416" s="65">
        <v>5145.625188</v>
      </c>
      <c r="FA416" s="65">
        <v>5847.3013510000001</v>
      </c>
      <c r="FB416" s="65">
        <v>8186.2218910000001</v>
      </c>
      <c r="FC416" s="65">
        <v>7016.7616209999996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637.7321081</v>
      </c>
      <c r="AT425" s="65">
        <v>0</v>
      </c>
      <c r="AU425" s="65">
        <v>0</v>
      </c>
      <c r="AV425" s="65">
        <v>2138.2197660000002</v>
      </c>
      <c r="AW425" s="65">
        <v>2429.7951889999999</v>
      </c>
      <c r="AX425" s="65">
        <v>0</v>
      </c>
      <c r="AY425" s="65">
        <v>2915.754226</v>
      </c>
      <c r="AZ425" s="65">
        <v>2913.3158749999998</v>
      </c>
      <c r="BA425" s="65">
        <v>3310.586221</v>
      </c>
      <c r="BB425" s="65">
        <v>4634.82071</v>
      </c>
      <c r="BC425" s="65">
        <v>3972.7034650000001</v>
      </c>
      <c r="BD425" s="65">
        <v>3966.5272949999999</v>
      </c>
      <c r="BE425" s="65">
        <v>4507.4173799999999</v>
      </c>
      <c r="BF425" s="65">
        <v>6310.384333</v>
      </c>
      <c r="BG425" s="65">
        <v>5408.9008560000002</v>
      </c>
      <c r="BH425" s="65">
        <v>4686.004191</v>
      </c>
      <c r="BI425" s="65">
        <v>5325.0047629999999</v>
      </c>
      <c r="BJ425" s="65">
        <v>7455.006668</v>
      </c>
      <c r="BK425" s="65">
        <v>6390.0057150000002</v>
      </c>
      <c r="BL425" s="65">
        <v>5145.625188</v>
      </c>
      <c r="BM425" s="65">
        <v>5847.3013510000001</v>
      </c>
      <c r="BN425" s="65">
        <v>8186.2218910000001</v>
      </c>
      <c r="BO425" s="65">
        <v>7016.7616209999996</v>
      </c>
      <c r="BP425" s="65">
        <v>5145.625188</v>
      </c>
      <c r="BQ425" s="65">
        <v>5847.3013510000001</v>
      </c>
      <c r="BR425" s="65">
        <v>8186.2218910000001</v>
      </c>
      <c r="BS425" s="65">
        <v>7016.7616209999996</v>
      </c>
      <c r="BT425" s="65">
        <v>5145.625188</v>
      </c>
      <c r="BU425" s="65">
        <v>5847.3013510000001</v>
      </c>
      <c r="BV425" s="65">
        <v>8186.2218910000001</v>
      </c>
      <c r="BW425" s="65">
        <v>7016.7616209999996</v>
      </c>
      <c r="BX425" s="65">
        <v>5145.625188</v>
      </c>
      <c r="BY425" s="65">
        <v>5847.3013510000001</v>
      </c>
      <c r="BZ425" s="65">
        <v>8186.2218910000001</v>
      </c>
      <c r="CA425" s="65">
        <v>7016.7616209999996</v>
      </c>
      <c r="CB425" s="65">
        <v>5145.625188</v>
      </c>
      <c r="CC425" s="65">
        <v>5847.3013510000001</v>
      </c>
      <c r="CD425" s="65">
        <v>8186.2218910000001</v>
      </c>
      <c r="CE425" s="65">
        <v>7016.7616209999996</v>
      </c>
      <c r="CF425" s="65">
        <v>5145.625188</v>
      </c>
      <c r="CG425" s="65">
        <v>5847.3013510000001</v>
      </c>
      <c r="CH425" s="65">
        <v>8186.2218910000001</v>
      </c>
      <c r="CI425" s="65">
        <v>7016.7616209999996</v>
      </c>
      <c r="CJ425" s="65">
        <v>5145.625188</v>
      </c>
      <c r="CK425" s="65">
        <v>5847.3013510000001</v>
      </c>
      <c r="CL425" s="65">
        <v>8186.2218910000001</v>
      </c>
      <c r="CM425" s="65">
        <v>7016.7616209999996</v>
      </c>
      <c r="CN425" s="65">
        <v>5145.625188</v>
      </c>
      <c r="CO425" s="65">
        <v>5847.3013510000001</v>
      </c>
      <c r="CP425" s="65">
        <v>6979.066562</v>
      </c>
      <c r="CQ425" s="65">
        <v>7016.7616209999996</v>
      </c>
      <c r="CR425" s="65">
        <v>5145.625188</v>
      </c>
      <c r="CS425" s="65">
        <v>5847.3013510000001</v>
      </c>
      <c r="CT425" s="65">
        <v>8186.2218910000001</v>
      </c>
      <c r="CU425" s="65">
        <v>7016.7616209999996</v>
      </c>
      <c r="CV425" s="65">
        <v>5145.625188</v>
      </c>
      <c r="CW425" s="65">
        <v>5847.3013510000001</v>
      </c>
      <c r="CX425" s="65">
        <v>8186.2218910000001</v>
      </c>
      <c r="CY425" s="65">
        <v>7016.7616209999996</v>
      </c>
      <c r="CZ425" s="65">
        <v>5145.625188</v>
      </c>
      <c r="DA425" s="65">
        <v>5847.3013510000001</v>
      </c>
      <c r="DB425" s="65">
        <v>8186.2218910000001</v>
      </c>
      <c r="DC425" s="65">
        <v>7016.7616209999996</v>
      </c>
      <c r="DD425" s="65">
        <v>5145.625188</v>
      </c>
      <c r="DE425" s="65">
        <v>5847.3013510000001</v>
      </c>
      <c r="DF425" s="65">
        <v>8186.2218910000001</v>
      </c>
      <c r="DG425" s="65">
        <v>7016.7616209999996</v>
      </c>
      <c r="DH425" s="65">
        <v>5145.625188</v>
      </c>
      <c r="DI425" s="65">
        <v>5847.3013510000001</v>
      </c>
      <c r="DJ425" s="65">
        <v>8186.2218910000001</v>
      </c>
      <c r="DK425" s="65">
        <v>7016.7616209999996</v>
      </c>
      <c r="DL425" s="65">
        <v>5145.625188</v>
      </c>
      <c r="DM425" s="65">
        <v>5847.3013510000001</v>
      </c>
      <c r="DN425" s="65">
        <v>8186.2218910000001</v>
      </c>
      <c r="DO425" s="65">
        <v>7016.7616209999996</v>
      </c>
      <c r="DP425" s="65">
        <v>5145.625188</v>
      </c>
      <c r="DQ425" s="65">
        <v>5847.3013510000001</v>
      </c>
      <c r="DR425" s="65">
        <v>8186.2218910000001</v>
      </c>
      <c r="DS425" s="65">
        <v>7016.7616209999996</v>
      </c>
      <c r="DT425" s="65">
        <v>5145.625188</v>
      </c>
      <c r="DU425" s="65">
        <v>5847.3013510000001</v>
      </c>
      <c r="DV425" s="65">
        <v>6389.4310679999999</v>
      </c>
      <c r="DW425" s="65">
        <v>7016.7616209999996</v>
      </c>
      <c r="DX425" s="65">
        <v>5145.625188</v>
      </c>
      <c r="DY425" s="65">
        <v>5847.3013510000001</v>
      </c>
      <c r="DZ425" s="65">
        <v>8186.2218910000001</v>
      </c>
      <c r="EA425" s="65">
        <v>7016.7616209999996</v>
      </c>
      <c r="EB425" s="65">
        <v>5145.625188</v>
      </c>
      <c r="EC425" s="65">
        <v>5847.3013510000001</v>
      </c>
      <c r="ED425" s="65">
        <v>8186.2218910000001</v>
      </c>
      <c r="EE425" s="65">
        <v>7016.7616209999996</v>
      </c>
      <c r="EF425" s="65">
        <v>5145.625188</v>
      </c>
      <c r="EG425" s="65">
        <v>5847.3013510000001</v>
      </c>
      <c r="EH425" s="65">
        <v>8186.2218910000001</v>
      </c>
      <c r="EI425" s="65">
        <v>7016.7616209999996</v>
      </c>
      <c r="EJ425" s="65">
        <v>5145.625188</v>
      </c>
      <c r="EK425" s="65">
        <v>5847.3013510000001</v>
      </c>
      <c r="EL425" s="65">
        <v>8186.2218910000001</v>
      </c>
      <c r="EM425" s="65">
        <v>7016.7616209999996</v>
      </c>
      <c r="EN425" s="65">
        <v>5145.625188</v>
      </c>
      <c r="EO425" s="65">
        <v>5847.3013510000001</v>
      </c>
      <c r="EP425" s="65">
        <v>8186.2218910000001</v>
      </c>
      <c r="EQ425" s="65">
        <v>5322.0799720000005</v>
      </c>
      <c r="ER425" s="65">
        <v>5145.625188</v>
      </c>
      <c r="ES425" s="65">
        <v>5847.3013510000001</v>
      </c>
      <c r="ET425" s="65">
        <v>8186.2218910000001</v>
      </c>
      <c r="EU425" s="65">
        <v>7016.7616209999996</v>
      </c>
      <c r="EV425" s="65">
        <v>5145.625188</v>
      </c>
      <c r="EW425" s="65">
        <v>5847.3013510000001</v>
      </c>
      <c r="EX425" s="65">
        <v>8186.2218910000001</v>
      </c>
      <c r="EY425" s="65">
        <v>6816.1730969999999</v>
      </c>
      <c r="EZ425" s="65">
        <v>5145.625188</v>
      </c>
      <c r="FA425" s="65">
        <v>5847.3013510000001</v>
      </c>
      <c r="FB425" s="65">
        <v>8186.2218910000001</v>
      </c>
      <c r="FC425" s="65">
        <v>7016.7616209999996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Z427" s="65">
        <v>9.9209269550000005</v>
      </c>
      <c r="DA427" s="65">
        <v>7.4406952159999999</v>
      </c>
      <c r="DB427" s="65">
        <v>9.9209269550000005</v>
      </c>
      <c r="DC427" s="65">
        <v>14.88139043</v>
      </c>
      <c r="DD427" s="65">
        <v>70.333211849999998</v>
      </c>
      <c r="DE427" s="65">
        <v>52.74990889</v>
      </c>
      <c r="DF427" s="65">
        <v>70.333211849999998</v>
      </c>
      <c r="DG427" s="65">
        <v>105.4998178</v>
      </c>
      <c r="DH427" s="65">
        <v>197.08305820000001</v>
      </c>
      <c r="DI427" s="65">
        <v>147.8122936</v>
      </c>
      <c r="DJ427" s="65">
        <v>197.08305820000001</v>
      </c>
      <c r="DK427" s="65">
        <v>295.62458729999997</v>
      </c>
      <c r="DL427" s="65">
        <v>197.08305820000001</v>
      </c>
      <c r="DM427" s="65">
        <v>147.8122936</v>
      </c>
      <c r="DN427" s="65">
        <v>197.08305820000001</v>
      </c>
      <c r="DO427" s="65">
        <v>295.62458729999997</v>
      </c>
      <c r="DP427" s="65">
        <v>197.08305820000001</v>
      </c>
      <c r="DS427" s="65">
        <v>295.62458729999997</v>
      </c>
      <c r="DT427" s="65">
        <v>197.08305820000001</v>
      </c>
      <c r="DU427" s="65">
        <v>147.8122936</v>
      </c>
      <c r="DV427" s="65">
        <v>197.08305820000001</v>
      </c>
      <c r="DW427" s="65">
        <v>295.62458729999997</v>
      </c>
      <c r="DX427" s="65">
        <v>197.08305820000001</v>
      </c>
      <c r="DY427" s="65">
        <v>147.8122936</v>
      </c>
      <c r="EA427" s="65">
        <v>295.62458729999997</v>
      </c>
      <c r="EB427" s="65">
        <v>197.08305820000001</v>
      </c>
      <c r="EC427" s="65">
        <v>147.8122936</v>
      </c>
      <c r="ED427" s="65">
        <v>197.08305820000001</v>
      </c>
      <c r="EE427" s="65">
        <v>295.62458729999997</v>
      </c>
      <c r="EF427" s="65">
        <v>197.08305820000001</v>
      </c>
      <c r="EG427" s="65">
        <v>147.8122936</v>
      </c>
      <c r="EH427" s="65">
        <v>197.08305820000001</v>
      </c>
      <c r="EI427" s="65">
        <v>295.62458729999997</v>
      </c>
      <c r="EJ427" s="65">
        <v>197.08305820000001</v>
      </c>
      <c r="EK427" s="65">
        <v>147.8122936</v>
      </c>
      <c r="EL427" s="65">
        <v>197.08305820000001</v>
      </c>
      <c r="EN427" s="65">
        <v>197.08305820000001</v>
      </c>
      <c r="EO427" s="65">
        <v>147.8122936</v>
      </c>
      <c r="EP427" s="65">
        <v>197.08305820000001</v>
      </c>
      <c r="EQ427" s="65">
        <v>295.62458729999997</v>
      </c>
      <c r="ER427" s="65">
        <v>197.08305820000001</v>
      </c>
      <c r="ES427" s="65">
        <v>147.8122936</v>
      </c>
      <c r="ET427" s="65">
        <v>197.08305820000001</v>
      </c>
      <c r="EU427" s="65">
        <v>295.62458729999997</v>
      </c>
      <c r="EV427" s="65">
        <v>197.08305820000001</v>
      </c>
      <c r="EW427" s="65">
        <v>147.8122936</v>
      </c>
      <c r="EX427" s="65">
        <v>197.08305820000001</v>
      </c>
      <c r="EY427" s="65">
        <v>295.62458729999997</v>
      </c>
      <c r="EZ427" s="65">
        <v>197.08305820000001</v>
      </c>
      <c r="FA427" s="65">
        <v>147.8122936</v>
      </c>
      <c r="FB427" s="65">
        <v>197.08305820000001</v>
      </c>
      <c r="FC427" s="65">
        <v>295.62458729999997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9.9209269550000005</v>
      </c>
      <c r="DA437" s="65">
        <v>7.4406952159999999</v>
      </c>
      <c r="DB437" s="65">
        <v>9.9209269550000005</v>
      </c>
      <c r="DC437" s="65">
        <v>14.88139043</v>
      </c>
      <c r="DD437" s="65">
        <v>70.333211849999998</v>
      </c>
      <c r="DE437" s="65">
        <v>52.74990889</v>
      </c>
      <c r="DF437" s="65">
        <v>70.333211849999998</v>
      </c>
      <c r="DG437" s="65">
        <v>105.4998178</v>
      </c>
      <c r="DH437" s="65">
        <v>197.08305820000001</v>
      </c>
      <c r="DI437" s="65">
        <v>147.8122936</v>
      </c>
      <c r="DJ437" s="65">
        <v>197.08305820000001</v>
      </c>
      <c r="DK437" s="65">
        <v>295.62458729999997</v>
      </c>
      <c r="DL437" s="65">
        <v>197.08305820000001</v>
      </c>
      <c r="DM437" s="65">
        <v>147.8122936</v>
      </c>
      <c r="DN437" s="65">
        <v>197.08305820000001</v>
      </c>
      <c r="DO437" s="65">
        <v>295.62458729999997</v>
      </c>
      <c r="DP437" s="65">
        <v>197.08305820000001</v>
      </c>
      <c r="DQ437" s="65">
        <v>0</v>
      </c>
      <c r="DR437" s="65">
        <v>0</v>
      </c>
      <c r="DS437" s="65">
        <v>295.62458729999997</v>
      </c>
      <c r="DT437" s="65">
        <v>197.08305820000001</v>
      </c>
      <c r="DU437" s="65">
        <v>147.8122936</v>
      </c>
      <c r="DV437" s="65">
        <v>197.08305820000001</v>
      </c>
      <c r="DW437" s="65">
        <v>295.62458729999997</v>
      </c>
      <c r="DX437" s="65">
        <v>197.08305820000001</v>
      </c>
      <c r="DY437" s="65">
        <v>147.8122936</v>
      </c>
      <c r="DZ437" s="65">
        <v>0</v>
      </c>
      <c r="EA437" s="65">
        <v>295.62458729999997</v>
      </c>
      <c r="EB437" s="65">
        <v>197.08305820000001</v>
      </c>
      <c r="EC437" s="65">
        <v>147.8122936</v>
      </c>
      <c r="ED437" s="65">
        <v>197.08305820000001</v>
      </c>
      <c r="EE437" s="65">
        <v>295.62458729999997</v>
      </c>
      <c r="EF437" s="65">
        <v>197.08305820000001</v>
      </c>
      <c r="EG437" s="65">
        <v>147.8122936</v>
      </c>
      <c r="EH437" s="65">
        <v>197.08305820000001</v>
      </c>
      <c r="EI437" s="65">
        <v>295.62458729999997</v>
      </c>
      <c r="EJ437" s="65">
        <v>197.08305820000001</v>
      </c>
      <c r="EK437" s="65">
        <v>147.8122936</v>
      </c>
      <c r="EL437" s="65">
        <v>197.08305820000001</v>
      </c>
      <c r="EM437" s="65">
        <v>0</v>
      </c>
      <c r="EN437" s="65">
        <v>197.08305820000001</v>
      </c>
      <c r="EO437" s="65">
        <v>147.8122936</v>
      </c>
      <c r="EP437" s="65">
        <v>197.08305820000001</v>
      </c>
      <c r="EQ437" s="65">
        <v>295.62458729999997</v>
      </c>
      <c r="ER437" s="65">
        <v>197.08305820000001</v>
      </c>
      <c r="ES437" s="65">
        <v>147.8122936</v>
      </c>
      <c r="ET437" s="65">
        <v>197.08305820000001</v>
      </c>
      <c r="EU437" s="65">
        <v>295.62458729999997</v>
      </c>
      <c r="EV437" s="65">
        <v>197.08305820000001</v>
      </c>
      <c r="EW437" s="65">
        <v>147.8122936</v>
      </c>
      <c r="EX437" s="65">
        <v>197.08305820000001</v>
      </c>
      <c r="EY437" s="65">
        <v>295.62458729999997</v>
      </c>
      <c r="EZ437" s="65">
        <v>197.08305820000001</v>
      </c>
      <c r="FA437" s="65">
        <v>147.8122936</v>
      </c>
      <c r="FB437" s="65">
        <v>197.08305820000001</v>
      </c>
      <c r="FC437" s="65">
        <v>295.62458729999997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2144.5516940000002</v>
      </c>
      <c r="BY440" s="65">
        <v>2436.9905610000001</v>
      </c>
      <c r="BZ440" s="65">
        <v>3411.7867849999998</v>
      </c>
      <c r="CA440" s="65">
        <v>2924.3886729999999</v>
      </c>
      <c r="CB440" s="65">
        <v>3159.5913489999998</v>
      </c>
      <c r="CC440" s="65">
        <v>3590.4447150000001</v>
      </c>
      <c r="CD440" s="65">
        <v>5026.6225999999997</v>
      </c>
      <c r="CE440" s="65">
        <v>4308.5336569999999</v>
      </c>
      <c r="CF440" s="65">
        <v>4324.902865</v>
      </c>
      <c r="CG440" s="65">
        <v>2561.2553939999998</v>
      </c>
      <c r="CH440" s="65">
        <v>6880.5272859999995</v>
      </c>
      <c r="CI440" s="65">
        <v>5897.5948159999998</v>
      </c>
      <c r="CJ440" s="65">
        <v>5797.74881</v>
      </c>
      <c r="CK440" s="65">
        <v>6588.3509199999999</v>
      </c>
      <c r="CL440" s="65">
        <v>9223.691288</v>
      </c>
      <c r="CM440" s="65">
        <v>7906.0211040000004</v>
      </c>
      <c r="CN440" s="65">
        <v>7300.143341</v>
      </c>
      <c r="CO440" s="65">
        <v>8295.6174329999994</v>
      </c>
      <c r="CP440" s="65">
        <v>11613.86441</v>
      </c>
      <c r="CQ440" s="65">
        <v>9954.7409200000002</v>
      </c>
      <c r="CR440" s="65">
        <v>8719.8966130000008</v>
      </c>
      <c r="CS440" s="65">
        <v>9908.9734229999995</v>
      </c>
      <c r="CT440" s="65">
        <v>13872.56279</v>
      </c>
      <c r="CU440" s="65">
        <v>11890.768110000001</v>
      </c>
      <c r="CV440" s="65">
        <v>10044.012059999999</v>
      </c>
      <c r="CW440" s="65">
        <v>11413.65007</v>
      </c>
      <c r="CX440" s="65">
        <v>15979.1101</v>
      </c>
      <c r="CY440" s="65">
        <v>13696.380080000001</v>
      </c>
      <c r="CZ440" s="65">
        <v>12237.246450000001</v>
      </c>
      <c r="DA440" s="65">
        <v>13905.961869999999</v>
      </c>
      <c r="DB440" s="65">
        <v>18543.452550000002</v>
      </c>
      <c r="DC440" s="65">
        <v>16687.15424</v>
      </c>
      <c r="DD440" s="65">
        <v>12582.56999</v>
      </c>
      <c r="DE440" s="65">
        <v>14298.37499</v>
      </c>
      <c r="DF440" s="65">
        <v>20017.724979999999</v>
      </c>
      <c r="DG440" s="65">
        <v>17158.04999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2144.5516940000002</v>
      </c>
      <c r="BY449" s="65">
        <v>2436.9905610000001</v>
      </c>
      <c r="BZ449" s="65">
        <v>3411.7867849999998</v>
      </c>
      <c r="CA449" s="65">
        <v>2924.3886729999999</v>
      </c>
      <c r="CB449" s="65">
        <v>3159.5913489999998</v>
      </c>
      <c r="CC449" s="65">
        <v>3590.4447150000001</v>
      </c>
      <c r="CD449" s="65">
        <v>5026.6225999999997</v>
      </c>
      <c r="CE449" s="65">
        <v>4308.5336569999999</v>
      </c>
      <c r="CF449" s="65">
        <v>4324.902865</v>
      </c>
      <c r="CG449" s="65">
        <v>2561.2553939999998</v>
      </c>
      <c r="CH449" s="65">
        <v>6880.5272859999995</v>
      </c>
      <c r="CI449" s="65">
        <v>5897.5948159999998</v>
      </c>
      <c r="CJ449" s="65">
        <v>5797.74881</v>
      </c>
      <c r="CK449" s="65">
        <v>6588.3509199999999</v>
      </c>
      <c r="CL449" s="65">
        <v>9223.691288</v>
      </c>
      <c r="CM449" s="65">
        <v>7906.0211040000004</v>
      </c>
      <c r="CN449" s="65">
        <v>7300.143341</v>
      </c>
      <c r="CO449" s="65">
        <v>8295.6174329999994</v>
      </c>
      <c r="CP449" s="65">
        <v>11613.86441</v>
      </c>
      <c r="CQ449" s="65">
        <v>9954.7409200000002</v>
      </c>
      <c r="CR449" s="65">
        <v>8719.8966130000008</v>
      </c>
      <c r="CS449" s="65">
        <v>9908.9734229999995</v>
      </c>
      <c r="CT449" s="65">
        <v>13872.56279</v>
      </c>
      <c r="CU449" s="65">
        <v>11890.768110000001</v>
      </c>
      <c r="CV449" s="65">
        <v>10044.012059999999</v>
      </c>
      <c r="CW449" s="65">
        <v>11413.65007</v>
      </c>
      <c r="CX449" s="65">
        <v>15979.1101</v>
      </c>
      <c r="CY449" s="65">
        <v>13696.380080000001</v>
      </c>
      <c r="CZ449" s="65">
        <v>12237.246450000001</v>
      </c>
      <c r="DA449" s="65">
        <v>13905.961869999999</v>
      </c>
      <c r="DB449" s="65">
        <v>18543.452550000002</v>
      </c>
      <c r="DC449" s="65">
        <v>16687.15424</v>
      </c>
      <c r="DD449" s="65">
        <v>12582.56999</v>
      </c>
      <c r="DE449" s="65">
        <v>14298.37499</v>
      </c>
      <c r="DF449" s="65">
        <v>20017.724979999999</v>
      </c>
      <c r="DG449" s="65">
        <v>17158.04999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4072.0484769999998</v>
      </c>
      <c r="DM464" s="65">
        <v>4627.3278149999996</v>
      </c>
      <c r="DN464" s="65">
        <v>6478.258941</v>
      </c>
      <c r="DO464" s="65">
        <v>5552.7933780000003</v>
      </c>
      <c r="DP464" s="65">
        <v>5541.8974440000002</v>
      </c>
      <c r="DQ464" s="65">
        <v>6297.6107320000001</v>
      </c>
      <c r="DR464" s="65">
        <v>8816.655025</v>
      </c>
      <c r="DS464" s="65">
        <v>7557.1328780000003</v>
      </c>
      <c r="DT464" s="65">
        <v>6323.2299949999997</v>
      </c>
      <c r="DU464" s="65">
        <v>7185.4886310000002</v>
      </c>
      <c r="DV464" s="65">
        <v>10059.684080000001</v>
      </c>
      <c r="DW464" s="65">
        <v>8622.5863570000001</v>
      </c>
      <c r="DX464" s="65">
        <v>7101.9203559999996</v>
      </c>
      <c r="DY464" s="65">
        <v>8070.3640400000004</v>
      </c>
      <c r="DZ464" s="65">
        <v>11298.50966</v>
      </c>
      <c r="EA464" s="65">
        <v>9684.4368489999997</v>
      </c>
      <c r="EB464" s="65">
        <v>7896.9317019999999</v>
      </c>
      <c r="EC464" s="65">
        <v>8973.7860249999994</v>
      </c>
      <c r="ED464" s="65">
        <v>12563.300429999999</v>
      </c>
      <c r="EE464" s="65">
        <v>9845.128573</v>
      </c>
      <c r="EF464" s="65">
        <v>8895.6958520000007</v>
      </c>
      <c r="EG464" s="65">
        <v>10108.745290000001</v>
      </c>
      <c r="EH464" s="65">
        <v>14152.243399999999</v>
      </c>
      <c r="EI464" s="65">
        <v>12130.494339999999</v>
      </c>
      <c r="EJ464" s="65">
        <v>9861.6214049999999</v>
      </c>
      <c r="EK464" s="65">
        <v>11206.38796</v>
      </c>
      <c r="EL464" s="65">
        <v>15688.943139999999</v>
      </c>
      <c r="EM464" s="65">
        <v>13447.66555</v>
      </c>
      <c r="EN464" s="65">
        <v>10102.7534</v>
      </c>
      <c r="EO464" s="65">
        <v>11480.401589999999</v>
      </c>
      <c r="EP464" s="65">
        <v>16072.56223</v>
      </c>
      <c r="EQ464" s="65">
        <v>13776.48191</v>
      </c>
      <c r="ER464" s="65">
        <v>11066.87601</v>
      </c>
      <c r="ES464" s="65">
        <v>12575.99546</v>
      </c>
      <c r="ET464" s="65">
        <v>17606.393650000002</v>
      </c>
      <c r="EU464" s="65">
        <v>15091.19456</v>
      </c>
      <c r="EV464" s="65">
        <v>12204.49906</v>
      </c>
      <c r="EW464" s="65">
        <v>13868.74893</v>
      </c>
      <c r="EX464" s="65">
        <v>19416.248510000001</v>
      </c>
      <c r="EY464" s="65">
        <v>16642.49872</v>
      </c>
      <c r="EZ464" s="65">
        <v>13146.89522</v>
      </c>
      <c r="FA464" s="65">
        <v>14939.65366</v>
      </c>
      <c r="FB464" s="65">
        <v>20915.51512</v>
      </c>
      <c r="FC464" s="65">
        <v>17927.58439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4072.0484769999998</v>
      </c>
      <c r="DM473" s="65">
        <v>4627.3278149999996</v>
      </c>
      <c r="DN473" s="65">
        <v>6478.258941</v>
      </c>
      <c r="DO473" s="65">
        <v>5552.7933780000003</v>
      </c>
      <c r="DP473" s="65">
        <v>5541.8974440000002</v>
      </c>
      <c r="DQ473" s="65">
        <v>6297.6107320000001</v>
      </c>
      <c r="DR473" s="65">
        <v>8816.655025</v>
      </c>
      <c r="DS473" s="65">
        <v>7557.1328780000003</v>
      </c>
      <c r="DT473" s="65">
        <v>6323.2299949999997</v>
      </c>
      <c r="DU473" s="65">
        <v>7185.4886310000002</v>
      </c>
      <c r="DV473" s="65">
        <v>10059.684080000001</v>
      </c>
      <c r="DW473" s="65">
        <v>8622.5863570000001</v>
      </c>
      <c r="DX473" s="65">
        <v>7101.9203559999996</v>
      </c>
      <c r="DY473" s="65">
        <v>8070.3640400000004</v>
      </c>
      <c r="DZ473" s="65">
        <v>11298.50966</v>
      </c>
      <c r="EA473" s="65">
        <v>9684.4368489999997</v>
      </c>
      <c r="EB473" s="65">
        <v>7896.9317019999999</v>
      </c>
      <c r="EC473" s="65">
        <v>8973.7860249999994</v>
      </c>
      <c r="ED473" s="65">
        <v>12563.300429999999</v>
      </c>
      <c r="EE473" s="65">
        <v>9845.128573</v>
      </c>
      <c r="EF473" s="65">
        <v>8895.6958520000007</v>
      </c>
      <c r="EG473" s="65">
        <v>10108.745290000001</v>
      </c>
      <c r="EH473" s="65">
        <v>14152.243399999999</v>
      </c>
      <c r="EI473" s="65">
        <v>12130.494339999999</v>
      </c>
      <c r="EJ473" s="65">
        <v>9861.6214049999999</v>
      </c>
      <c r="EK473" s="65">
        <v>11206.38796</v>
      </c>
      <c r="EL473" s="65">
        <v>15688.943139999999</v>
      </c>
      <c r="EM473" s="65">
        <v>13447.66555</v>
      </c>
      <c r="EN473" s="65">
        <v>10102.7534</v>
      </c>
      <c r="EO473" s="65">
        <v>11480.401589999999</v>
      </c>
      <c r="EP473" s="65">
        <v>16072.56223</v>
      </c>
      <c r="EQ473" s="65">
        <v>13776.48191</v>
      </c>
      <c r="ER473" s="65">
        <v>11066.87601</v>
      </c>
      <c r="ES473" s="65">
        <v>12575.99546</v>
      </c>
      <c r="ET473" s="65">
        <v>17606.393650000002</v>
      </c>
      <c r="EU473" s="65">
        <v>15091.19456</v>
      </c>
      <c r="EV473" s="65">
        <v>12204.49906</v>
      </c>
      <c r="EW473" s="65">
        <v>13868.74893</v>
      </c>
      <c r="EX473" s="65">
        <v>19416.248510000001</v>
      </c>
      <c r="EY473" s="65">
        <v>16642.49872</v>
      </c>
      <c r="EZ473" s="65">
        <v>13146.89522</v>
      </c>
      <c r="FA473" s="65">
        <v>14939.65366</v>
      </c>
      <c r="FB473" s="65">
        <v>20915.51512</v>
      </c>
      <c r="FC473" s="65">
        <v>17927.58439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1244.6128900000001</v>
      </c>
      <c r="CC642" s="65">
        <v>1244.6128900000001</v>
      </c>
      <c r="CD642" s="65">
        <v>1244.6128900000001</v>
      </c>
      <c r="CE642" s="65">
        <v>1244.6128900000001</v>
      </c>
      <c r="CF642" s="65">
        <v>3125.2665699999998</v>
      </c>
      <c r="CG642" s="65">
        <v>3125.2665699999998</v>
      </c>
      <c r="CH642" s="65">
        <v>3125.2665699999998</v>
      </c>
      <c r="CI642" s="65">
        <v>3125.2665699999998</v>
      </c>
      <c r="CJ642" s="65">
        <v>4557.0165539999998</v>
      </c>
      <c r="CK642" s="65">
        <v>4557.0165539999998</v>
      </c>
      <c r="CL642" s="65">
        <v>4557.0165539999998</v>
      </c>
      <c r="CM642" s="65">
        <v>4557.0165539999998</v>
      </c>
      <c r="CN642" s="65">
        <v>4733.5585620000002</v>
      </c>
      <c r="CO642" s="65">
        <v>4733.5585620000002</v>
      </c>
      <c r="CP642" s="65">
        <v>4733.5585620000002</v>
      </c>
      <c r="CQ642" s="65">
        <v>4733.5585620000002</v>
      </c>
      <c r="CR642" s="65">
        <v>6128.651175</v>
      </c>
      <c r="CS642" s="65">
        <v>6128.651175</v>
      </c>
      <c r="CT642" s="65">
        <v>6128.651175</v>
      </c>
      <c r="CU642" s="65">
        <v>6128.651175</v>
      </c>
      <c r="CV642" s="65">
        <v>6128.651175</v>
      </c>
      <c r="CW642" s="65">
        <v>6128.651175</v>
      </c>
      <c r="CX642" s="65">
        <v>6128.651175</v>
      </c>
      <c r="CY642" s="65">
        <v>6128.651175</v>
      </c>
      <c r="CZ642" s="65">
        <v>7711.6837299999997</v>
      </c>
      <c r="DA642" s="65">
        <v>7711.6837299999997</v>
      </c>
      <c r="DB642" s="65">
        <v>7711.6837299999997</v>
      </c>
      <c r="DC642" s="65">
        <v>7711.6837299999997</v>
      </c>
      <c r="DD642" s="65">
        <v>9421.1300929999998</v>
      </c>
      <c r="DE642" s="65">
        <v>9421.1300929999998</v>
      </c>
      <c r="DF642" s="65">
        <v>9421.1300929999998</v>
      </c>
      <c r="DG642" s="65">
        <v>9421.1300929999998</v>
      </c>
      <c r="DH642" s="65">
        <v>11793.17483</v>
      </c>
      <c r="DI642" s="65">
        <v>11793.17483</v>
      </c>
      <c r="DJ642" s="65">
        <v>11793.17483</v>
      </c>
      <c r="DK642" s="65">
        <v>11793.17483</v>
      </c>
      <c r="DL642" s="65">
        <v>11793.17483</v>
      </c>
      <c r="DM642" s="65">
        <v>11793.17483</v>
      </c>
      <c r="DN642" s="65">
        <v>11793.17483</v>
      </c>
      <c r="DO642" s="65">
        <v>11793.17483</v>
      </c>
      <c r="DP642" s="65">
        <v>12818.77152</v>
      </c>
      <c r="DQ642" s="65">
        <v>12818.77152</v>
      </c>
      <c r="DR642" s="65">
        <v>12818.77152</v>
      </c>
      <c r="DS642" s="65">
        <v>12818.77152</v>
      </c>
      <c r="DT642" s="65">
        <v>13207.231320000001</v>
      </c>
      <c r="DU642" s="65">
        <v>13207.231320000001</v>
      </c>
      <c r="DV642" s="65">
        <v>13207.231320000001</v>
      </c>
      <c r="DW642" s="65">
        <v>13207.231320000001</v>
      </c>
      <c r="DX642" s="65">
        <v>15567.025369999999</v>
      </c>
      <c r="DY642" s="65">
        <v>15567.025369999999</v>
      </c>
      <c r="DZ642" s="65">
        <v>15567.025369999999</v>
      </c>
      <c r="EA642" s="65">
        <v>15567.025369999999</v>
      </c>
      <c r="EB642" s="65">
        <v>15567.025369999999</v>
      </c>
      <c r="EC642" s="65">
        <v>15567.025369999999</v>
      </c>
      <c r="ED642" s="65">
        <v>15567.025369999999</v>
      </c>
      <c r="EE642" s="65">
        <v>15567.025369999999</v>
      </c>
      <c r="EF642" s="65">
        <v>18918.178100000001</v>
      </c>
      <c r="EG642" s="65">
        <v>18918.178100000001</v>
      </c>
      <c r="EH642" s="65">
        <v>18918.178100000001</v>
      </c>
      <c r="EI642" s="65">
        <v>18918.178100000001</v>
      </c>
      <c r="EJ642" s="65">
        <v>21762.146290000001</v>
      </c>
      <c r="EK642" s="65">
        <v>21762.146290000001</v>
      </c>
      <c r="EL642" s="65">
        <v>21762.146290000001</v>
      </c>
      <c r="EM642" s="65">
        <v>21762.146290000001</v>
      </c>
      <c r="EN642" s="65">
        <v>24739.83151</v>
      </c>
      <c r="EO642" s="65">
        <v>24739.83151</v>
      </c>
      <c r="EP642" s="65">
        <v>24739.83151</v>
      </c>
      <c r="EQ642" s="65">
        <v>24739.83151</v>
      </c>
      <c r="ER642" s="65">
        <v>26576.462810000001</v>
      </c>
      <c r="ES642" s="65">
        <v>26576.462810000001</v>
      </c>
      <c r="ET642" s="65">
        <v>26576.462810000001</v>
      </c>
      <c r="EU642" s="65">
        <v>26576.462810000001</v>
      </c>
      <c r="EV642" s="65">
        <v>29647.536359999998</v>
      </c>
      <c r="EW642" s="65">
        <v>29647.536359999998</v>
      </c>
      <c r="EX642" s="65">
        <v>29647.536359999998</v>
      </c>
      <c r="EY642" s="65">
        <v>29647.536359999998</v>
      </c>
      <c r="EZ642" s="65">
        <v>32782.51094</v>
      </c>
      <c r="FA642" s="65">
        <v>32782.51094</v>
      </c>
      <c r="FB642" s="65">
        <v>32782.51094</v>
      </c>
      <c r="FC642" s="65">
        <v>32782.51094</v>
      </c>
    </row>
    <row r="643" spans="2:159" x14ac:dyDescent="0.2">
      <c r="B643" s="65" t="s">
        <v>676</v>
      </c>
      <c r="C643" s="65" t="s">
        <v>38</v>
      </c>
      <c r="BX643" s="65">
        <v>1221.8690369999999</v>
      </c>
      <c r="BY643" s="65">
        <v>1221.8690369999999</v>
      </c>
      <c r="BZ643" s="65">
        <v>1221.8690369999999</v>
      </c>
      <c r="CA643" s="65">
        <v>1221.8690369999999</v>
      </c>
      <c r="CB643" s="65">
        <v>4162.8948829999999</v>
      </c>
      <c r="CC643" s="65">
        <v>4162.8948829999999</v>
      </c>
      <c r="CD643" s="65">
        <v>4162.8948829999999</v>
      </c>
      <c r="CE643" s="65">
        <v>4162.8948829999999</v>
      </c>
      <c r="CF643" s="65">
        <v>4322.6165030000002</v>
      </c>
      <c r="CG643" s="65">
        <v>4322.6165030000002</v>
      </c>
      <c r="CH643" s="65">
        <v>4322.6165030000002</v>
      </c>
      <c r="CI643" s="65">
        <v>4322.6165030000002</v>
      </c>
      <c r="CJ643" s="65">
        <v>5200.1879779999999</v>
      </c>
      <c r="CK643" s="65">
        <v>5200.1879779999999</v>
      </c>
      <c r="CL643" s="65">
        <v>5200.1879779999999</v>
      </c>
      <c r="CM643" s="65">
        <v>5200.1879779999999</v>
      </c>
      <c r="CN643" s="65">
        <v>7290.0696319999997</v>
      </c>
      <c r="CO643" s="65">
        <v>7290.0696319999997</v>
      </c>
      <c r="CP643" s="65">
        <v>7290.0696319999997</v>
      </c>
      <c r="CQ643" s="65">
        <v>7290.0696319999997</v>
      </c>
      <c r="CR643" s="65">
        <v>7290.0696319999997</v>
      </c>
      <c r="CS643" s="65">
        <v>7290.0696319999997</v>
      </c>
      <c r="CT643" s="65">
        <v>7290.0696319999997</v>
      </c>
      <c r="CU643" s="65">
        <v>7290.0696319999997</v>
      </c>
      <c r="CV643" s="65">
        <v>9295.5533080000005</v>
      </c>
      <c r="CW643" s="65">
        <v>9295.5533080000005</v>
      </c>
      <c r="CX643" s="65">
        <v>9295.5533080000005</v>
      </c>
      <c r="CY643" s="65">
        <v>9295.5533080000005</v>
      </c>
      <c r="CZ643" s="65">
        <v>9507.8507460000001</v>
      </c>
      <c r="DA643" s="65">
        <v>9507.8507460000001</v>
      </c>
      <c r="DB643" s="65">
        <v>9507.8507460000001</v>
      </c>
      <c r="DC643" s="65">
        <v>9507.8507460000001</v>
      </c>
      <c r="DD643" s="65">
        <v>12292.351559999999</v>
      </c>
      <c r="DE643" s="65">
        <v>12292.351559999999</v>
      </c>
      <c r="DF643" s="65">
        <v>12292.351559999999</v>
      </c>
      <c r="DG643" s="65">
        <v>12292.351559999999</v>
      </c>
      <c r="DH643" s="65">
        <v>12292.351559999999</v>
      </c>
      <c r="DI643" s="65">
        <v>12292.351559999999</v>
      </c>
      <c r="DJ643" s="65">
        <v>12292.351559999999</v>
      </c>
      <c r="DK643" s="65">
        <v>12292.351559999999</v>
      </c>
      <c r="DL643" s="65">
        <v>12292.351559999999</v>
      </c>
      <c r="DM643" s="65">
        <v>12292.351559999999</v>
      </c>
      <c r="DN643" s="65">
        <v>12292.351559999999</v>
      </c>
      <c r="DO643" s="65">
        <v>12292.351559999999</v>
      </c>
      <c r="DP643" s="65">
        <v>12806.12436</v>
      </c>
      <c r="DQ643" s="65">
        <v>12806.12436</v>
      </c>
      <c r="DR643" s="65">
        <v>12806.12436</v>
      </c>
      <c r="DS643" s="65">
        <v>12806.12436</v>
      </c>
      <c r="DT643" s="65">
        <v>14767.53276</v>
      </c>
      <c r="DU643" s="65">
        <v>14767.53276</v>
      </c>
      <c r="DV643" s="65">
        <v>14767.53276</v>
      </c>
      <c r="DW643" s="65">
        <v>14767.53276</v>
      </c>
      <c r="DX643" s="65">
        <v>14767.53276</v>
      </c>
      <c r="DY643" s="65">
        <v>14767.53276</v>
      </c>
      <c r="DZ643" s="65">
        <v>14767.53276</v>
      </c>
      <c r="EA643" s="65">
        <v>14767.53276</v>
      </c>
      <c r="EB643" s="65">
        <v>17237.703539999999</v>
      </c>
      <c r="EC643" s="65">
        <v>17237.703539999999</v>
      </c>
      <c r="ED643" s="65">
        <v>17237.703539999999</v>
      </c>
      <c r="EE643" s="65">
        <v>17237.703539999999</v>
      </c>
      <c r="EF643" s="65">
        <v>17237.703539999999</v>
      </c>
      <c r="EG643" s="65">
        <v>17237.703539999999</v>
      </c>
      <c r="EH643" s="65">
        <v>17237.703539999999</v>
      </c>
      <c r="EI643" s="65">
        <v>17237.703539999999</v>
      </c>
      <c r="EJ643" s="65">
        <v>17237.703539999999</v>
      </c>
      <c r="EK643" s="65">
        <v>17237.703539999999</v>
      </c>
      <c r="EL643" s="65">
        <v>17237.703539999999</v>
      </c>
      <c r="EM643" s="65">
        <v>17237.703539999999</v>
      </c>
      <c r="EN643" s="65">
        <v>17237.703539999999</v>
      </c>
      <c r="EO643" s="65">
        <v>17237.703539999999</v>
      </c>
      <c r="EP643" s="65">
        <v>17237.703539999999</v>
      </c>
      <c r="EQ643" s="65">
        <v>17237.703539999999</v>
      </c>
      <c r="ER643" s="65">
        <v>18107.205259999999</v>
      </c>
      <c r="ES643" s="65">
        <v>18107.205259999999</v>
      </c>
      <c r="ET643" s="65">
        <v>18107.205259999999</v>
      </c>
      <c r="EU643" s="65">
        <v>18107.205259999999</v>
      </c>
      <c r="EV643" s="65">
        <v>18107.205259999999</v>
      </c>
      <c r="EW643" s="65">
        <v>18107.205259999999</v>
      </c>
      <c r="EX643" s="65">
        <v>18107.205259999999</v>
      </c>
      <c r="EY643" s="65">
        <v>18107.205259999999</v>
      </c>
      <c r="EZ643" s="65">
        <v>18107.205259999999</v>
      </c>
      <c r="FA643" s="65">
        <v>18107.205259999999</v>
      </c>
      <c r="FB643" s="65">
        <v>18107.205259999999</v>
      </c>
      <c r="FC643" s="65">
        <v>18107.205259999999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BX645" s="65">
        <v>523.54048469999998</v>
      </c>
      <c r="BY645" s="65">
        <v>523.54048469999998</v>
      </c>
      <c r="BZ645" s="65">
        <v>523.54048469999998</v>
      </c>
      <c r="CA645" s="65">
        <v>523.54048469999998</v>
      </c>
      <c r="CB645" s="65">
        <v>1502.0267140000001</v>
      </c>
      <c r="CC645" s="65">
        <v>1502.0267140000001</v>
      </c>
      <c r="CD645" s="65">
        <v>1502.0267140000001</v>
      </c>
      <c r="CE645" s="65">
        <v>1502.0267140000001</v>
      </c>
      <c r="CF645" s="65">
        <v>1877.1466539999999</v>
      </c>
      <c r="CG645" s="65">
        <v>1877.1466539999999</v>
      </c>
      <c r="CH645" s="65">
        <v>1877.1466539999999</v>
      </c>
      <c r="CI645" s="65">
        <v>1877.1466539999999</v>
      </c>
      <c r="CJ645" s="65">
        <v>1970.007458</v>
      </c>
      <c r="CK645" s="65">
        <v>1970.007458</v>
      </c>
      <c r="CL645" s="65">
        <v>1970.007458</v>
      </c>
      <c r="CM645" s="65">
        <v>1970.007458</v>
      </c>
      <c r="CN645" s="65">
        <v>1970.007458</v>
      </c>
      <c r="CO645" s="65">
        <v>1970.007458</v>
      </c>
      <c r="CP645" s="65">
        <v>1970.007458</v>
      </c>
      <c r="CQ645" s="65">
        <v>1970.007458</v>
      </c>
      <c r="CR645" s="65">
        <v>1970.007458</v>
      </c>
      <c r="CS645" s="65">
        <v>1970.007458</v>
      </c>
      <c r="CT645" s="65">
        <v>1970.007458</v>
      </c>
      <c r="CU645" s="65">
        <v>1970.007458</v>
      </c>
      <c r="CV645" s="65">
        <v>1970.007458</v>
      </c>
      <c r="CW645" s="65">
        <v>1970.007458</v>
      </c>
      <c r="CX645" s="65">
        <v>1970.007458</v>
      </c>
      <c r="CY645" s="65">
        <v>1970.007458</v>
      </c>
      <c r="CZ645" s="65">
        <v>1970.007458</v>
      </c>
      <c r="DA645" s="65">
        <v>1970.007458</v>
      </c>
      <c r="DB645" s="65">
        <v>1970.007458</v>
      </c>
      <c r="DC645" s="65">
        <v>1970.007458</v>
      </c>
      <c r="DD645" s="65">
        <v>1970.007458</v>
      </c>
      <c r="DE645" s="65">
        <v>1970.007458</v>
      </c>
      <c r="DF645" s="65">
        <v>1970.007458</v>
      </c>
      <c r="DG645" s="65">
        <v>1970.007458</v>
      </c>
      <c r="DH645" s="65">
        <v>2455.3579129999998</v>
      </c>
      <c r="DI645" s="65">
        <v>2455.3579129999998</v>
      </c>
      <c r="DJ645" s="65">
        <v>2455.3579129999998</v>
      </c>
      <c r="DK645" s="65">
        <v>2455.3579129999998</v>
      </c>
      <c r="DL645" s="65">
        <v>2849.5371070000001</v>
      </c>
      <c r="DM645" s="65">
        <v>2849.5371070000001</v>
      </c>
      <c r="DN645" s="65">
        <v>2849.5371070000001</v>
      </c>
      <c r="DO645" s="65">
        <v>2849.5371070000001</v>
      </c>
      <c r="DP645" s="65">
        <v>3377.5772769999999</v>
      </c>
      <c r="DQ645" s="65">
        <v>3377.5772769999999</v>
      </c>
      <c r="DR645" s="65">
        <v>3377.5772769999999</v>
      </c>
      <c r="DS645" s="65">
        <v>3377.5772769999999</v>
      </c>
      <c r="DT645" s="65">
        <v>3785.3379559999998</v>
      </c>
      <c r="DU645" s="65">
        <v>3785.3379559999998</v>
      </c>
      <c r="DV645" s="65">
        <v>3785.3379559999998</v>
      </c>
      <c r="DW645" s="65">
        <v>3785.3379559999998</v>
      </c>
      <c r="DX645" s="65">
        <v>4220.997061</v>
      </c>
      <c r="DY645" s="65">
        <v>4220.997061</v>
      </c>
      <c r="DZ645" s="65">
        <v>4220.997061</v>
      </c>
      <c r="EA645" s="65">
        <v>4220.997061</v>
      </c>
      <c r="EB645" s="65">
        <v>4644.7784970000002</v>
      </c>
      <c r="EC645" s="65">
        <v>4644.7784970000002</v>
      </c>
      <c r="ED645" s="65">
        <v>4644.7784970000002</v>
      </c>
      <c r="EE645" s="65">
        <v>4277.0011130000003</v>
      </c>
      <c r="EF645" s="65">
        <v>4644.7784970000002</v>
      </c>
      <c r="EG645" s="65">
        <v>4644.7784970000002</v>
      </c>
      <c r="EH645" s="65">
        <v>4644.7784970000002</v>
      </c>
      <c r="EI645" s="65">
        <v>4644.7784970000002</v>
      </c>
      <c r="EJ645" s="65">
        <v>4644.7784970000002</v>
      </c>
      <c r="EK645" s="65">
        <v>4644.7784970000002</v>
      </c>
      <c r="EL645" s="65">
        <v>4644.7784970000002</v>
      </c>
      <c r="EM645" s="65">
        <v>4644.7784970000002</v>
      </c>
      <c r="EN645" s="65">
        <v>4653.8943859999999</v>
      </c>
      <c r="EO645" s="65">
        <v>4653.8943859999999</v>
      </c>
      <c r="EP645" s="65">
        <v>4653.8943859999999</v>
      </c>
      <c r="EQ645" s="65">
        <v>4653.8943859999999</v>
      </c>
      <c r="ER645" s="65">
        <v>5169.173804</v>
      </c>
      <c r="ES645" s="65">
        <v>5169.173804</v>
      </c>
      <c r="ET645" s="65">
        <v>5169.173804</v>
      </c>
      <c r="EU645" s="65">
        <v>5169.173804</v>
      </c>
      <c r="EV645" s="65">
        <v>5341.5454309999996</v>
      </c>
      <c r="EW645" s="65">
        <v>5341.5454309999996</v>
      </c>
      <c r="EX645" s="65">
        <v>5341.5454309999996</v>
      </c>
      <c r="EY645" s="65">
        <v>5341.5454309999996</v>
      </c>
      <c r="EZ645" s="65">
        <v>5341.5454309999996</v>
      </c>
      <c r="FA645" s="65">
        <v>5341.5454309999996</v>
      </c>
      <c r="FB645" s="65">
        <v>5341.5454309999996</v>
      </c>
      <c r="FC645" s="65">
        <v>5341.5454309999996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F647" s="65">
        <v>22.84813377</v>
      </c>
      <c r="EG647" s="65">
        <v>22.84813377</v>
      </c>
      <c r="EH647" s="65">
        <v>22.84813377</v>
      </c>
      <c r="EI647" s="65">
        <v>22.84813377</v>
      </c>
      <c r="EJ647" s="65">
        <v>1167.3592639999999</v>
      </c>
      <c r="EK647" s="65">
        <v>1167.3592639999999</v>
      </c>
      <c r="EL647" s="65">
        <v>1167.3592639999999</v>
      </c>
      <c r="EM647" s="65">
        <v>1167.3592639999999</v>
      </c>
      <c r="EN647" s="65">
        <v>1208.7920099999999</v>
      </c>
      <c r="EO647" s="65">
        <v>1208.7920099999999</v>
      </c>
      <c r="EP647" s="65">
        <v>1208.7920099999999</v>
      </c>
      <c r="EQ647" s="65">
        <v>955.65318300000001</v>
      </c>
      <c r="ER647" s="65">
        <v>1250.7522120000001</v>
      </c>
      <c r="ES647" s="65">
        <v>1250.7522120000001</v>
      </c>
      <c r="ET647" s="65">
        <v>1250.7522120000001</v>
      </c>
      <c r="EU647" s="65">
        <v>1250.7522120000001</v>
      </c>
      <c r="EV647" s="65">
        <v>1288.051676</v>
      </c>
      <c r="EW647" s="65">
        <v>1288.051676</v>
      </c>
      <c r="EX647" s="65">
        <v>1288.051676</v>
      </c>
      <c r="EY647" s="65">
        <v>1288.051676</v>
      </c>
      <c r="EZ647" s="65">
        <v>1325.7054820000001</v>
      </c>
      <c r="FA647" s="65">
        <v>1325.7054820000001</v>
      </c>
      <c r="FB647" s="65">
        <v>1325.7054820000001</v>
      </c>
      <c r="FC647" s="65">
        <v>1325.7054820000001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1745.4095219999999</v>
      </c>
      <c r="BY653" s="65">
        <v>1745.4095219999999</v>
      </c>
      <c r="BZ653" s="65">
        <v>1745.4095219999999</v>
      </c>
      <c r="CA653" s="65">
        <v>1745.4095219999999</v>
      </c>
      <c r="CB653" s="65">
        <v>6909.5344880000002</v>
      </c>
      <c r="CC653" s="65">
        <v>6909.5344880000002</v>
      </c>
      <c r="CD653" s="65">
        <v>6909.5344880000002</v>
      </c>
      <c r="CE653" s="65">
        <v>6909.5344880000002</v>
      </c>
      <c r="CF653" s="65">
        <v>9325.0297269999992</v>
      </c>
      <c r="CG653" s="65">
        <v>9325.0297269999992</v>
      </c>
      <c r="CH653" s="65">
        <v>9325.0297269999992</v>
      </c>
      <c r="CI653" s="65">
        <v>9325.0297269999992</v>
      </c>
      <c r="CJ653" s="65">
        <v>11727.21199</v>
      </c>
      <c r="CK653" s="65">
        <v>11727.21199</v>
      </c>
      <c r="CL653" s="65">
        <v>11727.21199</v>
      </c>
      <c r="CM653" s="65">
        <v>11727.21199</v>
      </c>
      <c r="CN653" s="65">
        <v>13993.63565</v>
      </c>
      <c r="CO653" s="65">
        <v>13993.63565</v>
      </c>
      <c r="CP653" s="65">
        <v>13993.63565</v>
      </c>
      <c r="CQ653" s="65">
        <v>13993.63565</v>
      </c>
      <c r="CR653" s="65">
        <v>15388.72826</v>
      </c>
      <c r="CS653" s="65">
        <v>15388.72826</v>
      </c>
      <c r="CT653" s="65">
        <v>15388.72826</v>
      </c>
      <c r="CU653" s="65">
        <v>15388.72826</v>
      </c>
      <c r="CV653" s="65">
        <v>17394.211940000001</v>
      </c>
      <c r="CW653" s="65">
        <v>17394.211940000001</v>
      </c>
      <c r="CX653" s="65">
        <v>17394.211940000001</v>
      </c>
      <c r="CY653" s="65">
        <v>17394.211940000001</v>
      </c>
      <c r="CZ653" s="65">
        <v>19189.541929999999</v>
      </c>
      <c r="DA653" s="65">
        <v>19189.541929999999</v>
      </c>
      <c r="DB653" s="65">
        <v>19189.541929999999</v>
      </c>
      <c r="DC653" s="65">
        <v>19189.541929999999</v>
      </c>
      <c r="DD653" s="65">
        <v>23683.489109999999</v>
      </c>
      <c r="DE653" s="65">
        <v>23683.489109999999</v>
      </c>
      <c r="DF653" s="65">
        <v>23683.489109999999</v>
      </c>
      <c r="DG653" s="65">
        <v>23683.489109999999</v>
      </c>
      <c r="DH653" s="65">
        <v>26540.884300000002</v>
      </c>
      <c r="DI653" s="65">
        <v>26540.884300000002</v>
      </c>
      <c r="DJ653" s="65">
        <v>26540.884300000002</v>
      </c>
      <c r="DK653" s="65">
        <v>26540.884300000002</v>
      </c>
      <c r="DL653" s="65">
        <v>26935.06349</v>
      </c>
      <c r="DM653" s="65">
        <v>26935.06349</v>
      </c>
      <c r="DN653" s="65">
        <v>26935.06349</v>
      </c>
      <c r="DO653" s="65">
        <v>26935.06349</v>
      </c>
      <c r="DP653" s="65">
        <v>29002.473150000002</v>
      </c>
      <c r="DQ653" s="65">
        <v>29002.473150000002</v>
      </c>
      <c r="DR653" s="65">
        <v>29002.473150000002</v>
      </c>
      <c r="DS653" s="65">
        <v>29002.473150000002</v>
      </c>
      <c r="DT653" s="65">
        <v>31760.102040000002</v>
      </c>
      <c r="DU653" s="65">
        <v>31760.102040000002</v>
      </c>
      <c r="DV653" s="65">
        <v>31760.102040000002</v>
      </c>
      <c r="DW653" s="65">
        <v>31760.102040000002</v>
      </c>
      <c r="DX653" s="65">
        <v>34555.555189999999</v>
      </c>
      <c r="DY653" s="65">
        <v>34555.555189999999</v>
      </c>
      <c r="DZ653" s="65">
        <v>34555.555189999999</v>
      </c>
      <c r="EA653" s="65">
        <v>34555.555189999999</v>
      </c>
      <c r="EB653" s="65">
        <v>37449.507409999998</v>
      </c>
      <c r="EC653" s="65">
        <v>37449.507409999998</v>
      </c>
      <c r="ED653" s="65">
        <v>37449.507409999998</v>
      </c>
      <c r="EE653" s="65">
        <v>37081.730029999999</v>
      </c>
      <c r="EF653" s="65">
        <v>40823.508269999998</v>
      </c>
      <c r="EG653" s="65">
        <v>40823.508269999998</v>
      </c>
      <c r="EH653" s="65">
        <v>40823.508269999998</v>
      </c>
      <c r="EI653" s="65">
        <v>40823.508269999998</v>
      </c>
      <c r="EJ653" s="65">
        <v>44811.987589999997</v>
      </c>
      <c r="EK653" s="65">
        <v>44811.987589999997</v>
      </c>
      <c r="EL653" s="65">
        <v>44811.987589999997</v>
      </c>
      <c r="EM653" s="65">
        <v>44811.987589999997</v>
      </c>
      <c r="EN653" s="65">
        <v>47840.221449999997</v>
      </c>
      <c r="EO653" s="65">
        <v>47840.221449999997</v>
      </c>
      <c r="EP653" s="65">
        <v>47840.221449999997</v>
      </c>
      <c r="EQ653" s="65">
        <v>47587.082620000001</v>
      </c>
      <c r="ER653" s="65">
        <v>51103.594089999999</v>
      </c>
      <c r="ES653" s="65">
        <v>51103.594089999999</v>
      </c>
      <c r="ET653" s="65">
        <v>51103.594089999999</v>
      </c>
      <c r="EU653" s="65">
        <v>51103.594089999999</v>
      </c>
      <c r="EV653" s="65">
        <v>54384.338730000003</v>
      </c>
      <c r="EW653" s="65">
        <v>54384.338730000003</v>
      </c>
      <c r="EX653" s="65">
        <v>54384.338730000003</v>
      </c>
      <c r="EY653" s="65">
        <v>54384.338730000003</v>
      </c>
      <c r="EZ653" s="65">
        <v>57556.967120000001</v>
      </c>
      <c r="FA653" s="65">
        <v>57556.967120000001</v>
      </c>
      <c r="FB653" s="65">
        <v>57556.967120000001</v>
      </c>
      <c r="FC653" s="65">
        <v>57556.967120000001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1144.545644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1144.545644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1171.074848</v>
      </c>
      <c r="EJ656" s="65">
        <v>1171.074848</v>
      </c>
      <c r="EK656" s="65">
        <v>1171.074848</v>
      </c>
      <c r="EL656" s="65">
        <v>1144.545644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26.529203679999998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3006.32726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3006.32726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3006.32726</v>
      </c>
      <c r="EI665" s="65">
        <v>3032.856464</v>
      </c>
      <c r="EJ665" s="65">
        <v>3032.856464</v>
      </c>
      <c r="EK665" s="65">
        <v>3032.856464</v>
      </c>
      <c r="EL665" s="65">
        <v>3006.32726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1888.310819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331.61504600000001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2521.2218210000001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2521.2218210000001</v>
      </c>
      <c r="BV666" s="65">
        <v>2714.5060189999999</v>
      </c>
      <c r="BW666" s="65">
        <v>2714.5060189999999</v>
      </c>
      <c r="BX666" s="65">
        <v>2714.5060189999999</v>
      </c>
      <c r="BY666" s="65">
        <v>2521.2218210000001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2632.0759939999998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794.00543579999999</v>
      </c>
      <c r="BA668" s="65">
        <v>269.10619159999999</v>
      </c>
      <c r="BB668" s="65">
        <v>794.00543579999999</v>
      </c>
      <c r="BC668" s="65">
        <v>794.00543579999999</v>
      </c>
      <c r="BD668" s="65">
        <v>1470.4758609999999</v>
      </c>
      <c r="BE668" s="65">
        <v>965.47351960000003</v>
      </c>
      <c r="BF668" s="65">
        <v>945.57661689999998</v>
      </c>
      <c r="BG668" s="65">
        <v>1470.4758609999999</v>
      </c>
      <c r="BH668" s="65">
        <v>1470.4758609999999</v>
      </c>
      <c r="BI668" s="65">
        <v>1470.4758609999999</v>
      </c>
      <c r="BJ668" s="65">
        <v>524.8992442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945.57661689999998</v>
      </c>
      <c r="CA668" s="65">
        <v>1470.4758609999999</v>
      </c>
      <c r="CB668" s="65">
        <v>641.03756480000004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1029.901586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1029.901586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1029.901586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1146.0899669999999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945.57661689999998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965.47351960000003</v>
      </c>
      <c r="EU668" s="65">
        <v>1470.4758609999999</v>
      </c>
      <c r="EV668" s="65">
        <v>1470.4758609999999</v>
      </c>
      <c r="EW668" s="65">
        <v>1470.4758609999999</v>
      </c>
      <c r="EX668" s="65">
        <v>1029.901586</v>
      </c>
      <c r="EY668" s="65">
        <v>1470.4758609999999</v>
      </c>
      <c r="EZ668" s="65">
        <v>1470.4758609999999</v>
      </c>
      <c r="FA668" s="65">
        <v>1470.4758609999999</v>
      </c>
      <c r="FB668" s="65">
        <v>945.57661689999998</v>
      </c>
      <c r="FC668" s="65">
        <v>965.47351960000003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760.81966269999998</v>
      </c>
      <c r="AU677" s="65">
        <v>235.92041839999999</v>
      </c>
      <c r="AV677" s="65">
        <v>318.35044420000003</v>
      </c>
      <c r="AW677" s="65">
        <v>607.32926999999995</v>
      </c>
      <c r="AX677" s="65">
        <v>843.24968839999997</v>
      </c>
      <c r="AY677" s="65">
        <v>843.24968839999997</v>
      </c>
      <c r="AZ677" s="65">
        <v>1443.970926</v>
      </c>
      <c r="BA677" s="65">
        <v>600.72123759999999</v>
      </c>
      <c r="BB677" s="65">
        <v>1443.970926</v>
      </c>
      <c r="BC677" s="65">
        <v>1443.970926</v>
      </c>
      <c r="BD677" s="65">
        <v>4227.618101</v>
      </c>
      <c r="BE677" s="65">
        <v>3722.6157589999998</v>
      </c>
      <c r="BF677" s="65">
        <v>3702.718856</v>
      </c>
      <c r="BG677" s="65">
        <v>4227.618101</v>
      </c>
      <c r="BH677" s="65">
        <v>4420.9022990000003</v>
      </c>
      <c r="BI677" s="65">
        <v>4420.9022990000003</v>
      </c>
      <c r="BJ677" s="65">
        <v>3239.405264</v>
      </c>
      <c r="BK677" s="65">
        <v>4420.9022990000003</v>
      </c>
      <c r="BL677" s="65">
        <v>4420.9022990000003</v>
      </c>
      <c r="BM677" s="65">
        <v>4420.9022990000003</v>
      </c>
      <c r="BN677" s="65">
        <v>4227.618101</v>
      </c>
      <c r="BO677" s="65">
        <v>4420.9022990000003</v>
      </c>
      <c r="BP677" s="65">
        <v>4589.5522369999999</v>
      </c>
      <c r="BQ677" s="65">
        <v>4420.9022990000003</v>
      </c>
      <c r="BR677" s="65">
        <v>4589.5522369999999</v>
      </c>
      <c r="BS677" s="65">
        <v>4589.5522369999999</v>
      </c>
      <c r="BT677" s="65">
        <v>4589.5522369999999</v>
      </c>
      <c r="BU677" s="65">
        <v>4396.2680380000002</v>
      </c>
      <c r="BV677" s="65">
        <v>4589.5522369999999</v>
      </c>
      <c r="BW677" s="65">
        <v>4589.5522369999999</v>
      </c>
      <c r="BX677" s="65">
        <v>4420.9022990000003</v>
      </c>
      <c r="BY677" s="65">
        <v>3871.368794</v>
      </c>
      <c r="BZ677" s="65">
        <v>3119.076376</v>
      </c>
      <c r="CA677" s="65">
        <v>4589.5522369999999</v>
      </c>
      <c r="CB677" s="65">
        <v>3760.1139400000002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4148.9779609999996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4420.9022990000003</v>
      </c>
      <c r="CP677" s="65">
        <v>4148.9779609999996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4507.1222109999999</v>
      </c>
      <c r="DB677" s="65">
        <v>4589.5522369999999</v>
      </c>
      <c r="DC677" s="65">
        <v>4589.5522369999999</v>
      </c>
      <c r="DD677" s="65">
        <v>4589.5522369999999</v>
      </c>
      <c r="DE677" s="65">
        <v>4353.6318179999998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4420.9022990000003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3980.3280239999999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4265.1663429999999</v>
      </c>
      <c r="ED677" s="65">
        <v>4420.9022990000003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4420.9022990000003</v>
      </c>
      <c r="EM677" s="65">
        <v>4064.6529919999998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4084.5498950000001</v>
      </c>
      <c r="EU677" s="65">
        <v>4589.5522369999999</v>
      </c>
      <c r="EV677" s="65">
        <v>4589.5522369999999</v>
      </c>
      <c r="EW677" s="65">
        <v>4589.5522369999999</v>
      </c>
      <c r="EX677" s="65">
        <v>4148.9779609999996</v>
      </c>
      <c r="EY677" s="65">
        <v>4589.5522369999999</v>
      </c>
      <c r="EZ677" s="65">
        <v>4589.5522369999999</v>
      </c>
      <c r="FA677" s="65">
        <v>4589.5522369999999</v>
      </c>
      <c r="FB677" s="65">
        <v>4064.6529919999998</v>
      </c>
      <c r="FC677" s="65">
        <v>4084.5498950000001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214.12857260000001</v>
      </c>
      <c r="BA678" s="65">
        <v>214.12857260000001</v>
      </c>
      <c r="BB678" s="65">
        <v>214.12857260000001</v>
      </c>
      <c r="BC678" s="65">
        <v>214.12857260000001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984.42295079999997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Y680" s="65">
        <v>211.28615790000001</v>
      </c>
      <c r="CA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214.12857260000001</v>
      </c>
      <c r="BA689" s="65">
        <v>214.12857260000001</v>
      </c>
      <c r="BB689" s="65">
        <v>214.12857260000001</v>
      </c>
      <c r="BC689" s="65">
        <v>214.12857260000001</v>
      </c>
      <c r="BD689" s="65">
        <v>1195.7091089999999</v>
      </c>
      <c r="BE689" s="65">
        <v>1195.7091089999999</v>
      </c>
      <c r="BF689" s="65">
        <v>984.42295079999997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1195.7091089999999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1864.6240299999999</v>
      </c>
      <c r="BY689" s="65">
        <v>2075.9101879999998</v>
      </c>
      <c r="BZ689" s="65">
        <v>1864.6240299999999</v>
      </c>
      <c r="CA689" s="65">
        <v>2075.9101879999998</v>
      </c>
      <c r="CB689" s="65">
        <v>1864.6240299999999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5184.96</v>
      </c>
      <c r="BA702" s="65">
        <v>5184.96</v>
      </c>
      <c r="BB702" s="65">
        <v>4242.24</v>
      </c>
      <c r="BC702" s="65">
        <v>5577.76</v>
      </c>
      <c r="BD702" s="65">
        <v>5184.96</v>
      </c>
      <c r="BE702" s="65">
        <v>5184.96</v>
      </c>
      <c r="BF702" s="65">
        <v>4242.24</v>
      </c>
      <c r="BG702" s="65">
        <v>5577.76</v>
      </c>
      <c r="BH702" s="65">
        <v>5184.96</v>
      </c>
      <c r="BI702" s="65">
        <v>5184.96</v>
      </c>
      <c r="BJ702" s="65">
        <v>4242.24</v>
      </c>
      <c r="BK702" s="65">
        <v>5577.76</v>
      </c>
      <c r="BL702" s="65">
        <v>5184.96</v>
      </c>
      <c r="BM702" s="65">
        <v>5184.96</v>
      </c>
      <c r="BN702" s="65">
        <v>4242.24</v>
      </c>
      <c r="BO702" s="65">
        <v>5577.76</v>
      </c>
      <c r="BP702" s="65">
        <v>5184.96</v>
      </c>
      <c r="BQ702" s="65">
        <v>5184.96</v>
      </c>
      <c r="BR702" s="65">
        <v>4242.24</v>
      </c>
      <c r="BS702" s="65">
        <v>5577.76</v>
      </c>
      <c r="BT702" s="65">
        <v>5184.96</v>
      </c>
      <c r="BU702" s="65">
        <v>5184.96</v>
      </c>
      <c r="BV702" s="65">
        <v>4242.24</v>
      </c>
      <c r="BW702" s="65">
        <v>5577.76</v>
      </c>
      <c r="BX702" s="65">
        <v>5184.96</v>
      </c>
      <c r="BY702" s="65">
        <v>5184.96</v>
      </c>
      <c r="BZ702" s="65">
        <v>4242.24</v>
      </c>
      <c r="CA702" s="65">
        <v>5577.76</v>
      </c>
      <c r="CB702" s="65">
        <v>7782.72</v>
      </c>
      <c r="CC702" s="65">
        <v>7782.72</v>
      </c>
      <c r="CD702" s="65">
        <v>6367.68</v>
      </c>
      <c r="CE702" s="65">
        <v>8372.32</v>
      </c>
      <c r="CF702" s="65">
        <v>7782.72</v>
      </c>
      <c r="CG702" s="65">
        <v>7782.72</v>
      </c>
      <c r="CH702" s="65">
        <v>6367.68</v>
      </c>
      <c r="CI702" s="65">
        <v>8372.32</v>
      </c>
      <c r="CJ702" s="65">
        <v>7782.72</v>
      </c>
      <c r="CK702" s="65">
        <v>7782.72</v>
      </c>
      <c r="CL702" s="65">
        <v>6367.68</v>
      </c>
      <c r="CM702" s="65">
        <v>8372.32</v>
      </c>
      <c r="CN702" s="65">
        <v>7782.72</v>
      </c>
      <c r="CO702" s="65">
        <v>7782.72</v>
      </c>
      <c r="CP702" s="65">
        <v>6367.68</v>
      </c>
      <c r="CQ702" s="65">
        <v>8372.32</v>
      </c>
      <c r="CR702" s="65">
        <v>7782.72</v>
      </c>
      <c r="CS702" s="65">
        <v>7782.72</v>
      </c>
      <c r="CT702" s="65">
        <v>6367.68</v>
      </c>
      <c r="CU702" s="65">
        <v>8372.32</v>
      </c>
      <c r="CV702" s="65">
        <v>8585.94</v>
      </c>
      <c r="CW702" s="65">
        <v>8585.94</v>
      </c>
      <c r="CX702" s="65">
        <v>7024.86</v>
      </c>
      <c r="CY702" s="65">
        <v>9236.39</v>
      </c>
      <c r="CZ702" s="65">
        <v>8585.94</v>
      </c>
      <c r="DA702" s="65">
        <v>8585.94</v>
      </c>
      <c r="DB702" s="65">
        <v>7024.86</v>
      </c>
      <c r="DC702" s="65">
        <v>9236.39</v>
      </c>
      <c r="DD702" s="65">
        <v>8585.94</v>
      </c>
      <c r="DE702" s="65">
        <v>8585.94</v>
      </c>
      <c r="DF702" s="65">
        <v>7024.86</v>
      </c>
      <c r="DG702" s="65">
        <v>9236.39</v>
      </c>
      <c r="DH702" s="65">
        <v>8585.94</v>
      </c>
      <c r="DI702" s="65">
        <v>8585.94</v>
      </c>
      <c r="DJ702" s="65">
        <v>6367.68</v>
      </c>
      <c r="DK702" s="65">
        <v>9236.39</v>
      </c>
      <c r="DL702" s="65">
        <v>8585.94</v>
      </c>
      <c r="DM702" s="65">
        <v>8585.94</v>
      </c>
      <c r="DN702" s="65">
        <v>7024.86</v>
      </c>
      <c r="DO702" s="65">
        <v>9236.39</v>
      </c>
      <c r="DP702" s="65">
        <v>8585.94</v>
      </c>
      <c r="DQ702" s="65">
        <v>8585.94</v>
      </c>
      <c r="DR702" s="65">
        <v>7024.86</v>
      </c>
      <c r="DS702" s="65">
        <v>9236.39</v>
      </c>
      <c r="DT702" s="65">
        <v>8585.94</v>
      </c>
      <c r="DU702" s="65">
        <v>8585.94</v>
      </c>
      <c r="DV702" s="65">
        <v>7024.86</v>
      </c>
      <c r="DW702" s="65">
        <v>9236.39</v>
      </c>
      <c r="DX702" s="65">
        <v>8585.94</v>
      </c>
      <c r="DY702" s="65">
        <v>8585.94</v>
      </c>
      <c r="DZ702" s="65">
        <v>7024.86</v>
      </c>
      <c r="EA702" s="65">
        <v>9236.39</v>
      </c>
      <c r="EB702" s="65">
        <v>8585.94</v>
      </c>
      <c r="EC702" s="65">
        <v>8585.94</v>
      </c>
      <c r="ED702" s="65">
        <v>7024.86</v>
      </c>
      <c r="EE702" s="65">
        <v>9236.39</v>
      </c>
      <c r="EF702" s="65">
        <v>8585.94</v>
      </c>
      <c r="EG702" s="65">
        <v>8585.94</v>
      </c>
      <c r="EH702" s="65">
        <v>7024.86</v>
      </c>
      <c r="EI702" s="65">
        <v>9236.39</v>
      </c>
      <c r="EJ702" s="65">
        <v>8585.94</v>
      </c>
      <c r="EK702" s="65">
        <v>8585.94</v>
      </c>
      <c r="EL702" s="65">
        <v>7024.86</v>
      </c>
      <c r="EM702" s="65">
        <v>9236.39</v>
      </c>
      <c r="EN702" s="65">
        <v>8585.94</v>
      </c>
      <c r="EO702" s="65">
        <v>8585.94</v>
      </c>
      <c r="EP702" s="65">
        <v>7024.86</v>
      </c>
      <c r="EQ702" s="65">
        <v>9236.39</v>
      </c>
      <c r="ER702" s="65">
        <v>8585.94</v>
      </c>
      <c r="ES702" s="65">
        <v>8585.94</v>
      </c>
      <c r="ET702" s="65">
        <v>7024.86</v>
      </c>
      <c r="EU702" s="65">
        <v>9236.39</v>
      </c>
      <c r="EV702" s="65">
        <v>8585.94</v>
      </c>
      <c r="EW702" s="65">
        <v>8585.94</v>
      </c>
      <c r="EX702" s="65">
        <v>7024.86</v>
      </c>
      <c r="EY702" s="65">
        <v>9236.39</v>
      </c>
      <c r="EZ702" s="65">
        <v>8585.94</v>
      </c>
      <c r="FA702" s="65">
        <v>8585.94</v>
      </c>
      <c r="FB702" s="65">
        <v>7024.86</v>
      </c>
      <c r="FC702" s="65">
        <v>9236.39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5184.96</v>
      </c>
      <c r="BA713" s="65">
        <v>5184.96</v>
      </c>
      <c r="BB713" s="65">
        <v>4242.24</v>
      </c>
      <c r="BC713" s="65">
        <v>5577.76</v>
      </c>
      <c r="BD713" s="65">
        <v>5184.96</v>
      </c>
      <c r="BE713" s="65">
        <v>5184.96</v>
      </c>
      <c r="BF713" s="65">
        <v>4242.24</v>
      </c>
      <c r="BG713" s="65">
        <v>5577.76</v>
      </c>
      <c r="BH713" s="65">
        <v>5184.96</v>
      </c>
      <c r="BI713" s="65">
        <v>5184.96</v>
      </c>
      <c r="BJ713" s="65">
        <v>4242.24</v>
      </c>
      <c r="BK713" s="65">
        <v>5577.76</v>
      </c>
      <c r="BL713" s="65">
        <v>5184.96</v>
      </c>
      <c r="BM713" s="65">
        <v>5184.96</v>
      </c>
      <c r="BN713" s="65">
        <v>4242.24</v>
      </c>
      <c r="BO713" s="65">
        <v>5577.76</v>
      </c>
      <c r="BP713" s="65">
        <v>5184.96</v>
      </c>
      <c r="BQ713" s="65">
        <v>5184.96</v>
      </c>
      <c r="BR713" s="65">
        <v>4242.24</v>
      </c>
      <c r="BS713" s="65">
        <v>5577.76</v>
      </c>
      <c r="BT713" s="65">
        <v>5184.96</v>
      </c>
      <c r="BU713" s="65">
        <v>5184.96</v>
      </c>
      <c r="BV713" s="65">
        <v>4242.24</v>
      </c>
      <c r="BW713" s="65">
        <v>5577.76</v>
      </c>
      <c r="BX713" s="65">
        <v>5184.96</v>
      </c>
      <c r="BY713" s="65">
        <v>5184.96</v>
      </c>
      <c r="BZ713" s="65">
        <v>4242.24</v>
      </c>
      <c r="CA713" s="65">
        <v>5577.76</v>
      </c>
      <c r="CB713" s="65">
        <v>7782.72</v>
      </c>
      <c r="CC713" s="65">
        <v>7782.72</v>
      </c>
      <c r="CD713" s="65">
        <v>6367.68</v>
      </c>
      <c r="CE713" s="65">
        <v>8372.32</v>
      </c>
      <c r="CF713" s="65">
        <v>7782.72</v>
      </c>
      <c r="CG713" s="65">
        <v>7782.72</v>
      </c>
      <c r="CH713" s="65">
        <v>6367.68</v>
      </c>
      <c r="CI713" s="65">
        <v>8372.32</v>
      </c>
      <c r="CJ713" s="65">
        <v>7782.72</v>
      </c>
      <c r="CK713" s="65">
        <v>7782.72</v>
      </c>
      <c r="CL713" s="65">
        <v>6367.68</v>
      </c>
      <c r="CM713" s="65">
        <v>8372.32</v>
      </c>
      <c r="CN713" s="65">
        <v>7782.72</v>
      </c>
      <c r="CO713" s="65">
        <v>7782.72</v>
      </c>
      <c r="CP713" s="65">
        <v>6367.68</v>
      </c>
      <c r="CQ713" s="65">
        <v>8372.32</v>
      </c>
      <c r="CR713" s="65">
        <v>7782.72</v>
      </c>
      <c r="CS713" s="65">
        <v>7782.72</v>
      </c>
      <c r="CT713" s="65">
        <v>6367.68</v>
      </c>
      <c r="CU713" s="65">
        <v>8372.32</v>
      </c>
      <c r="CV713" s="65">
        <v>8585.94</v>
      </c>
      <c r="CW713" s="65">
        <v>8585.94</v>
      </c>
      <c r="CX713" s="65">
        <v>7024.86</v>
      </c>
      <c r="CY713" s="65">
        <v>9236.39</v>
      </c>
      <c r="CZ713" s="65">
        <v>8585.94</v>
      </c>
      <c r="DA713" s="65">
        <v>8585.94</v>
      </c>
      <c r="DB713" s="65">
        <v>7024.86</v>
      </c>
      <c r="DC713" s="65">
        <v>9236.39</v>
      </c>
      <c r="DD713" s="65">
        <v>8585.94</v>
      </c>
      <c r="DE713" s="65">
        <v>8585.94</v>
      </c>
      <c r="DF713" s="65">
        <v>7024.86</v>
      </c>
      <c r="DG713" s="65">
        <v>9236.39</v>
      </c>
      <c r="DH713" s="65">
        <v>8585.94</v>
      </c>
      <c r="DI713" s="65">
        <v>8585.94</v>
      </c>
      <c r="DJ713" s="65">
        <v>6367.68</v>
      </c>
      <c r="DK713" s="65">
        <v>9236.39</v>
      </c>
      <c r="DL713" s="65">
        <v>8585.94</v>
      </c>
      <c r="DM713" s="65">
        <v>8585.94</v>
      </c>
      <c r="DN713" s="65">
        <v>7024.86</v>
      </c>
      <c r="DO713" s="65">
        <v>9236.39</v>
      </c>
      <c r="DP713" s="65">
        <v>8585.94</v>
      </c>
      <c r="DQ713" s="65">
        <v>8585.94</v>
      </c>
      <c r="DR713" s="65">
        <v>7024.86</v>
      </c>
      <c r="DS713" s="65">
        <v>9236.39</v>
      </c>
      <c r="DT713" s="65">
        <v>8585.94</v>
      </c>
      <c r="DU713" s="65">
        <v>8585.94</v>
      </c>
      <c r="DV713" s="65">
        <v>7024.86</v>
      </c>
      <c r="DW713" s="65">
        <v>9236.39</v>
      </c>
      <c r="DX713" s="65">
        <v>8585.94</v>
      </c>
      <c r="DY713" s="65">
        <v>8585.94</v>
      </c>
      <c r="DZ713" s="65">
        <v>7024.86</v>
      </c>
      <c r="EA713" s="65">
        <v>9236.39</v>
      </c>
      <c r="EB713" s="65">
        <v>8585.94</v>
      </c>
      <c r="EC713" s="65">
        <v>8585.94</v>
      </c>
      <c r="ED713" s="65">
        <v>7024.86</v>
      </c>
      <c r="EE713" s="65">
        <v>9236.39</v>
      </c>
      <c r="EF713" s="65">
        <v>8585.94</v>
      </c>
      <c r="EG713" s="65">
        <v>8585.94</v>
      </c>
      <c r="EH713" s="65">
        <v>7024.86</v>
      </c>
      <c r="EI713" s="65">
        <v>9236.39</v>
      </c>
      <c r="EJ713" s="65">
        <v>8585.94</v>
      </c>
      <c r="EK713" s="65">
        <v>8585.94</v>
      </c>
      <c r="EL713" s="65">
        <v>7024.86</v>
      </c>
      <c r="EM713" s="65">
        <v>9236.39</v>
      </c>
      <c r="EN713" s="65">
        <v>8585.94</v>
      </c>
      <c r="EO713" s="65">
        <v>8585.94</v>
      </c>
      <c r="EP713" s="65">
        <v>7024.86</v>
      </c>
      <c r="EQ713" s="65">
        <v>9236.39</v>
      </c>
      <c r="ER713" s="65">
        <v>8585.94</v>
      </c>
      <c r="ES713" s="65">
        <v>8585.94</v>
      </c>
      <c r="ET713" s="65">
        <v>7024.86</v>
      </c>
      <c r="EU713" s="65">
        <v>9236.39</v>
      </c>
      <c r="EV713" s="65">
        <v>8585.94</v>
      </c>
      <c r="EW713" s="65">
        <v>8585.94</v>
      </c>
      <c r="EX713" s="65">
        <v>7024.86</v>
      </c>
      <c r="EY713" s="65">
        <v>9236.39</v>
      </c>
      <c r="EZ713" s="65">
        <v>8585.94</v>
      </c>
      <c r="FA713" s="65">
        <v>8585.94</v>
      </c>
      <c r="FB713" s="65">
        <v>7024.86</v>
      </c>
      <c r="FC713" s="65">
        <v>9236.39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189.49431200000001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1136.965872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3410.8976160000002</v>
      </c>
      <c r="EV751" s="65">
        <v>3600.391928</v>
      </c>
      <c r="EW751" s="65">
        <v>3600.391928</v>
      </c>
      <c r="EX751" s="65">
        <v>3600.391928</v>
      </c>
      <c r="EY751" s="65">
        <v>3600.391928</v>
      </c>
      <c r="EZ751" s="65">
        <v>3600.391928</v>
      </c>
      <c r="FA751" s="65">
        <v>3600.391928</v>
      </c>
      <c r="FB751" s="65">
        <v>3600.391928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1185.286922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1249.7149879999999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3248.8799789999998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5149.5079290000003</v>
      </c>
      <c r="EK761" s="65">
        <v>5149.5079290000003</v>
      </c>
      <c r="EL761" s="65">
        <v>5149.5079290000003</v>
      </c>
      <c r="EM761" s="65">
        <v>5149.5079290000003</v>
      </c>
      <c r="EN761" s="65">
        <v>5339.0022410000001</v>
      </c>
      <c r="EO761" s="65">
        <v>5339.0022410000001</v>
      </c>
      <c r="EP761" s="65">
        <v>5333.317411</v>
      </c>
      <c r="EQ761" s="65">
        <v>5339.0022410000001</v>
      </c>
      <c r="ER761" s="65">
        <v>5528.4965529999999</v>
      </c>
      <c r="ES761" s="65">
        <v>5528.4965529999999</v>
      </c>
      <c r="ET761" s="65">
        <v>5528.4965529999999</v>
      </c>
      <c r="EU761" s="65">
        <v>5528.4965529999999</v>
      </c>
      <c r="EV761" s="65">
        <v>5717.9908649999998</v>
      </c>
      <c r="EW761" s="65">
        <v>5717.9908649999998</v>
      </c>
      <c r="EX761" s="65">
        <v>5717.9908649999998</v>
      </c>
      <c r="EY761" s="65">
        <v>5717.9908649999998</v>
      </c>
      <c r="EZ761" s="65">
        <v>5717.9908649999998</v>
      </c>
      <c r="FA761" s="65">
        <v>5717.9908649999998</v>
      </c>
      <c r="FB761" s="65">
        <v>5717.9908649999998</v>
      </c>
      <c r="FC761" s="65">
        <v>5528.4965529999999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56606.036249999997</v>
      </c>
      <c r="D4" s="1">
        <f>PLANEL_GerPT_Trim_Resultado!Q245</f>
        <v>55671.361299999997</v>
      </c>
      <c r="E4" s="1">
        <f>PLANEL_GerPT_Trim_Resultado!R245</f>
        <v>53972.257660000003</v>
      </c>
      <c r="F4" s="1">
        <f>PLANEL_GerPT_Trim_Resultado!S245</f>
        <v>55393.363640000003</v>
      </c>
      <c r="G4" s="1">
        <f>PLANEL_GerPT_Trim_Resultado!T245</f>
        <v>53091.16562</v>
      </c>
      <c r="H4" s="1">
        <f>PLANEL_GerPT_Trim_Resultado!U245</f>
        <v>52412.347990000002</v>
      </c>
      <c r="I4" s="1">
        <f>PLANEL_GerPT_Trim_Resultado!V245</f>
        <v>52414.610540000001</v>
      </c>
      <c r="J4" s="1">
        <f>PLANEL_GerPT_Trim_Resultado!W245</f>
        <v>52088.829919999996</v>
      </c>
      <c r="K4" s="1">
        <f>PLANEL_GerPT_Trim_Resultado!X245</f>
        <v>57256.53815</v>
      </c>
      <c r="L4" s="1">
        <f>PLANEL_GerPT_Trim_Resultado!Y245</f>
        <v>53453.498919999998</v>
      </c>
      <c r="M4" s="1">
        <f>PLANEL_GerPT_Trim_Resultado!Z245</f>
        <v>53391.811820000003</v>
      </c>
      <c r="N4" s="1">
        <f>PLANEL_GerPT_Trim_Resultado!AA245</f>
        <v>55268.182090000002</v>
      </c>
      <c r="O4" s="1">
        <f>PLANEL_GerPT_Trim_Resultado!AB245</f>
        <v>61551.653030000001</v>
      </c>
      <c r="P4" s="1">
        <f>PLANEL_GerPT_Trim_Resultado!AC245</f>
        <v>64252.531759999998</v>
      </c>
      <c r="Q4" s="1">
        <f>PLANEL_GerPT_Trim_Resultado!AD245</f>
        <v>56044.528310000002</v>
      </c>
      <c r="R4" s="1">
        <f>PLANEL_GerPT_Trim_Resultado!AE245</f>
        <v>59120.691579999999</v>
      </c>
      <c r="S4" s="1">
        <f>PLANEL_GerPT_Trim_Resultado!AF245</f>
        <v>64157.220410000002</v>
      </c>
      <c r="T4" s="1">
        <f>PLANEL_GerPT_Trim_Resultado!AG245</f>
        <v>60811.0285</v>
      </c>
      <c r="U4" s="1">
        <f>PLANEL_GerPT_Trim_Resultado!AH245</f>
        <v>57452.834540000003</v>
      </c>
      <c r="V4" s="1">
        <f>PLANEL_GerPT_Trim_Resultado!AI245</f>
        <v>60854.228560000003</v>
      </c>
      <c r="W4" s="1">
        <f>PLANEL_GerPT_Trim_Resultado!AJ245</f>
        <v>69065.434999999998</v>
      </c>
      <c r="X4" s="1">
        <f>PLANEL_GerPT_Trim_Resultado!AK245</f>
        <v>64523.668680000002</v>
      </c>
      <c r="Y4" s="1">
        <f>PLANEL_GerPT_Trim_Resultado!AL245</f>
        <v>66008.282909999994</v>
      </c>
      <c r="Z4" s="1">
        <f>PLANEL_GerPT_Trim_Resultado!AM245</f>
        <v>64161.918310000001</v>
      </c>
      <c r="AA4" s="1">
        <f>PLANEL_GerPT_Trim_Resultado!AN245</f>
        <v>72667.173410000003</v>
      </c>
      <c r="AB4" s="1">
        <f>PLANEL_GerPT_Trim_Resultado!AO245</f>
        <v>71058.829589999994</v>
      </c>
      <c r="AC4" s="1">
        <f>PLANEL_GerPT_Trim_Resultado!AP245</f>
        <v>67702.324949999995</v>
      </c>
      <c r="AD4" s="1">
        <f>PLANEL_GerPT_Trim_Resultado!AQ245</f>
        <v>69218.611950000006</v>
      </c>
      <c r="AE4" s="1">
        <f>PLANEL_GerPT_Trim_Resultado!AR245</f>
        <v>73736.340700000001</v>
      </c>
      <c r="AF4" s="1">
        <f>PLANEL_GerPT_Trim_Resultado!AS245</f>
        <v>71215.025510000007</v>
      </c>
      <c r="AG4" s="1">
        <f>PLANEL_GerPT_Trim_Resultado!AT245</f>
        <v>66632.182159999997</v>
      </c>
      <c r="AH4" s="1">
        <f>PLANEL_GerPT_Trim_Resultado!AU245</f>
        <v>69713.71243</v>
      </c>
      <c r="AI4" s="1">
        <f>PLANEL_GerPT_Trim_Resultado!AV245</f>
        <v>76501.540049999996</v>
      </c>
      <c r="AJ4" s="1">
        <f>PLANEL_GerPT_Trim_Resultado!AW245</f>
        <v>72005.732659999994</v>
      </c>
      <c r="AK4" s="1">
        <f>PLANEL_GerPT_Trim_Resultado!AX245</f>
        <v>71368.142500000002</v>
      </c>
      <c r="AL4" s="1">
        <f>PLANEL_GerPT_Trim_Resultado!AY245</f>
        <v>73090.035829999993</v>
      </c>
      <c r="AM4" s="1">
        <f>PLANEL_GerPT_Trim_Resultado!AZ245</f>
        <v>79521.999720000007</v>
      </c>
      <c r="AN4" s="1">
        <f>PLANEL_GerPT_Trim_Resultado!BA245</f>
        <v>75486.544469999993</v>
      </c>
      <c r="AO4" s="1">
        <f>PLANEL_GerPT_Trim_Resultado!BB245</f>
        <v>71411.747090000004</v>
      </c>
      <c r="AP4" s="1">
        <f>PLANEL_GerPT_Trim_Resultado!BC245</f>
        <v>73277.477270000003</v>
      </c>
      <c r="AQ4" s="1">
        <f>PLANEL_GerPT_Trim_Resultado!BD245</f>
        <v>78612.158660000001</v>
      </c>
      <c r="AR4" s="1">
        <f>PLANEL_GerPT_Trim_Resultado!BE245</f>
        <v>75622.835179999995</v>
      </c>
      <c r="AS4" s="1">
        <f>PLANEL_GerPT_Trim_Resultado!BF245</f>
        <v>71655.298150000002</v>
      </c>
      <c r="AT4" s="1">
        <f>PLANEL_GerPT_Trim_Resultado!BG245</f>
        <v>73660.985780000003</v>
      </c>
      <c r="AU4" s="1">
        <f>PLANEL_GerPT_Trim_Resultado!BH245</f>
        <v>80617.864650000003</v>
      </c>
      <c r="AV4" s="1">
        <f>PLANEL_GerPT_Trim_Resultado!BI245</f>
        <v>76393.023570000005</v>
      </c>
      <c r="AW4" s="1">
        <f>PLANEL_GerPT_Trim_Resultado!BJ245</f>
        <v>72038.121799999994</v>
      </c>
      <c r="AX4" s="1">
        <f>PLANEL_GerPT_Trim_Resultado!BK245</f>
        <v>73836.818679999997</v>
      </c>
      <c r="AY4" s="1">
        <f>PLANEL_GerPT_Trim_Resultado!BL245</f>
        <v>81419.264890000006</v>
      </c>
      <c r="AZ4" s="1">
        <f>PLANEL_GerPT_Trim_Resultado!BM245</f>
        <v>78419.092709999997</v>
      </c>
      <c r="BA4" s="1">
        <f>PLANEL_GerPT_Trim_Resultado!BN245</f>
        <v>71934.746280000007</v>
      </c>
      <c r="BB4" s="1">
        <f>PLANEL_GerPT_Trim_Resultado!BO245</f>
        <v>74746.756370000003</v>
      </c>
      <c r="BC4" s="1">
        <f>PLANEL_GerPT_Trim_Resultado!BP245</f>
        <v>82989.358829999997</v>
      </c>
      <c r="BD4" s="1">
        <f>PLANEL_GerPT_Trim_Resultado!BQ245</f>
        <v>78824.288879999993</v>
      </c>
      <c r="BE4" s="1">
        <f>PLANEL_GerPT_Trim_Resultado!BR245</f>
        <v>73442.649869999994</v>
      </c>
      <c r="BF4" s="1">
        <f>PLANEL_GerPT_Trim_Resultado!BS245</f>
        <v>76901.999169999996</v>
      </c>
      <c r="BG4" s="1">
        <f>PLANEL_GerPT_Trim_Resultado!BT245</f>
        <v>83671.910959999994</v>
      </c>
      <c r="BH4" s="1">
        <f>PLANEL_GerPT_Trim_Resultado!BU245</f>
        <v>81034.923299999995</v>
      </c>
      <c r="BI4" s="1">
        <f>PLANEL_GerPT_Trim_Resultado!BV245</f>
        <v>76191.803450000007</v>
      </c>
      <c r="BJ4" s="1">
        <f>PLANEL_GerPT_Trim_Resultado!BW245</f>
        <v>78490.937919999997</v>
      </c>
      <c r="BK4" s="1">
        <f>PLANEL_GerPT_Trim_Resultado!BX245</f>
        <v>84774.020359999995</v>
      </c>
      <c r="BL4" s="1">
        <f>PLANEL_GerPT_Trim_Resultado!BY245</f>
        <v>80234.583280000006</v>
      </c>
      <c r="BM4" s="1">
        <f>PLANEL_GerPT_Trim_Resultado!BZ245</f>
        <v>76630.342720000001</v>
      </c>
      <c r="BN4" s="1">
        <f>PLANEL_GerPT_Trim_Resultado!CA245</f>
        <v>78490.937919999997</v>
      </c>
      <c r="BO4" s="1">
        <f>PLANEL_GerPT_Trim_Resultado!CB245</f>
        <v>85520.022490000003</v>
      </c>
      <c r="BP4" s="1">
        <f>PLANEL_GerPT_Trim_Resultado!CC245</f>
        <v>81105.514490000001</v>
      </c>
      <c r="BQ4" s="1">
        <f>PLANEL_GerPT_Trim_Resultado!CD245</f>
        <v>75714.550189999994</v>
      </c>
      <c r="BR4" s="1">
        <f>PLANEL_GerPT_Trim_Resultado!CE245</f>
        <v>78490.937919999997</v>
      </c>
      <c r="BS4" s="1">
        <f>PLANEL_GerPT_Trim_Resultado!CF245</f>
        <v>84777.358489999999</v>
      </c>
      <c r="BT4" s="1">
        <f>PLANEL_GerPT_Trim_Resultado!CG245</f>
        <v>80478.786160000003</v>
      </c>
      <c r="BU4" s="1">
        <f>PLANEL_GerPT_Trim_Resultado!CH245</f>
        <v>76173.502340000006</v>
      </c>
      <c r="BV4" s="1">
        <f>PLANEL_GerPT_Trim_Resultado!CI245</f>
        <v>78490.937919999997</v>
      </c>
      <c r="BW4" s="1">
        <f>PLANEL_GerPT_Trim_Resultado!CJ245</f>
        <v>85269.762489999994</v>
      </c>
      <c r="BX4" s="1">
        <f>PLANEL_GerPT_Trim_Resultado!CK245</f>
        <v>81014.386639999997</v>
      </c>
      <c r="BY4" s="1">
        <f>PLANEL_GerPT_Trim_Resultado!CL245</f>
        <v>75435.65969</v>
      </c>
      <c r="BZ4" s="1">
        <f>PLANEL_GerPT_Trim_Resultado!CM245</f>
        <v>78490.937919999997</v>
      </c>
      <c r="CA4" s="1">
        <f>PLANEL_GerPT_Trim_Resultado!CN245</f>
        <v>85628.526629999993</v>
      </c>
      <c r="CB4" s="1">
        <f>PLANEL_GerPT_Trim_Resultado!CO245</f>
        <v>80552.436679999999</v>
      </c>
      <c r="CC4" s="1">
        <f>PLANEL_GerPT_Trim_Resultado!CP245</f>
        <v>77026.129260000002</v>
      </c>
      <c r="CD4" s="1">
        <f>PLANEL_GerPT_Trim_Resultado!CQ245</f>
        <v>78638.108859999993</v>
      </c>
      <c r="CE4" s="1">
        <f>PLANEL_GerPT_Trim_Resultado!CR245</f>
        <v>85905.37384</v>
      </c>
      <c r="CF4" s="1">
        <f>PLANEL_GerPT_Trim_Resultado!CS245</f>
        <v>78832.158519999997</v>
      </c>
      <c r="CG4" s="1">
        <f>PLANEL_GerPT_Trim_Resultado!CT245</f>
        <v>75724.788230000006</v>
      </c>
      <c r="CH4" s="1">
        <f>PLANEL_GerPT_Trim_Resultado!CU245</f>
        <v>78836.105679999993</v>
      </c>
      <c r="CI4" s="1">
        <f>PLANEL_GerPT_Trim_Resultado!CV245</f>
        <v>86597.107919999995</v>
      </c>
      <c r="CJ4" s="1">
        <f>PLANEL_GerPT_Trim_Resultado!CW245</f>
        <v>82107.171799999996</v>
      </c>
      <c r="CK4" s="1">
        <f>PLANEL_GerPT_Trim_Resultado!CX245</f>
        <v>75736.548680000007</v>
      </c>
      <c r="CL4" s="1">
        <f>PLANEL_GerPT_Trim_Resultado!CY245</f>
        <v>79220.368270000006</v>
      </c>
      <c r="CM4" s="1">
        <f>PLANEL_GerPT_Trim_Resultado!CZ245</f>
        <v>87851.781600000002</v>
      </c>
      <c r="CN4" s="1">
        <f>PLANEL_GerPT_Trim_Resultado!DA245</f>
        <v>81717.382559999998</v>
      </c>
      <c r="CO4" s="1">
        <f>PLANEL_GerPT_Trim_Resultado!DB245</f>
        <v>75464.641010000007</v>
      </c>
      <c r="CP4" s="1">
        <f>PLANEL_GerPT_Trim_Resultado!DC245</f>
        <v>79904.440199999997</v>
      </c>
      <c r="CQ4" s="1">
        <f>PLANEL_GerPT_Trim_Resultado!DD245</f>
        <v>87914.769880000007</v>
      </c>
      <c r="CR4" s="1">
        <f>PLANEL_GerPT_Trim_Resultado!DE245</f>
        <v>81950.292279999994</v>
      </c>
      <c r="CS4" s="1">
        <f>PLANEL_GerPT_Trim_Resultado!DF245</f>
        <v>74328.945860000007</v>
      </c>
      <c r="CT4" s="1">
        <f>PLANEL_GerPT_Trim_Resultado!DG245</f>
        <v>79733.539520000006</v>
      </c>
      <c r="CU4" s="1">
        <f>PLANEL_GerPT_Trim_Resultado!DH245</f>
        <v>88356.253079999995</v>
      </c>
      <c r="CV4" s="1">
        <f>PLANEL_GerPT_Trim_Resultado!DI245</f>
        <v>83019.546549999999</v>
      </c>
      <c r="CW4" s="1">
        <f>PLANEL_GerPT_Trim_Resultado!DJ245</f>
        <v>76892.425589999999</v>
      </c>
      <c r="CX4" s="1">
        <f>PLANEL_GerPT_Trim_Resultado!DK245</f>
        <v>80377.803419999997</v>
      </c>
      <c r="CY4" s="68">
        <f>PLANEL_GerPT_Trim_Resultado!DL245</f>
        <v>88356.253079999995</v>
      </c>
      <c r="CZ4" s="68">
        <f>PLANEL_GerPT_Trim_Resultado!DM245</f>
        <v>83133.658320000002</v>
      </c>
      <c r="DA4" s="68">
        <f>PLANEL_GerPT_Trim_Resultado!DN245</f>
        <v>73707.416450000004</v>
      </c>
      <c r="DB4" s="68">
        <f>PLANEL_GerPT_Trim_Resultado!DO245</f>
        <v>79020.848140000002</v>
      </c>
      <c r="DC4" s="1">
        <f>PLANEL_GerPT_Trim_Resultado!DP245</f>
        <v>88356.253079999995</v>
      </c>
      <c r="DD4" s="1">
        <f>PLANEL_GerPT_Trim_Resultado!DQ245</f>
        <v>81246.050459999999</v>
      </c>
      <c r="DE4" s="1">
        <f>PLANEL_GerPT_Trim_Resultado!DR245</f>
        <v>76662.305590000004</v>
      </c>
      <c r="DF4" s="1">
        <f>PLANEL_GerPT_Trim_Resultado!DS245</f>
        <v>79758.914139999993</v>
      </c>
      <c r="DG4" s="1">
        <f>PLANEL_GerPT_Trim_Resultado!DT245</f>
        <v>88356.253079999995</v>
      </c>
      <c r="DH4" s="1">
        <f>PLANEL_GerPT_Trim_Resultado!DU245</f>
        <v>83619.641099999993</v>
      </c>
      <c r="DI4" s="1">
        <f>PLANEL_GerPT_Trim_Resultado!DV245</f>
        <v>77282.410539999997</v>
      </c>
      <c r="DJ4" s="1">
        <f>PLANEL_GerPT_Trim_Resultado!DW245</f>
        <v>78948.192450000002</v>
      </c>
      <c r="DK4" s="1">
        <f>PLANEL_GerPT_Trim_Resultado!DX245</f>
        <v>88356.253079999995</v>
      </c>
      <c r="DL4" s="1">
        <f>PLANEL_GerPT_Trim_Resultado!DY245</f>
        <v>83687.236340000003</v>
      </c>
      <c r="DM4" s="1">
        <f>PLANEL_GerPT_Trim_Resultado!DZ245</f>
        <v>74892.916700000002</v>
      </c>
      <c r="DN4" s="1">
        <f>PLANEL_GerPT_Trim_Resultado!EA245</f>
        <v>78918.839349999995</v>
      </c>
      <c r="DO4" s="1">
        <f>PLANEL_GerPT_Trim_Resultado!EB245</f>
        <v>88356.253079999995</v>
      </c>
      <c r="DP4" s="1">
        <f>PLANEL_GerPT_Trim_Resultado!EC245</f>
        <v>83485.385150000002</v>
      </c>
      <c r="DQ4" s="1">
        <f>PLANEL_GerPT_Trim_Resultado!ED245</f>
        <v>77366.311130000002</v>
      </c>
      <c r="DR4" s="1">
        <f>PLANEL_GerPT_Trim_Resultado!EE245</f>
        <v>79947.565359999993</v>
      </c>
      <c r="DS4" s="1">
        <f>PLANEL_GerPT_Trim_Resultado!EF245</f>
        <v>88356.253079999995</v>
      </c>
      <c r="DT4" s="1">
        <f>PLANEL_GerPT_Trim_Resultado!EG245</f>
        <v>83921.20779</v>
      </c>
      <c r="DU4" s="1">
        <f>PLANEL_GerPT_Trim_Resultado!EH245</f>
        <v>76556.792449999994</v>
      </c>
      <c r="DV4" s="1">
        <f>PLANEL_GerPT_Trim_Resultado!EI245</f>
        <v>78550.588010000007</v>
      </c>
      <c r="DW4" s="1">
        <f>PLANEL_GerPT_Trim_Resultado!EJ245</f>
        <v>88203.297680000003</v>
      </c>
      <c r="DX4" s="1">
        <f>PLANEL_GerPT_Trim_Resultado!EK245</f>
        <v>83921.20779</v>
      </c>
      <c r="DY4" s="1">
        <f>PLANEL_GerPT_Trim_Resultado!EL245</f>
        <v>73799.14817</v>
      </c>
      <c r="DZ4" s="1">
        <f>PLANEL_GerPT_Trim_Resultado!EM245</f>
        <v>78627.831709999999</v>
      </c>
      <c r="EA4" s="1">
        <f>PLANEL_GerPT_Trim_Resultado!EN245</f>
        <v>86898.863719999994</v>
      </c>
      <c r="EB4" s="1">
        <f>PLANEL_GerPT_Trim_Resultado!EO245</f>
        <v>83921.20779</v>
      </c>
      <c r="EC4" s="1">
        <f>PLANEL_GerPT_Trim_Resultado!EP245</f>
        <v>76848.560889999993</v>
      </c>
      <c r="ED4" s="1">
        <f>PLANEL_GerPT_Trim_Resultado!EQ245</f>
        <v>79018.592799999999</v>
      </c>
      <c r="EE4" s="1">
        <f>PLANEL_GerPT_Trim_Resultado!ER245</f>
        <v>86321.744049999994</v>
      </c>
      <c r="EF4" s="1">
        <f>PLANEL_GerPT_Trim_Resultado!ES245</f>
        <v>83945.804319999996</v>
      </c>
      <c r="EG4" s="1">
        <f>PLANEL_GerPT_Trim_Resultado!ET245</f>
        <v>76259.502059999999</v>
      </c>
      <c r="EH4" s="1">
        <f>PLANEL_GerPT_Trim_Resultado!EU245</f>
        <v>79576.463659999994</v>
      </c>
      <c r="EI4" s="1">
        <f>PLANEL_GerPT_Trim_Resultado!EV245</f>
        <v>87261.240470000004</v>
      </c>
      <c r="EJ4" s="1">
        <f>PLANEL_GerPT_Trim_Resultado!EW245</f>
        <v>83945.804319999996</v>
      </c>
      <c r="EK4" s="1">
        <f>PLANEL_GerPT_Trim_Resultado!EX245</f>
        <v>75392.207569999999</v>
      </c>
      <c r="EL4" s="1">
        <f>PLANEL_GerPT_Trim_Resultado!EY245</f>
        <v>78989.947799999994</v>
      </c>
      <c r="EM4" s="1">
        <f>PLANEL_GerPT_Trim_Resultado!EZ245</f>
        <v>84893.919880000001</v>
      </c>
      <c r="EN4" s="1">
        <f>PLANEL_GerPT_Trim_Resultado!FA245</f>
        <v>84042.03112</v>
      </c>
      <c r="EO4" s="1">
        <f>PLANEL_GerPT_Trim_Resultado!FB245</f>
        <v>77920.377710000001</v>
      </c>
      <c r="EP4" s="1">
        <f>PLANEL_GerPT_Trim_Resultado!FC245</f>
        <v>78907.287920000002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4667.7565880000002</v>
      </c>
      <c r="H5" s="1">
        <f>PLANEL_GerPT_Trim_Resultado!U257</f>
        <v>4981.0243499999997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4997.1557080000002</v>
      </c>
      <c r="L5" s="1">
        <f>PLANEL_GerPT_Trim_Resultado!Y257</f>
        <v>4986.8533319999997</v>
      </c>
      <c r="M5" s="1">
        <f>PLANEL_GerPT_Trim_Resultado!Z257</f>
        <v>4894.8537239999996</v>
      </c>
      <c r="N5" s="1">
        <f>PLANEL_GerPT_Trim_Resultado!AA257</f>
        <v>4755.8241260000004</v>
      </c>
      <c r="O5" s="1">
        <f>PLANEL_GerPT_Trim_Resultado!AB257</f>
        <v>5207.7254480000001</v>
      </c>
      <c r="P5" s="1">
        <f>PLANEL_GerPT_Trim_Resultado!AC257</f>
        <v>2028.429619</v>
      </c>
      <c r="Q5" s="1">
        <f>PLANEL_GerPT_Trim_Resultado!AD257</f>
        <v>5121.2061180000001</v>
      </c>
      <c r="R5" s="1">
        <f>PLANEL_GerPT_Trim_Resultado!AE257</f>
        <v>4960.2153259999995</v>
      </c>
      <c r="S5" s="1">
        <f>PLANEL_GerPT_Trim_Resultado!AF257</f>
        <v>5006.7589129999997</v>
      </c>
      <c r="T5" s="1">
        <f>PLANEL_GerPT_Trim_Resultado!AG257</f>
        <v>4980.2213439999996</v>
      </c>
      <c r="U5" s="1">
        <f>PLANEL_GerPT_Trim_Resultado!AH257</f>
        <v>4966.2129180000002</v>
      </c>
      <c r="V5" s="1">
        <f>PLANEL_GerPT_Trim_Resultado!AI257</f>
        <v>4759.8906880000004</v>
      </c>
      <c r="W5" s="1">
        <f>PLANEL_GerPT_Trim_Resultado!AJ257</f>
        <v>5379.1862979999996</v>
      </c>
      <c r="X5" s="1">
        <f>PLANEL_GerPT_Trim_Resultado!AK257</f>
        <v>5326.0689320000001</v>
      </c>
      <c r="Y5" s="1">
        <f>PLANEL_GerPT_Trim_Resultado!AL257</f>
        <v>5350.4982179999997</v>
      </c>
      <c r="Z5" s="1">
        <f>PLANEL_GerPT_Trim_Resultado!AM257</f>
        <v>5335.8321260000002</v>
      </c>
      <c r="AA5" s="1">
        <f>PLANEL_GerPT_Trim_Resultado!AN257</f>
        <v>4677.524308</v>
      </c>
      <c r="AB5" s="1">
        <f>PLANEL_GerPT_Trim_Resultado!AO257</f>
        <v>5369.0372150000003</v>
      </c>
      <c r="AC5" s="1">
        <f>PLANEL_GerPT_Trim_Resultado!AP257</f>
        <v>5486.8171549999997</v>
      </c>
      <c r="AD5" s="1">
        <f>PLANEL_GerPT_Trim_Resultado!AQ257</f>
        <v>7214.0239709999996</v>
      </c>
      <c r="AE5" s="1">
        <f>PLANEL_GerPT_Trim_Resultado!AR257</f>
        <v>4712.1122480000004</v>
      </c>
      <c r="AF5" s="1">
        <f>PLANEL_GerPT_Trim_Resultado!AS257</f>
        <v>5081.4935009999999</v>
      </c>
      <c r="AG5" s="1">
        <f>PLANEL_GerPT_Trim_Resultado!AT257</f>
        <v>8802.3148430000001</v>
      </c>
      <c r="AH5" s="1">
        <f>PLANEL_GerPT_Trim_Resultado!AU257</f>
        <v>9131.655788</v>
      </c>
      <c r="AI5" s="1">
        <f>PLANEL_GerPT_Trim_Resultado!AV257</f>
        <v>9270.6145290000004</v>
      </c>
      <c r="AJ5" s="1">
        <f>PLANEL_GerPT_Trim_Resultado!AW257</f>
        <v>7441.9215869999998</v>
      </c>
      <c r="AK5" s="1">
        <f>PLANEL_GerPT_Trim_Resultado!AX257</f>
        <v>8583.9741880000001</v>
      </c>
      <c r="AL5" s="1">
        <f>PLANEL_GerPT_Trim_Resultado!AY257</f>
        <v>5328.4068900000002</v>
      </c>
      <c r="AM5" s="1">
        <f>PLANEL_GerPT_Trim_Resultado!AZ257</f>
        <v>8827.4961079999994</v>
      </c>
      <c r="AN5" s="1">
        <f>PLANEL_GerPT_Trim_Resultado!BA257</f>
        <v>8187.4930750000003</v>
      </c>
      <c r="AO5" s="1">
        <f>PLANEL_GerPT_Trim_Resultado!BB257</f>
        <v>7397.9234180000003</v>
      </c>
      <c r="AP5" s="1">
        <f>PLANEL_GerPT_Trim_Resultado!BC257</f>
        <v>9157.2994130000006</v>
      </c>
      <c r="AQ5" s="1">
        <f>PLANEL_GerPT_Trim_Resultado!BD257</f>
        <v>11269.991679999999</v>
      </c>
      <c r="AR5" s="1">
        <f>PLANEL_GerPT_Trim_Resultado!BE257</f>
        <v>9261.0935100000006</v>
      </c>
      <c r="AS5" s="1">
        <f>PLANEL_GerPT_Trim_Resultado!BF257</f>
        <v>11809.31762</v>
      </c>
      <c r="AT5" s="1">
        <f>PLANEL_GerPT_Trim_Resultado!BG257</f>
        <v>11835.15223</v>
      </c>
      <c r="AU5" s="1">
        <f>PLANEL_GerPT_Trim_Resultado!BH257</f>
        <v>9103.9901719999998</v>
      </c>
      <c r="AV5" s="1">
        <f>PLANEL_GerPT_Trim_Resultado!BI257</f>
        <v>8152.1346279999998</v>
      </c>
      <c r="AW5" s="1">
        <f>PLANEL_GerPT_Trim_Resultado!BJ257</f>
        <v>11025.140719999999</v>
      </c>
      <c r="AX5" s="1">
        <f>PLANEL_GerPT_Trim_Resultado!BK257</f>
        <v>11835.15223</v>
      </c>
      <c r="AY5" s="1">
        <f>PLANEL_GerPT_Trim_Resultado!BL257</f>
        <v>9426.5181510000002</v>
      </c>
      <c r="AZ5" s="1">
        <f>PLANEL_GerPT_Trim_Resultado!BM257</f>
        <v>7616.7491140000002</v>
      </c>
      <c r="BA5" s="1">
        <f>PLANEL_GerPT_Trim_Resultado!BN257</f>
        <v>10639.25677</v>
      </c>
      <c r="BB5" s="1">
        <f>PLANEL_GerPT_Trim_Resultado!BO257</f>
        <v>11835.15223</v>
      </c>
      <c r="BC5" s="1">
        <f>PLANEL_GerPT_Trim_Resultado!BP257</f>
        <v>10151.23864</v>
      </c>
      <c r="BD5" s="1">
        <f>PLANEL_GerPT_Trim_Resultado!BQ257</f>
        <v>9174.1810420000002</v>
      </c>
      <c r="BE5" s="1">
        <f>PLANEL_GerPT_Trim_Resultado!BR257</f>
        <v>11127.72048</v>
      </c>
      <c r="BF5" s="1">
        <f>PLANEL_GerPT_Trim_Resultado!BS257</f>
        <v>11835.15223</v>
      </c>
      <c r="BG5" s="1">
        <f>PLANEL_GerPT_Trim_Resultado!BT257</f>
        <v>11634.91905</v>
      </c>
      <c r="BH5" s="1">
        <f>PLANEL_GerPT_Trim_Resultado!BU257</f>
        <v>11939.035910000001</v>
      </c>
      <c r="BI5" s="1">
        <f>PLANEL_GerPT_Trim_Resultado!BV257</f>
        <v>10599.90446</v>
      </c>
      <c r="BJ5" s="1">
        <f>PLANEL_GerPT_Trim_Resultado!BW257</f>
        <v>11835.15223</v>
      </c>
      <c r="BK5" s="1">
        <f>PLANEL_GerPT_Trim_Resultado!BX257</f>
        <v>11539.66367</v>
      </c>
      <c r="BL5" s="1">
        <f>PLANEL_GerPT_Trim_Resultado!BY257</f>
        <v>10544.717689999999</v>
      </c>
      <c r="BM5" s="1">
        <f>PLANEL_GerPT_Trim_Resultado!BZ257</f>
        <v>11766.41324</v>
      </c>
      <c r="BN5" s="1">
        <f>PLANEL_GerPT_Trim_Resultado!CA257</f>
        <v>11835.15223</v>
      </c>
      <c r="BO5" s="1">
        <f>PLANEL_GerPT_Trim_Resultado!CB257</f>
        <v>11949.29602</v>
      </c>
      <c r="BP5" s="1">
        <f>PLANEL_GerPT_Trim_Resultado!CC257</f>
        <v>7903.0411100000001</v>
      </c>
      <c r="BQ5" s="1">
        <f>PLANEL_GerPT_Trim_Resultado!CD257</f>
        <v>10537.76547</v>
      </c>
      <c r="BR5" s="1">
        <f>PLANEL_GerPT_Trim_Resultado!CE257</f>
        <v>11835.15223</v>
      </c>
      <c r="BS5" s="1">
        <f>PLANEL_GerPT_Trim_Resultado!CF257</f>
        <v>11805.13126</v>
      </c>
      <c r="BT5" s="1">
        <f>PLANEL_GerPT_Trim_Resultado!CG257</f>
        <v>11387.67656</v>
      </c>
      <c r="BU5" s="1">
        <f>PLANEL_GerPT_Trim_Resultado!CH257</f>
        <v>10636.599389999999</v>
      </c>
      <c r="BV5" s="1">
        <f>PLANEL_GerPT_Trim_Resultado!CI257</f>
        <v>11835.15223</v>
      </c>
      <c r="BW5" s="1">
        <f>PLANEL_GerPT_Trim_Resultado!CJ257</f>
        <v>11787.33289</v>
      </c>
      <c r="BX5" s="1">
        <f>PLANEL_GerPT_Trim_Resultado!CK257</f>
        <v>8128.7843940000002</v>
      </c>
      <c r="BY5" s="1">
        <f>PLANEL_GerPT_Trim_Resultado!CL257</f>
        <v>9578.8555730000007</v>
      </c>
      <c r="BZ5" s="1">
        <f>PLANEL_GerPT_Trim_Resultado!CM257</f>
        <v>11835.15223</v>
      </c>
      <c r="CA5" s="1">
        <f>PLANEL_GerPT_Trim_Resultado!CN257</f>
        <v>11999.807000000001</v>
      </c>
      <c r="CB5" s="1">
        <f>PLANEL_GerPT_Trim_Resultado!CO257</f>
        <v>9334.4803730000003</v>
      </c>
      <c r="CC5" s="1">
        <f>PLANEL_GerPT_Trim_Resultado!CP257</f>
        <v>9405.5750079999998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11848.68021</v>
      </c>
      <c r="CG5" s="1">
        <f>PLANEL_GerPT_Trim_Resultado!CT257</f>
        <v>9976.9696189999995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9564.0888099999993</v>
      </c>
      <c r="CK5" s="1">
        <f>PLANEL_GerPT_Trim_Resultado!CX257</f>
        <v>9934.9886709999992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10874.298419999999</v>
      </c>
      <c r="CO5" s="1">
        <f>PLANEL_GerPT_Trim_Resultado!DB257</f>
        <v>11675.86874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12021.255010000001</v>
      </c>
      <c r="CS5" s="1">
        <f>PLANEL_GerPT_Trim_Resultado!DF257</f>
        <v>11369.41243</v>
      </c>
      <c r="CT5" s="1">
        <f>PLANEL_GerPT_Trim_Resultado!DG257</f>
        <v>11835.15223</v>
      </c>
      <c r="CU5" s="1">
        <f>PLANEL_GerPT_Trim_Resultado!DH257</f>
        <v>13881.923349999999</v>
      </c>
      <c r="CV5" s="1">
        <f>PLANEL_GerPT_Trim_Resultado!DI257</f>
        <v>10893.54585</v>
      </c>
      <c r="CW5" s="1">
        <f>PLANEL_GerPT_Trim_Resultado!DJ257</f>
        <v>11280.716700000001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11044.08964</v>
      </c>
      <c r="DA5" s="68">
        <f>PLANEL_GerPT_Trim_Resultado!DN257</f>
        <v>12454.84116</v>
      </c>
      <c r="DB5" s="68">
        <f>PLANEL_GerPT_Trim_Resultado!DO257</f>
        <v>13641.11794</v>
      </c>
      <c r="DC5" s="1">
        <f>PLANEL_GerPT_Trim_Resultado!DP257</f>
        <v>13881.923349999999</v>
      </c>
      <c r="DD5" s="1">
        <f>PLANEL_GerPT_Trim_Resultado!DQ257</f>
        <v>13761.063410000001</v>
      </c>
      <c r="DE5" s="1">
        <f>PLANEL_GerPT_Trim_Resultado!DR257</f>
        <v>10691.428879999999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12005.62974</v>
      </c>
      <c r="DI5" s="1">
        <f>PLANEL_GerPT_Trim_Resultado!DV257</f>
        <v>11174.069579999999</v>
      </c>
      <c r="DJ5" s="1">
        <f>PLANEL_GerPT_Trim_Resultado!DW257</f>
        <v>13359.334769999999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11960.587369999999</v>
      </c>
      <c r="DN5" s="1">
        <f>PLANEL_GerPT_Trim_Resultado!EA257</f>
        <v>13351.9594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9662.765238</v>
      </c>
      <c r="DR5" s="1">
        <f>PLANEL_GerPT_Trim_Resultado!EE257</f>
        <v>13559.006729999999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10970.764950000001</v>
      </c>
      <c r="DV5" s="1">
        <f>PLANEL_GerPT_Trim_Resultado!EI257</f>
        <v>13520.34253</v>
      </c>
      <c r="DW5" s="1">
        <f>PLANEL_GerPT_Trim_Resultado!EJ257</f>
        <v>13285.07576</v>
      </c>
      <c r="DX5" s="1">
        <f>PLANEL_GerPT_Trim_Resultado!EK257</f>
        <v>14038.891310000001</v>
      </c>
      <c r="DY5" s="1">
        <f>PLANEL_GerPT_Trim_Resultado!EL257</f>
        <v>13251.79077</v>
      </c>
      <c r="DZ5" s="1">
        <f>PLANEL_GerPT_Trim_Resultado!EM257</f>
        <v>13394.06043</v>
      </c>
      <c r="EA5" s="1">
        <f>PLANEL_GerPT_Trim_Resultado!EN257</f>
        <v>13619.80085</v>
      </c>
      <c r="EB5" s="1">
        <f>PLANEL_GerPT_Trim_Resultado!EO257</f>
        <v>14038.891310000001</v>
      </c>
      <c r="EC5" s="1">
        <f>PLANEL_GerPT_Trim_Resultado!EP257</f>
        <v>10840.106540000001</v>
      </c>
      <c r="ED5" s="1">
        <f>PLANEL_GerPT_Trim_Resultado!EQ257</f>
        <v>13332.434080000001</v>
      </c>
      <c r="EE5" s="1">
        <f>PLANEL_GerPT_Trim_Resultado!ER257</f>
        <v>13438.409309999999</v>
      </c>
      <c r="EF5" s="1">
        <f>PLANEL_GerPT_Trim_Resultado!ES257</f>
        <v>14038.891310000001</v>
      </c>
      <c r="EG5" s="1">
        <f>PLANEL_GerPT_Trim_Resultado!ET257</f>
        <v>11486.04175</v>
      </c>
      <c r="EH5" s="1">
        <f>PLANEL_GerPT_Trim_Resultado!EU257</f>
        <v>9958.8888349999997</v>
      </c>
      <c r="EI5" s="1">
        <f>PLANEL_GerPT_Trim_Resultado!EV257</f>
        <v>11754.49713</v>
      </c>
      <c r="EJ5" s="1">
        <f>PLANEL_GerPT_Trim_Resultado!EW257</f>
        <v>14038.891310000001</v>
      </c>
      <c r="EK5" s="1">
        <f>PLANEL_GerPT_Trim_Resultado!EX257</f>
        <v>10599.27111</v>
      </c>
      <c r="EL5" s="1">
        <f>PLANEL_GerPT_Trim_Resultado!EY257</f>
        <v>10363.758159999999</v>
      </c>
      <c r="EM5" s="1">
        <f>PLANEL_GerPT_Trim_Resultado!EZ257</f>
        <v>13131.081050000001</v>
      </c>
      <c r="EN5" s="1">
        <f>PLANEL_GerPT_Trim_Resultado!FA257</f>
        <v>14038.891310000001</v>
      </c>
      <c r="EO5" s="1">
        <f>PLANEL_GerPT_Trim_Resultado!FB257</f>
        <v>7973.3428860000004</v>
      </c>
      <c r="EP5" s="1">
        <f>PLANEL_GerPT_Trim_Resultado!FC257</f>
        <v>9371.1044629999997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3239.7842519999999</v>
      </c>
      <c r="P7" s="18">
        <f>PLANEL_GerPT_Trim_Resultado!AC149</f>
        <v>2431.7805060000001</v>
      </c>
      <c r="Q7" s="18">
        <f>PLANEL_GerPT_Trim_Resultado!AD149</f>
        <v>4305.6897570000001</v>
      </c>
      <c r="R7" s="18">
        <f>PLANEL_GerPT_Trim_Resultado!AE149</f>
        <v>3239.7842519999999</v>
      </c>
      <c r="S7" s="18">
        <f>PLANEL_GerPT_Trim_Resultado!AF149</f>
        <v>3239.7842519999999</v>
      </c>
      <c r="T7" s="18">
        <f>PLANEL_GerPT_Trim_Resultado!AG149</f>
        <v>3239.7842519999999</v>
      </c>
      <c r="U7" s="18">
        <f>PLANEL_GerPT_Trim_Resultado!AH149</f>
        <v>3239.7842519999999</v>
      </c>
      <c r="V7" s="18">
        <f>PLANEL_GerPT_Trim_Resultado!AI149</f>
        <v>3425.772919</v>
      </c>
      <c r="W7" s="18">
        <f>PLANEL_GerPT_Trim_Resultado!AJ149</f>
        <v>4305.6897570000001</v>
      </c>
      <c r="X7" s="18">
        <f>PLANEL_GerPT_Trim_Resultado!AK149</f>
        <v>3239.7842519999999</v>
      </c>
      <c r="Y7" s="18">
        <f>PLANEL_GerPT_Trim_Resultado!AL149</f>
        <v>3239.7842519999999</v>
      </c>
      <c r="Z7" s="18">
        <f>PLANEL_GerPT_Trim_Resultado!AM149</f>
        <v>4305.6897570000001</v>
      </c>
      <c r="AA7" s="18">
        <f>PLANEL_GerPT_Trim_Resultado!AN149</f>
        <v>4091.561185</v>
      </c>
      <c r="AB7" s="18">
        <f>PLANEL_GerPT_Trim_Resultado!AO149</f>
        <v>2655.7627830000001</v>
      </c>
      <c r="AC7" s="18">
        <f>PLANEL_GerPT_Trim_Resultado!AP149</f>
        <v>3880.2750270000001</v>
      </c>
      <c r="AD7" s="18">
        <f>PLANEL_GerPT_Trim_Resultado!AQ149</f>
        <v>2469.7741150000002</v>
      </c>
      <c r="AE7" s="18">
        <f>PLANEL_GerPT_Trim_Resultado!AR149</f>
        <v>3928.2983009999998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3239.7842519999999</v>
      </c>
      <c r="AI7" s="18">
        <f>PLANEL_GerPT_Trim_Resultado!AV149</f>
        <v>4091.561185</v>
      </c>
      <c r="AJ7" s="18">
        <f>PLANEL_GerPT_Trim_Resultado!AW149</f>
        <v>3632.0374780000002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3514.6457519999999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2636.5291099999999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1799.66867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6195.327037</v>
      </c>
      <c r="D8" s="18">
        <f>PLANEL_GerPT_Trim_Resultado!Q113+PLANEL_GerPT_Trim_Resultado!Q125+PLANEL_GerPT_Trim_Resultado!Q137</f>
        <v>5646.1794069999996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6036.5308029999997</v>
      </c>
      <c r="G8" s="18">
        <f>PLANEL_GerPT_Trim_Resultado!T113+PLANEL_GerPT_Trim_Resultado!T125+PLANEL_GerPT_Trim_Resultado!T137</f>
        <v>7024.0804099999996</v>
      </c>
      <c r="H8" s="18">
        <f>PLANEL_GerPT_Trim_Resultado!U113+PLANEL_GerPT_Trim_Resultado!U125+PLANEL_GerPT_Trim_Resultado!U137</f>
        <v>6100.1118900000001</v>
      </c>
      <c r="I8" s="18">
        <f>PLANEL_GerPT_Trim_Resultado!V113+PLANEL_GerPT_Trim_Resultado!V125+PLANEL_GerPT_Trim_Resultado!V137</f>
        <v>4709.5034109999997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7048.7802970000002</v>
      </c>
      <c r="L8" s="18">
        <f>PLANEL_GerPT_Trim_Resultado!Y113+PLANEL_GerPT_Trim_Resultado!Y125+PLANEL_GerPT_Trim_Resultado!Y137</f>
        <v>6043.8263340000003</v>
      </c>
      <c r="M8" s="18">
        <f>PLANEL_GerPT_Trim_Resultado!Z113+PLANEL_GerPT_Trim_Resultado!Z125+PLANEL_GerPT_Trim_Resultado!Z137</f>
        <v>5839.1724770000001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4758.5090719999998</v>
      </c>
      <c r="P8" s="18">
        <f>PLANEL_GerPT_Trim_Resultado!AC113+PLANEL_GerPT_Trim_Resultado!AC125+PLANEL_GerPT_Trim_Resultado!AC137</f>
        <v>3837.6388069999998</v>
      </c>
      <c r="Q8" s="18">
        <f>PLANEL_GerPT_Trim_Resultado!AD113+PLANEL_GerPT_Trim_Resultado!AD125+PLANEL_GerPT_Trim_Resultado!AD137</f>
        <v>6775.6731110000001</v>
      </c>
      <c r="R8" s="18">
        <f>PLANEL_GerPT_Trim_Resultado!AE113+PLANEL_GerPT_Trim_Resultado!AE125+PLANEL_GerPT_Trim_Resultado!AE137</f>
        <v>5937.4252779999997</v>
      </c>
      <c r="S8" s="18">
        <f>PLANEL_GerPT_Trim_Resultado!AF113+PLANEL_GerPT_Trim_Resultado!AF125+PLANEL_GerPT_Trim_Resultado!AF137</f>
        <v>6205.1807410000001</v>
      </c>
      <c r="T8" s="18">
        <f>PLANEL_GerPT_Trim_Resultado!AG113+PLANEL_GerPT_Trim_Resultado!AG125+PLANEL_GerPT_Trim_Resultado!AG137</f>
        <v>5465.2627579999998</v>
      </c>
      <c r="U8" s="18">
        <f>PLANEL_GerPT_Trim_Resultado!AH113+PLANEL_GerPT_Trim_Resultado!AH125+PLANEL_GerPT_Trim_Resultado!AH137</f>
        <v>6513.4655970000003</v>
      </c>
      <c r="V8" s="18">
        <f>PLANEL_GerPT_Trim_Resultado!AI113+PLANEL_GerPT_Trim_Resultado!AI125+PLANEL_GerPT_Trim_Resultado!AI137</f>
        <v>6225.9303680000003</v>
      </c>
      <c r="W8" s="18">
        <f>PLANEL_GerPT_Trim_Resultado!AJ113+PLANEL_GerPT_Trim_Resultado!AJ125+PLANEL_GerPT_Trim_Resultado!AJ137</f>
        <v>6226.3093570000001</v>
      </c>
      <c r="X8" s="18">
        <f>PLANEL_GerPT_Trim_Resultado!AK113+PLANEL_GerPT_Trim_Resultado!AK125+PLANEL_GerPT_Trim_Resultado!AK137</f>
        <v>6379.2312659999998</v>
      </c>
      <c r="Y8" s="18">
        <f>PLANEL_GerPT_Trim_Resultado!AL113+PLANEL_GerPT_Trim_Resultado!AL125+PLANEL_GerPT_Trim_Resultado!AL137</f>
        <v>7523.9664050000001</v>
      </c>
      <c r="Z8" s="18">
        <f>PLANEL_GerPT_Trim_Resultado!AM113+PLANEL_GerPT_Trim_Resultado!AM125+PLANEL_GerPT_Trim_Resultado!AM137</f>
        <v>7759.5078350000003</v>
      </c>
      <c r="AA8" s="18">
        <f>PLANEL_GerPT_Trim_Resultado!AN113+PLANEL_GerPT_Trim_Resultado!AN125+PLANEL_GerPT_Trim_Resultado!AN137</f>
        <v>7153.2207840000001</v>
      </c>
      <c r="AB8" s="18">
        <f>PLANEL_GerPT_Trim_Resultado!AO113+PLANEL_GerPT_Trim_Resultado!AO125+PLANEL_GerPT_Trim_Resultado!AO137</f>
        <v>5049.5496789999997</v>
      </c>
      <c r="AC8" s="18">
        <f>PLANEL_GerPT_Trim_Resultado!AP113+PLANEL_GerPT_Trim_Resultado!AP125+PLANEL_GerPT_Trim_Resultado!AP137</f>
        <v>6061.5440520000002</v>
      </c>
      <c r="AD8" s="18">
        <f>PLANEL_GerPT_Trim_Resultado!AQ113+PLANEL_GerPT_Trim_Resultado!AQ125+PLANEL_GerPT_Trim_Resultado!AQ137</f>
        <v>5982.9630049999996</v>
      </c>
      <c r="AE8" s="18">
        <f>PLANEL_GerPT_Trim_Resultado!AR113+PLANEL_GerPT_Trim_Resultado!AR125+PLANEL_GerPT_Trim_Resultado!AR137</f>
        <v>7326.049172</v>
      </c>
      <c r="AF8" s="18">
        <f>PLANEL_GerPT_Trim_Resultado!AS113+PLANEL_GerPT_Trim_Resultado!AS125+PLANEL_GerPT_Trim_Resultado!AS137</f>
        <v>6593.9283219999998</v>
      </c>
      <c r="AG8" s="18">
        <f>PLANEL_GerPT_Trim_Resultado!AT113+PLANEL_GerPT_Trim_Resultado!AT125+PLANEL_GerPT_Trim_Resultado!AT137</f>
        <v>7003.3403589999998</v>
      </c>
      <c r="AH8" s="18">
        <f>PLANEL_GerPT_Trim_Resultado!AU113+PLANEL_GerPT_Trim_Resultado!AU125+PLANEL_GerPT_Trim_Resultado!AU137</f>
        <v>6947.6290310000004</v>
      </c>
      <c r="AI8" s="18">
        <f>PLANEL_GerPT_Trim_Resultado!AV113+PLANEL_GerPT_Trim_Resultado!AV125+PLANEL_GerPT_Trim_Resultado!AV137</f>
        <v>5978.0813840000001</v>
      </c>
      <c r="AJ8" s="18">
        <f>PLANEL_GerPT_Trim_Resultado!AW113+PLANEL_GerPT_Trim_Resultado!AW125+PLANEL_GerPT_Trim_Resultado!AW137</f>
        <v>6727.3418929999998</v>
      </c>
      <c r="AK8" s="18">
        <f>PLANEL_GerPT_Trim_Resultado!AX113+PLANEL_GerPT_Trim_Resultado!AX125+PLANEL_GerPT_Trim_Resultado!AX137</f>
        <v>7253.35635</v>
      </c>
      <c r="AL8" s="18">
        <f>PLANEL_GerPT_Trim_Resultado!AY113+PLANEL_GerPT_Trim_Resultado!AY125+PLANEL_GerPT_Trim_Resultado!AY137</f>
        <v>7425.6284329999999</v>
      </c>
      <c r="AM8" s="18">
        <f>PLANEL_GerPT_Trim_Resultado!AZ113+PLANEL_GerPT_Trim_Resultado!AZ125+PLANEL_GerPT_Trim_Resultado!AZ137</f>
        <v>6945.5115800000003</v>
      </c>
      <c r="AN8" s="18">
        <f>PLANEL_GerPT_Trim_Resultado!BA113+PLANEL_GerPT_Trim_Resultado!BA125+PLANEL_GerPT_Trim_Resultado!BA137</f>
        <v>6159.6026499999998</v>
      </c>
      <c r="AO8" s="18">
        <f>PLANEL_GerPT_Trim_Resultado!BB113+PLANEL_GerPT_Trim_Resultado!BB125+PLANEL_GerPT_Trim_Resultado!BB137</f>
        <v>7307.3839820000003</v>
      </c>
      <c r="AP8" s="18">
        <f>PLANEL_GerPT_Trim_Resultado!BC113+PLANEL_GerPT_Trim_Resultado!BC125+PLANEL_GerPT_Trim_Resultado!BC137</f>
        <v>7307.3839820000003</v>
      </c>
      <c r="AQ8" s="18">
        <f>PLANEL_GerPT_Trim_Resultado!BD113+PLANEL_GerPT_Trim_Resultado!BD125+PLANEL_GerPT_Trim_Resultado!BD137</f>
        <v>4695.2996389999998</v>
      </c>
      <c r="AR8" s="18">
        <f>PLANEL_GerPT_Trim_Resultado!BE113+PLANEL_GerPT_Trim_Resultado!BE125+PLANEL_GerPT_Trim_Resultado!BE137</f>
        <v>4383.2929629999999</v>
      </c>
      <c r="AS8" s="18">
        <f>PLANEL_GerPT_Trim_Resultado!BF113+PLANEL_GerPT_Trim_Resultado!BF125+PLANEL_GerPT_Trim_Resultado!BF137</f>
        <v>4193.1397120000001</v>
      </c>
      <c r="AT8" s="18">
        <f>PLANEL_GerPT_Trim_Resultado!BG113+PLANEL_GerPT_Trim_Resultado!BG125+PLANEL_GerPT_Trim_Resultado!BG137</f>
        <v>4695.2996389999998</v>
      </c>
      <c r="AU8" s="18">
        <f>PLANEL_GerPT_Trim_Resultado!BH113+PLANEL_GerPT_Trim_Resultado!BH125+PLANEL_GerPT_Trim_Resultado!BH137</f>
        <v>4448.6727920000003</v>
      </c>
      <c r="AV8" s="18">
        <f>PLANEL_GerPT_Trim_Resultado!BI113+PLANEL_GerPT_Trim_Resultado!BI125+PLANEL_GerPT_Trim_Resultado!BI137</f>
        <v>4119.777024</v>
      </c>
      <c r="AW8" s="18">
        <f>PLANEL_GerPT_Trim_Resultado!BJ113+PLANEL_GerPT_Trim_Resultado!BJ125+PLANEL_GerPT_Trim_Resultado!BJ137</f>
        <v>4502.0154400000001</v>
      </c>
      <c r="AX8" s="18">
        <f>PLANEL_GerPT_Trim_Resultado!BK113+PLANEL_GerPT_Trim_Resultado!BK125+PLANEL_GerPT_Trim_Resultado!BK137</f>
        <v>4502.0154400000001</v>
      </c>
      <c r="AY8" s="18">
        <f>PLANEL_GerPT_Trim_Resultado!BL113+PLANEL_GerPT_Trim_Resultado!BL125+PLANEL_GerPT_Trim_Resultado!BL137</f>
        <v>4779.348446</v>
      </c>
      <c r="AZ8" s="18">
        <f>PLANEL_GerPT_Trim_Resultado!BM113+PLANEL_GerPT_Trim_Resultado!BM125+PLANEL_GerPT_Trim_Resultado!BM137</f>
        <v>4406.1393989999997</v>
      </c>
      <c r="BA8" s="18">
        <f>PLANEL_GerPT_Trim_Resultado!BN113+PLANEL_GerPT_Trim_Resultado!BN125+PLANEL_GerPT_Trim_Resultado!BN137</f>
        <v>4779.348446</v>
      </c>
      <c r="BB8" s="18">
        <f>PLANEL_GerPT_Trim_Resultado!BO113+PLANEL_GerPT_Trim_Resultado!BO125+PLANEL_GerPT_Trim_Resultado!BO137</f>
        <v>4779.348446</v>
      </c>
      <c r="BC8" s="18">
        <f>PLANEL_GerPT_Trim_Resultado!BP113+PLANEL_GerPT_Trim_Resultado!BP125+PLANEL_GerPT_Trim_Resultado!BP137</f>
        <v>4729.3166380000002</v>
      </c>
      <c r="BD8" s="18">
        <f>PLANEL_GerPT_Trim_Resultado!BQ113+PLANEL_GerPT_Trim_Resultado!BQ125+PLANEL_GerPT_Trim_Resultado!BQ137</f>
        <v>4729.3166380000002</v>
      </c>
      <c r="BE8" s="18">
        <f>PLANEL_GerPT_Trim_Resultado!BR113+PLANEL_GerPT_Trim_Resultado!BR125+PLANEL_GerPT_Trim_Resultado!BR137</f>
        <v>4729.3166380000002</v>
      </c>
      <c r="BF8" s="18">
        <f>PLANEL_GerPT_Trim_Resultado!BS113+PLANEL_GerPT_Trim_Resultado!BS125+PLANEL_GerPT_Trim_Resultado!BS137</f>
        <v>4729.3166380000002</v>
      </c>
      <c r="BG8" s="18">
        <f>PLANEL_GerPT_Trim_Resultado!BT113+PLANEL_GerPT_Trim_Resultado!BT125+PLANEL_GerPT_Trim_Resultado!BT137</f>
        <v>4404.2391459999999</v>
      </c>
      <c r="BH8" s="18">
        <f>PLANEL_GerPT_Trim_Resultado!BU113+PLANEL_GerPT_Trim_Resultado!BU125+PLANEL_GerPT_Trim_Resultado!BU137</f>
        <v>4729.3166380000002</v>
      </c>
      <c r="BI8" s="18">
        <f>PLANEL_GerPT_Trim_Resultado!BV113+PLANEL_GerPT_Trim_Resultado!BV125+PLANEL_GerPT_Trim_Resultado!BV137</f>
        <v>4729.3166380000002</v>
      </c>
      <c r="BJ8" s="18">
        <f>PLANEL_GerPT_Trim_Resultado!BW113+PLANEL_GerPT_Trim_Resultado!BW125+PLANEL_GerPT_Trim_Resultado!BW137</f>
        <v>4729.3166380000002</v>
      </c>
      <c r="BK8" s="18">
        <f>PLANEL_GerPT_Trim_Resultado!BX113+PLANEL_GerPT_Trim_Resultado!BX125+PLANEL_GerPT_Trim_Resultado!BX137</f>
        <v>4729.3166380000002</v>
      </c>
      <c r="BL8" s="18">
        <f>PLANEL_GerPT_Trim_Resultado!BY113+PLANEL_GerPT_Trim_Resultado!BY125+PLANEL_GerPT_Trim_Resultado!BY137</f>
        <v>4404.2391459999999</v>
      </c>
      <c r="BM8" s="18">
        <f>PLANEL_GerPT_Trim_Resultado!BZ113+PLANEL_GerPT_Trim_Resultado!BZ125+PLANEL_GerPT_Trim_Resultado!BZ137</f>
        <v>4729.3166380000002</v>
      </c>
      <c r="BN8" s="18">
        <f>PLANEL_GerPT_Trim_Resultado!CA113+PLANEL_GerPT_Trim_Resultado!CA125+PLANEL_GerPT_Trim_Resultado!CA137</f>
        <v>4729.3166380000002</v>
      </c>
      <c r="BO8" s="18">
        <f>PLANEL_GerPT_Trim_Resultado!CB113+PLANEL_GerPT_Trim_Resultado!CB125+PLANEL_GerPT_Trim_Resultado!CB137</f>
        <v>3981.1930946000002</v>
      </c>
      <c r="BP8" s="18">
        <f>PLANEL_GerPT_Trim_Resultado!CC113+PLANEL_GerPT_Trim_Resultado!CC125+PLANEL_GerPT_Trim_Resultado!CC137</f>
        <v>4161.2126909999997</v>
      </c>
      <c r="BQ8" s="18">
        <f>PLANEL_GerPT_Trim_Resultado!CD113+PLANEL_GerPT_Trim_Resultado!CD125+PLANEL_GerPT_Trim_Resultado!CD137</f>
        <v>3981.1930946000002</v>
      </c>
      <c r="BR8" s="18">
        <f>PLANEL_GerPT_Trim_Resultado!CE113+PLANEL_GerPT_Trim_Resultado!CE125+PLANEL_GerPT_Trim_Resultado!CE137</f>
        <v>4161.2126909999997</v>
      </c>
      <c r="BS8" s="18">
        <f>PLANEL_GerPT_Trim_Resultado!CF113+PLANEL_GerPT_Trim_Resultado!CF125+PLANEL_GerPT_Trim_Resultado!CF137</f>
        <v>4848.1295719999998</v>
      </c>
      <c r="BT8" s="18">
        <f>PLANEL_GerPT_Trim_Resultado!CG113+PLANEL_GerPT_Trim_Resultado!CG125+PLANEL_GerPT_Trim_Resultado!CG137</f>
        <v>4848.1295719999998</v>
      </c>
      <c r="BU8" s="18">
        <f>PLANEL_GerPT_Trim_Resultado!CH113+PLANEL_GerPT_Trim_Resultado!CH125+PLANEL_GerPT_Trim_Resultado!CH137</f>
        <v>4848.1295719999998</v>
      </c>
      <c r="BV8" s="18">
        <f>PLANEL_GerPT_Trim_Resultado!CI113+PLANEL_GerPT_Trim_Resultado!CI125+PLANEL_GerPT_Trim_Resultado!CI137</f>
        <v>4848.1295719999998</v>
      </c>
      <c r="BW8" s="18">
        <f>PLANEL_GerPT_Trim_Resultado!CJ113+PLANEL_GerPT_Trim_Resultado!CJ125+PLANEL_GerPT_Trim_Resultado!CJ137</f>
        <v>5535.0464529999999</v>
      </c>
      <c r="BX8" s="18">
        <f>PLANEL_GerPT_Trim_Resultado!CK113+PLANEL_GerPT_Trim_Resultado!CK125+PLANEL_GerPT_Trim_Resultado!CK137</f>
        <v>5535.0464529999999</v>
      </c>
      <c r="BY8" s="18">
        <f>PLANEL_GerPT_Trim_Resultado!CL113+PLANEL_GerPT_Trim_Resultado!CL125+PLANEL_GerPT_Trim_Resultado!CL137</f>
        <v>5535.0464529999999</v>
      </c>
      <c r="BZ8" s="18">
        <f>PLANEL_GerPT_Trim_Resultado!CM113+PLANEL_GerPT_Trim_Resultado!CM125+PLANEL_GerPT_Trim_Resultado!CM137</f>
        <v>5535.0464529999999</v>
      </c>
      <c r="CA8" s="18">
        <f>PLANEL_GerPT_Trim_Resultado!CN113+PLANEL_GerPT_Trim_Resultado!CN125+PLANEL_GerPT_Trim_Resultado!CN137</f>
        <v>5228.2551619999995</v>
      </c>
      <c r="CB8" s="18">
        <f>PLANEL_GerPT_Trim_Resultado!CO113+PLANEL_GerPT_Trim_Resultado!CO125+PLANEL_GerPT_Trim_Resultado!CO137</f>
        <v>5228.2551619999995</v>
      </c>
      <c r="CC8" s="18">
        <f>PLANEL_GerPT_Trim_Resultado!CP113+PLANEL_GerPT_Trim_Resultado!CP125+PLANEL_GerPT_Trim_Resultado!CP137</f>
        <v>5201.725958</v>
      </c>
      <c r="CD8" s="18">
        <f>PLANEL_GerPT_Trim_Resultado!CQ113+PLANEL_GerPT_Trim_Resultado!CQ125+PLANEL_GerPT_Trim_Resultado!CQ137</f>
        <v>5228.2551619999995</v>
      </c>
      <c r="CE8" s="18">
        <f>PLANEL_GerPT_Trim_Resultado!CR113+PLANEL_GerPT_Trim_Resultado!CR125+PLANEL_GerPT_Trim_Resultado!CR137</f>
        <v>5915.1720430000005</v>
      </c>
      <c r="CF8" s="18">
        <f>PLANEL_GerPT_Trim_Resultado!CS113+PLANEL_GerPT_Trim_Resultado!CS125+PLANEL_GerPT_Trim_Resultado!CS137</f>
        <v>5915.1720430000005</v>
      </c>
      <c r="CG8" s="18">
        <f>PLANEL_GerPT_Trim_Resultado!CT113+PLANEL_GerPT_Trim_Resultado!CT125+PLANEL_GerPT_Trim_Resultado!CT137</f>
        <v>5735.1524470000004</v>
      </c>
      <c r="CH8" s="18">
        <f>PLANEL_GerPT_Trim_Resultado!CU113+PLANEL_GerPT_Trim_Resultado!CU125+PLANEL_GerPT_Trim_Resultado!CU137</f>
        <v>5915.1720430000005</v>
      </c>
      <c r="CI8" s="18">
        <f>PLANEL_GerPT_Trim_Resultado!CV113+PLANEL_GerPT_Trim_Resultado!CV125+PLANEL_GerPT_Trim_Resultado!CV137</f>
        <v>6602.0889239999997</v>
      </c>
      <c r="CJ8" s="18">
        <f>PLANEL_GerPT_Trim_Resultado!CW113+PLANEL_GerPT_Trim_Resultado!CW125+PLANEL_GerPT_Trim_Resultado!CW137</f>
        <v>6602.0889239999997</v>
      </c>
      <c r="CK8" s="18">
        <f>PLANEL_GerPT_Trim_Resultado!CX113+PLANEL_GerPT_Trim_Resultado!CX125+PLANEL_GerPT_Trim_Resultado!CX137</f>
        <v>6602.0889239999997</v>
      </c>
      <c r="CL8" s="18">
        <f>PLANEL_GerPT_Trim_Resultado!CY113+PLANEL_GerPT_Trim_Resultado!CY125+PLANEL_GerPT_Trim_Resultado!CY137</f>
        <v>6602.0889239999997</v>
      </c>
      <c r="CM8" s="18">
        <f>PLANEL_GerPT_Trim_Resultado!CZ113+PLANEL_GerPT_Trim_Resultado!CZ125+PLANEL_GerPT_Trim_Resultado!CZ137</f>
        <v>6729.2396069999995</v>
      </c>
      <c r="CN8" s="18">
        <f>PLANEL_GerPT_Trim_Resultado!DA113+PLANEL_GerPT_Trim_Resultado!DA125+PLANEL_GerPT_Trim_Resultado!DA137</f>
        <v>6729.2396069999995</v>
      </c>
      <c r="CO8" s="18">
        <f>PLANEL_GerPT_Trim_Resultado!DB113+PLANEL_GerPT_Trim_Resultado!DB125+PLANEL_GerPT_Trim_Resultado!DB137</f>
        <v>6729.2396069999995</v>
      </c>
      <c r="CP8" s="18">
        <f>PLANEL_GerPT_Trim_Resultado!DC113+PLANEL_GerPT_Trim_Resultado!DC125+PLANEL_GerPT_Trim_Resultado!DC137</f>
        <v>6729.2396069999995</v>
      </c>
      <c r="CQ8" s="18">
        <f>PLANEL_GerPT_Trim_Resultado!DD113+PLANEL_GerPT_Trim_Resultado!DD125+PLANEL_GerPT_Trim_Resultado!DD137</f>
        <v>7416.1564879999996</v>
      </c>
      <c r="CR8" s="18">
        <f>PLANEL_GerPT_Trim_Resultado!DE113+PLANEL_GerPT_Trim_Resultado!DE125+PLANEL_GerPT_Trim_Resultado!DE137</f>
        <v>7416.1564879999996</v>
      </c>
      <c r="CS8" s="18">
        <f>PLANEL_GerPT_Trim_Resultado!DF113+PLANEL_GerPT_Trim_Resultado!DF125+PLANEL_GerPT_Trim_Resultado!DF137</f>
        <v>7236.1368919999995</v>
      </c>
      <c r="CT8" s="18">
        <f>PLANEL_GerPT_Trim_Resultado!DG113+PLANEL_GerPT_Trim_Resultado!DG125+PLANEL_GerPT_Trim_Resultado!DG137</f>
        <v>7416.1564879999996</v>
      </c>
      <c r="CU8" s="18">
        <f>PLANEL_GerPT_Trim_Resultado!DH113+PLANEL_GerPT_Trim_Resultado!DH125+PLANEL_GerPT_Trim_Resultado!DH137</f>
        <v>8076.5441650000002</v>
      </c>
      <c r="CV8" s="18">
        <f>PLANEL_GerPT_Trim_Resultado!DI113+PLANEL_GerPT_Trim_Resultado!DI125+PLANEL_GerPT_Trim_Resultado!DI137</f>
        <v>8076.5441650000002</v>
      </c>
      <c r="CW8" s="18">
        <f>PLANEL_GerPT_Trim_Resultado!DJ113+PLANEL_GerPT_Trim_Resultado!DJ125+PLANEL_GerPT_Trim_Resultado!DJ137</f>
        <v>7716.5049720000006</v>
      </c>
      <c r="CX8" s="18">
        <f>PLANEL_GerPT_Trim_Resultado!DK113+PLANEL_GerPT_Trim_Resultado!DK125+PLANEL_GerPT_Trim_Resultado!DK137</f>
        <v>8076.5441650000002</v>
      </c>
      <c r="CY8" s="69">
        <f>PLANEL_GerPT_Trim_Resultado!DL113+PLANEL_GerPT_Trim_Resultado!DL125+PLANEL_GerPT_Trim_Resultado!DL137</f>
        <v>8076.5441650000002</v>
      </c>
      <c r="CZ8" s="69">
        <f>PLANEL_GerPT_Trim_Resultado!DM113+PLANEL_GerPT_Trim_Resultado!DM125+PLANEL_GerPT_Trim_Resultado!DM137</f>
        <v>8076.5441650000002</v>
      </c>
      <c r="DA8" s="69">
        <f>PLANEL_GerPT_Trim_Resultado!DN113+PLANEL_GerPT_Trim_Resultado!DN125+PLANEL_GerPT_Trim_Resultado!DN137</f>
        <v>7896.5245690000002</v>
      </c>
      <c r="DB8" s="69">
        <f>PLANEL_GerPT_Trim_Resultado!DO113+PLANEL_GerPT_Trim_Resultado!DO125+PLANEL_GerPT_Trim_Resultado!DO137</f>
        <v>8076.5441650000002</v>
      </c>
      <c r="DC8" s="18">
        <f>PLANEL_GerPT_Trim_Resultado!DP113+PLANEL_GerPT_Trim_Resultado!DP125+PLANEL_GerPT_Trim_Resultado!DP137</f>
        <v>6926.5979330999999</v>
      </c>
      <c r="DD8" s="18">
        <f>PLANEL_GerPT_Trim_Resultado!DQ113+PLANEL_GerPT_Trim_Resultado!DQ125+PLANEL_GerPT_Trim_Resultado!DQ137</f>
        <v>6926.5979330999999</v>
      </c>
      <c r="DE8" s="18">
        <f>PLANEL_GerPT_Trim_Resultado!DR113+PLANEL_GerPT_Trim_Resultado!DR125+PLANEL_GerPT_Trim_Resultado!DR137</f>
        <v>6746.5783370999998</v>
      </c>
      <c r="DF8" s="18">
        <f>PLANEL_GerPT_Trim_Resultado!DS113+PLANEL_GerPT_Trim_Resultado!DS125+PLANEL_GerPT_Trim_Resultado!DS137</f>
        <v>6926.5979330999999</v>
      </c>
      <c r="DG8" s="18">
        <f>PLANEL_GerPT_Trim_Resultado!DT113+PLANEL_GerPT_Trim_Resultado!DT125+PLANEL_GerPT_Trim_Resultado!DT137</f>
        <v>6926.5979330999999</v>
      </c>
      <c r="DH8" s="18">
        <f>PLANEL_GerPT_Trim_Resultado!DU113+PLANEL_GerPT_Trim_Resultado!DU125+PLANEL_GerPT_Trim_Resultado!DU137</f>
        <v>6926.5979330999999</v>
      </c>
      <c r="DI8" s="18">
        <f>PLANEL_GerPT_Trim_Resultado!DV113+PLANEL_GerPT_Trim_Resultado!DV125+PLANEL_GerPT_Trim_Resultado!DV137</f>
        <v>6926.5979330999999</v>
      </c>
      <c r="DJ8" s="18">
        <f>PLANEL_GerPT_Trim_Resultado!DW113+PLANEL_GerPT_Trim_Resultado!DW125+PLANEL_GerPT_Trim_Resultado!DW137</f>
        <v>6926.5979330999999</v>
      </c>
      <c r="DK8" s="18">
        <f>PLANEL_GerPT_Trim_Resultado!DX113+PLANEL_GerPT_Trim_Resultado!DX125+PLANEL_GerPT_Trim_Resultado!DX137</f>
        <v>6926.5979330999999</v>
      </c>
      <c r="DL8" s="18">
        <f>PLANEL_GerPT_Trim_Resultado!DY113+PLANEL_GerPT_Trim_Resultado!DY125+PLANEL_GerPT_Trim_Resultado!DY137</f>
        <v>6926.5979330999999</v>
      </c>
      <c r="DM8" s="18">
        <f>PLANEL_GerPT_Trim_Resultado!DZ113+PLANEL_GerPT_Trim_Resultado!DZ125+PLANEL_GerPT_Trim_Resultado!DZ137</f>
        <v>6746.5783370999998</v>
      </c>
      <c r="DN8" s="18">
        <f>PLANEL_GerPT_Trim_Resultado!EA113+PLANEL_GerPT_Trim_Resultado!EA125+PLANEL_GerPT_Trim_Resultado!EA137</f>
        <v>6926.5979330999999</v>
      </c>
      <c r="DO8" s="18">
        <f>PLANEL_GerPT_Trim_Resultado!EB113+PLANEL_GerPT_Trim_Resultado!EB125+PLANEL_GerPT_Trim_Resultado!EB137</f>
        <v>6926.5979330999999</v>
      </c>
      <c r="DP8" s="18">
        <f>PLANEL_GerPT_Trim_Resultado!EC113+PLANEL_GerPT_Trim_Resultado!EC125+PLANEL_GerPT_Trim_Resultado!EC137</f>
        <v>6926.5979330999999</v>
      </c>
      <c r="DQ8" s="18">
        <f>PLANEL_GerPT_Trim_Resultado!ED113+PLANEL_GerPT_Trim_Resultado!ED125+PLANEL_GerPT_Trim_Resultado!ED137</f>
        <v>6926.5979330999999</v>
      </c>
      <c r="DR8" s="18">
        <f>PLANEL_GerPT_Trim_Resultado!EE113+PLANEL_GerPT_Trim_Resultado!EE125+PLANEL_GerPT_Trim_Resultado!EE137</f>
        <v>6926.5979330999999</v>
      </c>
      <c r="DS8" s="18">
        <f>PLANEL_GerPT_Trim_Resultado!EF113+PLANEL_GerPT_Trim_Resultado!EF125+PLANEL_GerPT_Trim_Resultado!EF137</f>
        <v>6582.4762625000003</v>
      </c>
      <c r="DT8" s="18">
        <f>PLANEL_GerPT_Trim_Resultado!EG113+PLANEL_GerPT_Trim_Resultado!EG125+PLANEL_GerPT_Trim_Resultado!EG137</f>
        <v>6582.4762625000003</v>
      </c>
      <c r="DU8" s="18">
        <f>PLANEL_GerPT_Trim_Resultado!EH113+PLANEL_GerPT_Trim_Resultado!EH125+PLANEL_GerPT_Trim_Resultado!EH137</f>
        <v>6222.4370695000007</v>
      </c>
      <c r="DV8" s="18">
        <f>PLANEL_GerPT_Trim_Resultado!EI113+PLANEL_GerPT_Trim_Resultado!EI125+PLANEL_GerPT_Trim_Resultado!EI137</f>
        <v>6582.4762625000003</v>
      </c>
      <c r="DW8" s="18">
        <f>PLANEL_GerPT_Trim_Resultado!EJ113+PLANEL_GerPT_Trim_Resultado!EJ125+PLANEL_GerPT_Trim_Resultado!EJ137</f>
        <v>6582.4762625000003</v>
      </c>
      <c r="DX8" s="18">
        <f>PLANEL_GerPT_Trim_Resultado!EK113+PLANEL_GerPT_Trim_Resultado!EK125+PLANEL_GerPT_Trim_Resultado!EK137</f>
        <v>6582.4762625000003</v>
      </c>
      <c r="DY8" s="18">
        <f>PLANEL_GerPT_Trim_Resultado!EL113+PLANEL_GerPT_Trim_Resultado!EL125+PLANEL_GerPT_Trim_Resultado!EL137</f>
        <v>6402.4566665000002</v>
      </c>
      <c r="DZ8" s="18">
        <f>PLANEL_GerPT_Trim_Resultado!EM113+PLANEL_GerPT_Trim_Resultado!EM125+PLANEL_GerPT_Trim_Resultado!EM137</f>
        <v>6582.4762625000003</v>
      </c>
      <c r="EA8" s="18">
        <f>PLANEL_GerPT_Trim_Resultado!EN113+PLANEL_GerPT_Trim_Resultado!EN125+PLANEL_GerPT_Trim_Resultado!EN137</f>
        <v>8011.9218245000002</v>
      </c>
      <c r="EB8" s="18">
        <f>PLANEL_GerPT_Trim_Resultado!EO113+PLANEL_GerPT_Trim_Resultado!EO125+PLANEL_GerPT_Trim_Resultado!EO137</f>
        <v>8011.9218245000002</v>
      </c>
      <c r="EC8" s="18">
        <f>PLANEL_GerPT_Trim_Resultado!EP113+PLANEL_GerPT_Trim_Resultado!EP125+PLANEL_GerPT_Trim_Resultado!EP137</f>
        <v>8011.9218245000002</v>
      </c>
      <c r="ED8" s="18">
        <f>PLANEL_GerPT_Trim_Resultado!EQ113+PLANEL_GerPT_Trim_Resultado!EQ125+PLANEL_GerPT_Trim_Resultado!EQ137</f>
        <v>8011.9218245000002</v>
      </c>
      <c r="EE8" s="18">
        <f>PLANEL_GerPT_Trim_Resultado!ER113+PLANEL_GerPT_Trim_Resultado!ER125+PLANEL_GerPT_Trim_Resultado!ER137</f>
        <v>8851.4066024999993</v>
      </c>
      <c r="EF8" s="18">
        <f>PLANEL_GerPT_Trim_Resultado!ES113+PLANEL_GerPT_Trim_Resultado!ES125+PLANEL_GerPT_Trim_Resultado!ES137</f>
        <v>8851.4066024999993</v>
      </c>
      <c r="EG8" s="18">
        <f>PLANEL_GerPT_Trim_Resultado!ET113+PLANEL_GerPT_Trim_Resultado!ET125+PLANEL_GerPT_Trim_Resultado!ET137</f>
        <v>8851.4066024999993</v>
      </c>
      <c r="EH8" s="18">
        <f>PLANEL_GerPT_Trim_Resultado!EU113+PLANEL_GerPT_Trim_Resultado!EU125+PLANEL_GerPT_Trim_Resultado!EU137</f>
        <v>8851.4066024999993</v>
      </c>
      <c r="EI8" s="18">
        <f>PLANEL_GerPT_Trim_Resultado!EV113+PLANEL_GerPT_Trim_Resultado!EV125+PLANEL_GerPT_Trim_Resultado!EV137</f>
        <v>9318.0575004999992</v>
      </c>
      <c r="EJ8" s="18">
        <f>PLANEL_GerPT_Trim_Resultado!EW113+PLANEL_GerPT_Trim_Resultado!EW125+PLANEL_GerPT_Trim_Resultado!EW137</f>
        <v>9318.0575004999992</v>
      </c>
      <c r="EK8" s="18">
        <f>PLANEL_GerPT_Trim_Resultado!EX113+PLANEL_GerPT_Trim_Resultado!EX125+PLANEL_GerPT_Trim_Resultado!EX137</f>
        <v>9318.0575004999992</v>
      </c>
      <c r="EL8" s="18">
        <f>PLANEL_GerPT_Trim_Resultado!EY113+PLANEL_GerPT_Trim_Resultado!EY125+PLANEL_GerPT_Trim_Resultado!EY137</f>
        <v>8777.9987115000004</v>
      </c>
      <c r="EM8" s="18">
        <f>PLANEL_GerPT_Trim_Resultado!EZ113+PLANEL_GerPT_Trim_Resultado!EZ125+PLANEL_GerPT_Trim_Resultado!EZ137</f>
        <v>9526.1758584999989</v>
      </c>
      <c r="EN8" s="18">
        <f>PLANEL_GerPT_Trim_Resultado!FA113+PLANEL_GerPT_Trim_Resultado!FA125+PLANEL_GerPT_Trim_Resultado!FA137</f>
        <v>9526.1758584999989</v>
      </c>
      <c r="EO8" s="18">
        <f>PLANEL_GerPT_Trim_Resultado!FB113+PLANEL_GerPT_Trim_Resultado!FB125+PLANEL_GerPT_Trim_Resultado!FB137</f>
        <v>9346.1562625000006</v>
      </c>
      <c r="EP8" s="18">
        <f>PLANEL_GerPT_Trim_Resultado!FC113+PLANEL_GerPT_Trim_Resultado!FC125+PLANEL_GerPT_Trim_Resultado!FC137</f>
        <v>9526.1758584999989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1007.25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1022.25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1403.5486659999999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1452.27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1536.27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927.75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793.24087359999999</v>
      </c>
      <c r="H11" s="20">
        <f>PLANEL_GerPT_Trim_Resultado!U41+PLANEL_GerPT_Trim_Resultado!U53</f>
        <v>361.45118500000001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1084.05</v>
      </c>
      <c r="S11" s="20">
        <f>PLANEL_GerPT_Trim_Resultado!AF41+PLANEL_GerPT_Trim_Resultado!AF53</f>
        <v>273.75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813.97500000000002</v>
      </c>
      <c r="W11" s="20">
        <f>PLANEL_GerPT_Trim_Resultado!AJ41+PLANEL_GerPT_Trim_Resultado!AJ53</f>
        <v>540.22500000000002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342.15379280000002</v>
      </c>
      <c r="Z11" s="20">
        <f>PLANEL_GerPT_Trim_Resultado!AM41+PLANEL_GerPT_Trim_Resultado!AM53</f>
        <v>543.82500000000005</v>
      </c>
      <c r="AA11" s="20">
        <f>PLANEL_GerPT_Trim_Resultado!AN41+PLANEL_GerPT_Trim_Resultado!AN53</f>
        <v>543.82500000000005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273.75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813.97500000000002</v>
      </c>
      <c r="AI11" s="20">
        <f>PLANEL_GerPT_Trim_Resultado!AV41+PLANEL_GerPT_Trim_Resultado!AV53</f>
        <v>270.07499999999999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543.82500000000005</v>
      </c>
      <c r="AL11" s="20">
        <f>PLANEL_GerPT_Trim_Resultado!AY41+PLANEL_GerPT_Trim_Resultado!AY53</f>
        <v>1084.05</v>
      </c>
      <c r="AM11" s="20">
        <f>PLANEL_GerPT_Trim_Resultado!AZ41+PLANEL_GerPT_Trim_Resultado!AZ53</f>
        <v>813.97500000000002</v>
      </c>
      <c r="AN11" s="20">
        <f>PLANEL_GerPT_Trim_Resultado!BA41+PLANEL_GerPT_Trim_Resultado!BA53</f>
        <v>810.3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810.3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1510.1578079999999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3607.0203156999996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3389.3013760000003</v>
      </c>
      <c r="G13" s="1">
        <f>PLANEL_GerPT_Trim_Resultado!T173+PLANEL_GerPT_Trim_Resultado!T185</f>
        <v>4074.2384910000001</v>
      </c>
      <c r="H13" s="1">
        <f>PLANEL_GerPT_Trim_Resultado!U173+PLANEL_GerPT_Trim_Resultado!U185</f>
        <v>3714.0098040000003</v>
      </c>
      <c r="I13" s="1">
        <f>PLANEL_GerPT_Trim_Resultado!V173+PLANEL_GerPT_Trim_Resultado!V185</f>
        <v>4008.293979</v>
      </c>
      <c r="J13" s="1">
        <f>PLANEL_GerPT_Trim_Resultado!W173+PLANEL_GerPT_Trim_Resultado!W185</f>
        <v>3963.0152790000002</v>
      </c>
      <c r="K13" s="1">
        <f>PLANEL_GerPT_Trim_Resultado!X173+PLANEL_GerPT_Trim_Resultado!X185</f>
        <v>3457.06574</v>
      </c>
      <c r="L13" s="1">
        <f>PLANEL_GerPT_Trim_Resultado!Y173+PLANEL_GerPT_Trim_Resultado!Y185</f>
        <v>4233.7560869999998</v>
      </c>
      <c r="M13" s="1">
        <f>PLANEL_GerPT_Trim_Resultado!Z173+PLANEL_GerPT_Trim_Resultado!Z185</f>
        <v>4473.1911359999995</v>
      </c>
      <c r="N13" s="1">
        <f>PLANEL_GerPT_Trim_Resultado!AA173+PLANEL_GerPT_Trim_Resultado!AA185</f>
        <v>3657.3129258999998</v>
      </c>
      <c r="O13" s="1">
        <f>PLANEL_GerPT_Trim_Resultado!AB173+PLANEL_GerPT_Trim_Resultado!AB185</f>
        <v>4722.7365959999997</v>
      </c>
      <c r="P13" s="1">
        <f>PLANEL_GerPT_Trim_Resultado!AC173+PLANEL_GerPT_Trim_Resultado!AC185</f>
        <v>3324.0144743999999</v>
      </c>
      <c r="Q13" s="1">
        <f>PLANEL_GerPT_Trim_Resultado!AD173+PLANEL_GerPT_Trim_Resultado!AD185</f>
        <v>3239.6909580000001</v>
      </c>
      <c r="R13" s="1">
        <f>PLANEL_GerPT_Trim_Resultado!AE173+PLANEL_GerPT_Trim_Resultado!AE185</f>
        <v>4278.2726679999996</v>
      </c>
      <c r="S13" s="1">
        <f>PLANEL_GerPT_Trim_Resultado!AF173+PLANEL_GerPT_Trim_Resultado!AF185</f>
        <v>3719.4490100000003</v>
      </c>
      <c r="T13" s="1">
        <f>PLANEL_GerPT_Trim_Resultado!AG173+PLANEL_GerPT_Trim_Resultado!AG185</f>
        <v>3995.8389379999999</v>
      </c>
      <c r="U13" s="1">
        <f>PLANEL_GerPT_Trim_Resultado!AH173+PLANEL_GerPT_Trim_Resultado!AH185</f>
        <v>4548.1271510000006</v>
      </c>
      <c r="V13" s="1">
        <f>PLANEL_GerPT_Trim_Resultado!AI173+PLANEL_GerPT_Trim_Resultado!AI185</f>
        <v>4527.851259</v>
      </c>
      <c r="W13" s="1">
        <f>PLANEL_GerPT_Trim_Resultado!AJ173+PLANEL_GerPT_Trim_Resultado!AJ185</f>
        <v>3016.1926389999999</v>
      </c>
      <c r="X13" s="1">
        <f>PLANEL_GerPT_Trim_Resultado!AK173+PLANEL_GerPT_Trim_Resultado!AK185</f>
        <v>3998.78314</v>
      </c>
      <c r="Y13" s="1">
        <f>PLANEL_GerPT_Trim_Resultado!AL173+PLANEL_GerPT_Trim_Resultado!AL185</f>
        <v>2604.5787393999999</v>
      </c>
      <c r="Z13" s="1">
        <f>PLANEL_GerPT_Trim_Resultado!AM173+PLANEL_GerPT_Trim_Resultado!AM185</f>
        <v>3939.2237936000001</v>
      </c>
      <c r="AA13" s="1">
        <f>PLANEL_GerPT_Trim_Resultado!AN173+PLANEL_GerPT_Trim_Resultado!AN185</f>
        <v>3692.108628</v>
      </c>
      <c r="AB13" s="1">
        <f>PLANEL_GerPT_Trim_Resultado!AO173+PLANEL_GerPT_Trim_Resultado!AO185</f>
        <v>3644.0497880000003</v>
      </c>
      <c r="AC13" s="1">
        <f>PLANEL_GerPT_Trim_Resultado!AP173+PLANEL_GerPT_Trim_Resultado!AP185</f>
        <v>4094.9003700000003</v>
      </c>
      <c r="AD13" s="1">
        <f>PLANEL_GerPT_Trim_Resultado!AQ173+PLANEL_GerPT_Trim_Resultado!AQ185</f>
        <v>4348.2106519999998</v>
      </c>
      <c r="AE13" s="1">
        <f>PLANEL_GerPT_Trim_Resultado!AR173+PLANEL_GerPT_Trim_Resultado!AR185</f>
        <v>4683.6457709999995</v>
      </c>
      <c r="AF13" s="1">
        <f>PLANEL_GerPT_Trim_Resultado!AS173+PLANEL_GerPT_Trim_Resultado!AS185</f>
        <v>4010.2475460000005</v>
      </c>
      <c r="AG13" s="1">
        <f>PLANEL_GerPT_Trim_Resultado!AT173+PLANEL_GerPT_Trim_Resultado!AT185</f>
        <v>4169.7070100000001</v>
      </c>
      <c r="AH13" s="1">
        <f>PLANEL_GerPT_Trim_Resultado!AU173+PLANEL_GerPT_Trim_Resultado!AU185</f>
        <v>4555.8964180000003</v>
      </c>
      <c r="AI13" s="1">
        <f>PLANEL_GerPT_Trim_Resultado!AV173+PLANEL_GerPT_Trim_Resultado!AV185</f>
        <v>3613.0049749999998</v>
      </c>
      <c r="AJ13" s="1">
        <f>PLANEL_GerPT_Trim_Resultado!AW173+PLANEL_GerPT_Trim_Resultado!AW185</f>
        <v>3949.9156399999997</v>
      </c>
      <c r="AK13" s="1">
        <f>PLANEL_GerPT_Trim_Resultado!AX173+PLANEL_GerPT_Trim_Resultado!AX185</f>
        <v>4247.4217090000002</v>
      </c>
      <c r="AL13" s="1">
        <f>PLANEL_GerPT_Trim_Resultado!AY173+PLANEL_GerPT_Trim_Resultado!AY185</f>
        <v>4212.3286475000004</v>
      </c>
      <c r="AM13" s="1">
        <f>PLANEL_GerPT_Trim_Resultado!AZ173+PLANEL_GerPT_Trim_Resultado!AZ185</f>
        <v>2921.1612418999998</v>
      </c>
      <c r="AN13" s="1">
        <f>PLANEL_GerPT_Trim_Resultado!BA173+PLANEL_GerPT_Trim_Resultado!BA185</f>
        <v>3437.1074168999999</v>
      </c>
      <c r="AO13" s="1">
        <f>PLANEL_GerPT_Trim_Resultado!BB173+PLANEL_GerPT_Trim_Resultado!BB185</f>
        <v>3756.3059868999999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1987.5227669000001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1827.5778918999999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7372.928645</v>
      </c>
      <c r="D15" s="22">
        <f>PLANEL_GerPT_Trim_Resultado!Q17+PLANEL_GerPT_Trim_Resultado!Q29</f>
        <v>6843.9103839999998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8046.0305669999998</v>
      </c>
      <c r="G15" s="22">
        <f>PLANEL_GerPT_Trim_Resultado!T17+PLANEL_GerPT_Trim_Resultado!T29</f>
        <v>7946.0490360000003</v>
      </c>
      <c r="H15" s="22">
        <f>PLANEL_GerPT_Trim_Resultado!U17+PLANEL_GerPT_Trim_Resultado!U29</f>
        <v>7248.8763339999996</v>
      </c>
      <c r="I15" s="22">
        <f>PLANEL_GerPT_Trim_Resultado!V17+PLANEL_GerPT_Trim_Resultado!V29</f>
        <v>6364.16615</v>
      </c>
      <c r="J15" s="22">
        <f>PLANEL_GerPT_Trim_Resultado!W17+PLANEL_GerPT_Trim_Resultado!W29</f>
        <v>8182.823171</v>
      </c>
      <c r="K15" s="22">
        <f>PLANEL_GerPT_Trim_Resultado!X17+PLANEL_GerPT_Trim_Resultado!X29</f>
        <v>7841.9501710000004</v>
      </c>
      <c r="L15" s="22">
        <f>PLANEL_GerPT_Trim_Resultado!Y17+PLANEL_GerPT_Trim_Resultado!Y29</f>
        <v>7978.9442349999999</v>
      </c>
      <c r="M15" s="22">
        <f>PLANEL_GerPT_Trim_Resultado!Z17+PLANEL_GerPT_Trim_Resultado!Z29</f>
        <v>6664.0203730000003</v>
      </c>
      <c r="N15" s="22">
        <f>PLANEL_GerPT_Trim_Resultado!AA17+PLANEL_GerPT_Trim_Resultado!AA29</f>
        <v>8592.3380660000003</v>
      </c>
      <c r="O15" s="22">
        <f>PLANEL_GerPT_Trim_Resultado!AB17+PLANEL_GerPT_Trim_Resultado!AB29</f>
        <v>5869.7019989999999</v>
      </c>
      <c r="P15" s="22">
        <f>PLANEL_GerPT_Trim_Resultado!AC17+PLANEL_GerPT_Trim_Resultado!AC29</f>
        <v>7476.6701579999999</v>
      </c>
      <c r="Q15" s="22">
        <f>PLANEL_GerPT_Trim_Resultado!AD17+PLANEL_GerPT_Trim_Resultado!AD29</f>
        <v>6512.1768529999999</v>
      </c>
      <c r="R15" s="22">
        <f>PLANEL_GerPT_Trim_Resultado!AE17+PLANEL_GerPT_Trim_Resultado!AE29</f>
        <v>7123.0370279999997</v>
      </c>
      <c r="S15" s="22">
        <f>PLANEL_GerPT_Trim_Resultado!AF17+PLANEL_GerPT_Trim_Resultado!AF29</f>
        <v>8216.3300650000001</v>
      </c>
      <c r="T15" s="22">
        <f>PLANEL_GerPT_Trim_Resultado!AG17+PLANEL_GerPT_Trim_Resultado!AG29</f>
        <v>8204.634865</v>
      </c>
      <c r="U15" s="22">
        <f>PLANEL_GerPT_Trim_Resultado!AH17+PLANEL_GerPT_Trim_Resultado!AH29</f>
        <v>6807.4370710000003</v>
      </c>
      <c r="V15" s="22">
        <f>PLANEL_GerPT_Trim_Resultado!AI17+PLANEL_GerPT_Trim_Resultado!AI29</f>
        <v>8875.5633980000002</v>
      </c>
      <c r="W15" s="22">
        <f>PLANEL_GerPT_Trim_Resultado!AJ17+PLANEL_GerPT_Trim_Resultado!AJ29</f>
        <v>7875.136896</v>
      </c>
      <c r="X15" s="22">
        <f>PLANEL_GerPT_Trim_Resultado!AK17+PLANEL_GerPT_Trim_Resultado!AK29</f>
        <v>8014.6460649999999</v>
      </c>
      <c r="Y15" s="22">
        <f>PLANEL_GerPT_Trim_Resultado!AL17+PLANEL_GerPT_Trim_Resultado!AL29</f>
        <v>6419.561694</v>
      </c>
      <c r="Z15" s="22">
        <f>PLANEL_GerPT_Trim_Resultado!AM17+PLANEL_GerPT_Trim_Resultado!AM29</f>
        <v>8831.6010829999996</v>
      </c>
      <c r="AA15" s="22">
        <f>PLANEL_GerPT_Trim_Resultado!AN17+PLANEL_GerPT_Trim_Resultado!AN29</f>
        <v>8216.5187050000004</v>
      </c>
      <c r="AB15" s="22">
        <f>PLANEL_GerPT_Trim_Resultado!AO17+PLANEL_GerPT_Trim_Resultado!AO29</f>
        <v>8294.0833449999991</v>
      </c>
      <c r="AC15" s="22">
        <f>PLANEL_GerPT_Trim_Resultado!AP17+PLANEL_GerPT_Trim_Resultado!AP29</f>
        <v>6785.2031109999998</v>
      </c>
      <c r="AD15" s="22">
        <f>PLANEL_GerPT_Trim_Resultado!AQ17+PLANEL_GerPT_Trim_Resultado!AQ29</f>
        <v>8903.9535649999998</v>
      </c>
      <c r="AE15" s="22">
        <f>PLANEL_GerPT_Trim_Resultado!AR17+PLANEL_GerPT_Trim_Resultado!AR29</f>
        <v>8343.366865</v>
      </c>
      <c r="AF15" s="22">
        <f>PLANEL_GerPT_Trim_Resultado!AS17+PLANEL_GerPT_Trim_Resultado!AS29</f>
        <v>8354.5208650000004</v>
      </c>
      <c r="AG15" s="22">
        <f>PLANEL_GerPT_Trim_Resultado!AT17+PLANEL_GerPT_Trim_Resultado!AT29</f>
        <v>6755.8422309999996</v>
      </c>
      <c r="AH15" s="22">
        <f>PLANEL_GerPT_Trim_Resultado!AU17+PLANEL_GerPT_Trim_Resultado!AU29</f>
        <v>8968.4111119999998</v>
      </c>
      <c r="AI15" s="22">
        <f>PLANEL_GerPT_Trim_Resultado!AV17+PLANEL_GerPT_Trim_Resultado!AV29</f>
        <v>8058.3459199999998</v>
      </c>
      <c r="AJ15" s="22">
        <f>PLANEL_GerPT_Trim_Resultado!AW17+PLANEL_GerPT_Trim_Resultado!AW29</f>
        <v>8101.8728650000003</v>
      </c>
      <c r="AK15" s="22">
        <f>PLANEL_GerPT_Trim_Resultado!AX17+PLANEL_GerPT_Trim_Resultado!AX29</f>
        <v>6667.8007740000003</v>
      </c>
      <c r="AL15" s="22">
        <f>PLANEL_GerPT_Trim_Resultado!AY17+PLANEL_GerPT_Trim_Resultado!AY29</f>
        <v>8961.7500209999998</v>
      </c>
      <c r="AM15" s="22">
        <f>PLANEL_GerPT_Trim_Resultado!AZ17+PLANEL_GerPT_Trim_Resultado!AZ29</f>
        <v>3068.5870669999999</v>
      </c>
      <c r="AN15" s="22">
        <f>PLANEL_GerPT_Trim_Resultado!BA17+PLANEL_GerPT_Trim_Resultado!BA29</f>
        <v>3173.2312919999999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3439.7685110000002</v>
      </c>
      <c r="AQ15" s="22">
        <f>PLANEL_GerPT_Trim_Resultado!BD17+PLANEL_GerPT_Trim_Resultado!BD29</f>
        <v>3197.5312920000001</v>
      </c>
      <c r="AR15" s="22">
        <f>PLANEL_GerPT_Trim_Resultado!BE17+PLANEL_GerPT_Trim_Resultado!BE29</f>
        <v>3194.8912919999998</v>
      </c>
      <c r="AS15" s="22">
        <f>PLANEL_GerPT_Trim_Resultado!BF17+PLANEL_GerPT_Trim_Resultado!BF29</f>
        <v>2599.9619659999998</v>
      </c>
      <c r="AT15" s="22">
        <f>PLANEL_GerPT_Trim_Resultado!BG17+PLANEL_GerPT_Trim_Resultado!BG29</f>
        <v>3439.7685110000002</v>
      </c>
      <c r="AU15" s="22">
        <f>PLANEL_GerPT_Trim_Resultado!BH17+PLANEL_GerPT_Trim_Resultado!BH29</f>
        <v>3197.5312920000001</v>
      </c>
      <c r="AV15" s="22">
        <f>PLANEL_GerPT_Trim_Resultado!BI17+PLANEL_GerPT_Trim_Resultado!BI29</f>
        <v>3197.5312920000001</v>
      </c>
      <c r="AW15" s="22">
        <f>PLANEL_GerPT_Trim_Resultado!BJ17+PLANEL_GerPT_Trim_Resultado!BJ29</f>
        <v>2602.6619660000001</v>
      </c>
      <c r="AX15" s="22">
        <f>PLANEL_GerPT_Trim_Resultado!BK17+PLANEL_GerPT_Trim_Resultado!BK29</f>
        <v>3439.7685110000002</v>
      </c>
      <c r="AY15" s="22">
        <f>PLANEL_GerPT_Trim_Resultado!BL17+PLANEL_GerPT_Trim_Resultado!BL29</f>
        <v>4330.2991080000002</v>
      </c>
      <c r="AZ15" s="22">
        <f>PLANEL_GerPT_Trim_Resultado!BM17+PLANEL_GerPT_Trim_Resultado!BM29</f>
        <v>4149.1598569999996</v>
      </c>
      <c r="BA15" s="22">
        <f>PLANEL_GerPT_Trim_Resultado!BN17+PLANEL_GerPT_Trim_Resultado!BN29</f>
        <v>3350.1919979999998</v>
      </c>
      <c r="BB15" s="22">
        <f>PLANEL_GerPT_Trim_Resultado!BO17+PLANEL_GerPT_Trim_Resultado!BO29</f>
        <v>4658.3520710000003</v>
      </c>
      <c r="BC15" s="22">
        <f>PLANEL_GerPT_Trim_Resultado!BP17+PLANEL_GerPT_Trim_Resultado!BP29</f>
        <v>5914.5082670000002</v>
      </c>
      <c r="BD15" s="22">
        <f>PLANEL_GerPT_Trim_Resultado!BQ17+PLANEL_GerPT_Trim_Resultado!BQ29</f>
        <v>5914.5082670000002</v>
      </c>
      <c r="BE15" s="22">
        <f>PLANEL_GerPT_Trim_Resultado!BR17+PLANEL_GerPT_Trim_Resultado!BR29</f>
        <v>4839.1431270000003</v>
      </c>
      <c r="BF15" s="22">
        <f>PLANEL_GerPT_Trim_Resultado!BS17+PLANEL_GerPT_Trim_Resultado!BS29</f>
        <v>6362.5770750000001</v>
      </c>
      <c r="BG15" s="22">
        <f>PLANEL_GerPT_Trim_Resultado!BT17+PLANEL_GerPT_Trim_Resultado!BT29</f>
        <v>9060.4423599999991</v>
      </c>
      <c r="BH15" s="22">
        <f>PLANEL_GerPT_Trim_Resultado!BU17+PLANEL_GerPT_Trim_Resultado!BU29</f>
        <v>4889.7712920000004</v>
      </c>
      <c r="BI15" s="22">
        <f>PLANEL_GerPT_Trim_Resultado!BV17+PLANEL_GerPT_Trim_Resultado!BV29</f>
        <v>7413.0892039999999</v>
      </c>
      <c r="BJ15" s="22">
        <f>PLANEL_GerPT_Trim_Resultado!BW17+PLANEL_GerPT_Trim_Resultado!BW29</f>
        <v>9746.8395079999991</v>
      </c>
      <c r="BK15" s="22">
        <f>PLANEL_GerPT_Trim_Resultado!BX17+PLANEL_GerPT_Trim_Resultado!BX29</f>
        <v>9060.4423599999991</v>
      </c>
      <c r="BL15" s="22">
        <f>PLANEL_GerPT_Trim_Resultado!BY17+PLANEL_GerPT_Trim_Resultado!BY29</f>
        <v>8978.86636</v>
      </c>
      <c r="BM15" s="22">
        <f>PLANEL_GerPT_Trim_Resultado!BZ17+PLANEL_GerPT_Trim_Resultado!BZ29</f>
        <v>7408.7692040000002</v>
      </c>
      <c r="BN15" s="22">
        <f>PLANEL_GerPT_Trim_Resultado!CA17+PLANEL_GerPT_Trim_Resultado!CA29</f>
        <v>9746.8395079999991</v>
      </c>
      <c r="BO15" s="22">
        <f>PLANEL_GerPT_Trim_Resultado!CB17+PLANEL_GerPT_Trim_Resultado!CB29</f>
        <v>6660.7444009999999</v>
      </c>
      <c r="BP15" s="22">
        <f>PLANEL_GerPT_Trim_Resultado!CC17+PLANEL_GerPT_Trim_Resultado!CC29</f>
        <v>6660.7444009999999</v>
      </c>
      <c r="BQ15" s="22">
        <f>PLANEL_GerPT_Trim_Resultado!CD17+PLANEL_GerPT_Trim_Resultado!CD29</f>
        <v>5437.8199649999997</v>
      </c>
      <c r="BR15" s="22">
        <f>PLANEL_GerPT_Trim_Resultado!CE17+PLANEL_GerPT_Trim_Resultado!CE29</f>
        <v>7165.3462499999996</v>
      </c>
      <c r="BS15" s="22">
        <f>PLANEL_GerPT_Trim_Resultado!CF17+PLANEL_GerPT_Trim_Resultado!CF29</f>
        <v>6660.7444009999999</v>
      </c>
      <c r="BT15" s="22">
        <f>PLANEL_GerPT_Trim_Resultado!CG17+PLANEL_GerPT_Trim_Resultado!CG29</f>
        <v>6652.8244009999999</v>
      </c>
      <c r="BU15" s="22">
        <f>PLANEL_GerPT_Trim_Resultado!CH17+PLANEL_GerPT_Trim_Resultado!CH29</f>
        <v>5449.6999649999998</v>
      </c>
      <c r="BV15" s="22">
        <f>PLANEL_GerPT_Trim_Resultado!CI17+PLANEL_GerPT_Trim_Resultado!CI29</f>
        <v>7165.3462499999996</v>
      </c>
      <c r="BW15" s="22">
        <f>PLANEL_GerPT_Trim_Resultado!CJ17+PLANEL_GerPT_Trim_Resultado!CJ29</f>
        <v>6660.7444009999999</v>
      </c>
      <c r="BX15" s="22">
        <f>PLANEL_GerPT_Trim_Resultado!CK17+PLANEL_GerPT_Trim_Resultado!CK29</f>
        <v>6660.7444009999999</v>
      </c>
      <c r="BY15" s="22">
        <f>PLANEL_GerPT_Trim_Resultado!CL17+PLANEL_GerPT_Trim_Resultado!CL29</f>
        <v>5449.6999649999998</v>
      </c>
      <c r="BZ15" s="22">
        <f>PLANEL_GerPT_Trim_Resultado!CM17+PLANEL_GerPT_Trim_Resultado!CM29</f>
        <v>7165.3462499999996</v>
      </c>
      <c r="CA15" s="22">
        <f>PLANEL_GerPT_Trim_Resultado!CN17+PLANEL_GerPT_Trim_Resultado!CN29</f>
        <v>6660.7444009999999</v>
      </c>
      <c r="CB15" s="22">
        <f>PLANEL_GerPT_Trim_Resultado!CO17+PLANEL_GerPT_Trim_Resultado!CO29</f>
        <v>6660.7444009999999</v>
      </c>
      <c r="CC15" s="22">
        <f>PLANEL_GerPT_Trim_Resultado!CP17+PLANEL_GerPT_Trim_Resultado!CP29</f>
        <v>5449.6999649999998</v>
      </c>
      <c r="CD15" s="22">
        <f>PLANEL_GerPT_Trim_Resultado!CQ17+PLANEL_GerPT_Trim_Resultado!CQ29</f>
        <v>7165.3462499999996</v>
      </c>
      <c r="CE15" s="22">
        <f>PLANEL_GerPT_Trim_Resultado!CR17+PLANEL_GerPT_Trim_Resultado!CR29</f>
        <v>6660.7444009999999</v>
      </c>
      <c r="CF15" s="22">
        <f>PLANEL_GerPT_Trim_Resultado!CS17+PLANEL_GerPT_Trim_Resultado!CS29</f>
        <v>6660.7444009999999</v>
      </c>
      <c r="CG15" s="22">
        <f>PLANEL_GerPT_Trim_Resultado!CT17+PLANEL_GerPT_Trim_Resultado!CT29</f>
        <v>5449.6999649999998</v>
      </c>
      <c r="CH15" s="22">
        <f>PLANEL_GerPT_Trim_Resultado!CU17+PLANEL_GerPT_Trim_Resultado!CU29</f>
        <v>7165.3462499999996</v>
      </c>
      <c r="CI15" s="22">
        <f>PLANEL_GerPT_Trim_Resultado!CV17+PLANEL_GerPT_Trim_Resultado!CV29</f>
        <v>5862.9110680000003</v>
      </c>
      <c r="CJ15" s="22">
        <f>PLANEL_GerPT_Trim_Resultado!CW17+PLANEL_GerPT_Trim_Resultado!CW29</f>
        <v>5862.9110680000003</v>
      </c>
      <c r="CK15" s="22">
        <f>PLANEL_GerPT_Trim_Resultado!CX17+PLANEL_GerPT_Trim_Resultado!CX29</f>
        <v>4796.9272380000002</v>
      </c>
      <c r="CL15" s="22">
        <f>PLANEL_GerPT_Trim_Resultado!CY17+PLANEL_GerPT_Trim_Resultado!CY29</f>
        <v>6307.0709980000001</v>
      </c>
      <c r="CM15" s="22">
        <f>PLANEL_GerPT_Trim_Resultado!CZ17+PLANEL_GerPT_Trim_Resultado!CZ29</f>
        <v>5862.9110680000003</v>
      </c>
      <c r="CN15" s="22">
        <f>PLANEL_GerPT_Trim_Resultado!DA17+PLANEL_GerPT_Trim_Resultado!DA29</f>
        <v>5862.9110680000003</v>
      </c>
      <c r="CO15" s="22">
        <f>PLANEL_GerPT_Trim_Resultado!DB17+PLANEL_GerPT_Trim_Resultado!DB29</f>
        <v>4796.9272380000002</v>
      </c>
      <c r="CP15" s="22">
        <f>PLANEL_GerPT_Trim_Resultado!DC17+PLANEL_GerPT_Trim_Resultado!DC29</f>
        <v>6307.0709980000001</v>
      </c>
      <c r="CQ15" s="22">
        <f>PLANEL_GerPT_Trim_Resultado!DD17+PLANEL_GerPT_Trim_Resultado!DD29</f>
        <v>5862.9110680000003</v>
      </c>
      <c r="CR15" s="22">
        <f>PLANEL_GerPT_Trim_Resultado!DE17+PLANEL_GerPT_Trim_Resultado!DE29</f>
        <v>5862.9110680000003</v>
      </c>
      <c r="CS15" s="22">
        <f>PLANEL_GerPT_Trim_Resultado!DF17+PLANEL_GerPT_Trim_Resultado!DF29</f>
        <v>4796.9272380000002</v>
      </c>
      <c r="CT15" s="22">
        <f>PLANEL_GerPT_Trim_Resultado!DG17+PLANEL_GerPT_Trim_Resultado!DG29</f>
        <v>6307.0709980000001</v>
      </c>
      <c r="CU15" s="22">
        <f>PLANEL_GerPT_Trim_Resultado!DH17+PLANEL_GerPT_Trim_Resultado!DH29</f>
        <v>5862.9110680000003</v>
      </c>
      <c r="CV15" s="22">
        <f>PLANEL_GerPT_Trim_Resultado!DI17+PLANEL_GerPT_Trim_Resultado!DI29</f>
        <v>5862.9110680000003</v>
      </c>
      <c r="CW15" s="22">
        <f>PLANEL_GerPT_Trim_Resultado!DJ17+PLANEL_GerPT_Trim_Resultado!DJ29</f>
        <v>4796.9272380000002</v>
      </c>
      <c r="CX15" s="22">
        <f>PLANEL_GerPT_Trim_Resultado!DK17+PLANEL_GerPT_Trim_Resultado!DK29</f>
        <v>6307.0709980000001</v>
      </c>
      <c r="CY15" s="71">
        <f>PLANEL_GerPT_Trim_Resultado!DL17+PLANEL_GerPT_Trim_Resultado!DL29</f>
        <v>5862.9110680000003</v>
      </c>
      <c r="CZ15" s="71">
        <f>PLANEL_GerPT_Trim_Resultado!DM17+PLANEL_GerPT_Trim_Resultado!DM29</f>
        <v>5862.9110680000003</v>
      </c>
      <c r="DA15" s="71">
        <f>PLANEL_GerPT_Trim_Resultado!DN17+PLANEL_GerPT_Trim_Resultado!DN29</f>
        <v>4796.9272380000002</v>
      </c>
      <c r="DB15" s="71">
        <f>PLANEL_GerPT_Trim_Resultado!DO17+PLANEL_GerPT_Trim_Resultado!DO29</f>
        <v>6307.0709980000001</v>
      </c>
      <c r="DC15" s="22">
        <f>PLANEL_GerPT_Trim_Resultado!DP17+PLANEL_GerPT_Trim_Resultado!DP29</f>
        <v>5862.9110680000003</v>
      </c>
      <c r="DD15" s="22">
        <f>PLANEL_GerPT_Trim_Resultado!DQ17+PLANEL_GerPT_Trim_Resultado!DQ29</f>
        <v>5862.9110680000003</v>
      </c>
      <c r="DE15" s="22">
        <f>PLANEL_GerPT_Trim_Resultado!DR17+PLANEL_GerPT_Trim_Resultado!DR29</f>
        <v>4796.9272380000002</v>
      </c>
      <c r="DF15" s="22">
        <f>PLANEL_GerPT_Trim_Resultado!DS17+PLANEL_GerPT_Trim_Resultado!DS29</f>
        <v>6307.0709980000001</v>
      </c>
      <c r="DG15" s="22">
        <f>PLANEL_GerPT_Trim_Resultado!DT17+PLANEL_GerPT_Trim_Resultado!DT29</f>
        <v>5862.9110680000003</v>
      </c>
      <c r="DH15" s="22">
        <f>PLANEL_GerPT_Trim_Resultado!DU17+PLANEL_GerPT_Trim_Resultado!DU29</f>
        <v>5862.9110680000003</v>
      </c>
      <c r="DI15" s="22">
        <f>PLANEL_GerPT_Trim_Resultado!DV17+PLANEL_GerPT_Trim_Resultado!DV29</f>
        <v>4796.9272380000002</v>
      </c>
      <c r="DJ15" s="22">
        <f>PLANEL_GerPT_Trim_Resultado!DW17+PLANEL_GerPT_Trim_Resultado!DW29</f>
        <v>6307.0709980000001</v>
      </c>
      <c r="DK15" s="22">
        <f>PLANEL_GerPT_Trim_Resultado!DX17+PLANEL_GerPT_Trim_Resultado!DX29</f>
        <v>5862.9110680000003</v>
      </c>
      <c r="DL15" s="22">
        <f>PLANEL_GerPT_Trim_Resultado!DY17+PLANEL_GerPT_Trim_Resultado!DY29</f>
        <v>5862.9110680000003</v>
      </c>
      <c r="DM15" s="22">
        <f>PLANEL_GerPT_Trim_Resultado!DZ17+PLANEL_GerPT_Trim_Resultado!DZ29</f>
        <v>4796.9272380000002</v>
      </c>
      <c r="DN15" s="22">
        <f>PLANEL_GerPT_Trim_Resultado!EA17+PLANEL_GerPT_Trim_Resultado!EA29</f>
        <v>6307.0709980000001</v>
      </c>
      <c r="DO15" s="22">
        <f>PLANEL_GerPT_Trim_Resultado!EB17+PLANEL_GerPT_Trim_Resultado!EB29</f>
        <v>5862.9110680000003</v>
      </c>
      <c r="DP15" s="22">
        <f>PLANEL_GerPT_Trim_Resultado!EC17+PLANEL_GerPT_Trim_Resultado!EC29</f>
        <v>5862.9110680000003</v>
      </c>
      <c r="DQ15" s="22">
        <f>PLANEL_GerPT_Trim_Resultado!ED17+PLANEL_GerPT_Trim_Resultado!ED29</f>
        <v>4796.9272380000002</v>
      </c>
      <c r="DR15" s="22">
        <f>PLANEL_GerPT_Trim_Resultado!EE17+PLANEL_GerPT_Trim_Resultado!EE29</f>
        <v>6307.0709980000001</v>
      </c>
      <c r="DS15" s="22">
        <f>PLANEL_GerPT_Trim_Resultado!EF17+PLANEL_GerPT_Trim_Resultado!EF29</f>
        <v>5862.9110680000003</v>
      </c>
      <c r="DT15" s="22">
        <f>PLANEL_GerPT_Trim_Resultado!EG17+PLANEL_GerPT_Trim_Resultado!EG29</f>
        <v>5862.9110680000003</v>
      </c>
      <c r="DU15" s="22">
        <f>PLANEL_GerPT_Trim_Resultado!EH17+PLANEL_GerPT_Trim_Resultado!EH29</f>
        <v>4796.9272380000002</v>
      </c>
      <c r="DV15" s="22">
        <f>PLANEL_GerPT_Trim_Resultado!EI17+PLANEL_GerPT_Trim_Resultado!EI29</f>
        <v>6307.0709980000001</v>
      </c>
      <c r="DW15" s="22">
        <f>PLANEL_GerPT_Trim_Resultado!EJ17+PLANEL_GerPT_Trim_Resultado!EJ29</f>
        <v>5862.9110680000003</v>
      </c>
      <c r="DX15" s="22">
        <f>PLANEL_GerPT_Trim_Resultado!EK17+PLANEL_GerPT_Trim_Resultado!EK29</f>
        <v>5862.9110680000003</v>
      </c>
      <c r="DY15" s="22">
        <f>PLANEL_GerPT_Trim_Resultado!EL17+PLANEL_GerPT_Trim_Resultado!EL29</f>
        <v>4796.9272380000002</v>
      </c>
      <c r="DZ15" s="22">
        <f>PLANEL_GerPT_Trim_Resultado!EM17+PLANEL_GerPT_Trim_Resultado!EM29</f>
        <v>6307.0709980000001</v>
      </c>
      <c r="EA15" s="22">
        <f>PLANEL_GerPT_Trim_Resultado!EN17+PLANEL_GerPT_Trim_Resultado!EN29</f>
        <v>5862.9110680000003</v>
      </c>
      <c r="EB15" s="22">
        <f>PLANEL_GerPT_Trim_Resultado!EO17+PLANEL_GerPT_Trim_Resultado!EO29</f>
        <v>5862.9110680000003</v>
      </c>
      <c r="EC15" s="22">
        <f>PLANEL_GerPT_Trim_Resultado!EP17+PLANEL_GerPT_Trim_Resultado!EP29</f>
        <v>4796.9272380000002</v>
      </c>
      <c r="ED15" s="22">
        <f>PLANEL_GerPT_Trim_Resultado!EQ17+PLANEL_GerPT_Trim_Resultado!EQ29</f>
        <v>6307.0709980000001</v>
      </c>
      <c r="EE15" s="22">
        <f>PLANEL_GerPT_Trim_Resultado!ER17+PLANEL_GerPT_Trim_Resultado!ER29</f>
        <v>5862.9110680000003</v>
      </c>
      <c r="EF15" s="22">
        <f>PLANEL_GerPT_Trim_Resultado!ES17+PLANEL_GerPT_Trim_Resultado!ES29</f>
        <v>5862.9110680000003</v>
      </c>
      <c r="EG15" s="22">
        <f>PLANEL_GerPT_Trim_Resultado!ET17+PLANEL_GerPT_Trim_Resultado!ET29</f>
        <v>4796.9272380000002</v>
      </c>
      <c r="EH15" s="22">
        <f>PLANEL_GerPT_Trim_Resultado!EU17+PLANEL_GerPT_Trim_Resultado!EU29</f>
        <v>6307.0709980000001</v>
      </c>
      <c r="EI15" s="22">
        <f>PLANEL_GerPT_Trim_Resultado!EV17+PLANEL_GerPT_Trim_Resultado!EV29</f>
        <v>5862.9110680000003</v>
      </c>
      <c r="EJ15" s="22">
        <f>PLANEL_GerPT_Trim_Resultado!EW17+PLANEL_GerPT_Trim_Resultado!EW29</f>
        <v>5862.9110680000003</v>
      </c>
      <c r="EK15" s="22">
        <f>PLANEL_GerPT_Trim_Resultado!EX17+PLANEL_GerPT_Trim_Resultado!EX29</f>
        <v>4796.9272380000002</v>
      </c>
      <c r="EL15" s="22">
        <f>PLANEL_GerPT_Trim_Resultado!EY17+PLANEL_GerPT_Trim_Resultado!EY29</f>
        <v>6307.0709980000001</v>
      </c>
      <c r="EM15" s="22">
        <f>PLANEL_GerPT_Trim_Resultado!EZ17+PLANEL_GerPT_Trim_Resultado!EZ29</f>
        <v>5862.9110680000003</v>
      </c>
      <c r="EN15" s="22">
        <f>PLANEL_GerPT_Trim_Resultado!FA17+PLANEL_GerPT_Trim_Resultado!FA29</f>
        <v>5862.9110680000003</v>
      </c>
      <c r="EO15" s="22">
        <f>PLANEL_GerPT_Trim_Resultado!FB17+PLANEL_GerPT_Trim_Resultado!FB29</f>
        <v>4796.9272380000002</v>
      </c>
      <c r="EP15" s="22">
        <f>PLANEL_GerPT_Trim_Resultado!FC17+PLANEL_GerPT_Trim_Resultado!FC29</f>
        <v>6307.0709980000001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233.56700000000001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294.39550000000003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294.39550000000003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293.3125</v>
      </c>
      <c r="Q16" s="22">
        <f>PLANEL_GerPT_Trim_Resultado!AD377</f>
        <v>455.76249999999999</v>
      </c>
      <c r="R16" s="22">
        <f>PLANEL_GerPT_Trim_Resultado!AE377</f>
        <v>455.76249999999999</v>
      </c>
      <c r="S16" s="22">
        <f>PLANEL_GerPT_Trim_Resultado!AF377</f>
        <v>468.39749999999998</v>
      </c>
      <c r="T16" s="22">
        <f>PLANEL_GerPT_Trim_Resultado!AG377</f>
        <v>373.81549999999999</v>
      </c>
      <c r="U16" s="22">
        <f>PLANEL_GerPT_Trim_Resultado!AH377</f>
        <v>603.77250000000004</v>
      </c>
      <c r="V16" s="22">
        <f>PLANEL_GerPT_Trim_Resultado!AI377</f>
        <v>603.77250000000004</v>
      </c>
      <c r="W16" s="22">
        <f>PLANEL_GerPT_Trim_Resultado!AJ377</f>
        <v>606.66049999999996</v>
      </c>
      <c r="X16" s="22">
        <f>PLANEL_GerPT_Trim_Resultado!AK377</f>
        <v>418.94049999999999</v>
      </c>
      <c r="Y16" s="22">
        <f>PLANEL_GerPT_Trim_Resultado!AL377</f>
        <v>486.44749999999999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638.24800000000005</v>
      </c>
      <c r="AD16" s="22">
        <f>PLANEL_GerPT_Trim_Resultado!AQ377</f>
        <v>653.41</v>
      </c>
      <c r="AE16" s="22">
        <f>PLANEL_GerPT_Trim_Resultado!AR377</f>
        <v>423.45299999999997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638.24800000000005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611.173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396.37799999999999</v>
      </c>
      <c r="AR16" s="22">
        <f>PLANEL_GerPT_Trim_Resultado!BE377</f>
        <v>626.33500000000004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619.11500000000001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286.16981220000002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197.64750000000001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333.02249999999998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333.02249999999998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978.33966594999993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1093.06617893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1584.3704090700001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1539.9045607999999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1785.0480436099999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1261.97793987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2015.2102218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2900.9260342699999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1801.7025096100001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2955.5668493099997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2205.0858687999998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2437.02111307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3392.6487376099999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2852.6277730700003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3349.1453248000003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5065.34161907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3737.1688959999997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2297.8936370700003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2920.3307768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3219.7324690699998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3395.0336056000001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2779.1078760699997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2987.6094027999998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4608.3103606700006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4063.5796215999999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3789.0774921699999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3829.4352608999998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4750.8020370700006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4257.2021260000001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4686.7460080700002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5260.0748341199997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4666.0215370699998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7254.0580315999996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5474.0633120700004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6511.9507080599997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9753.2504970699993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8412.5002705999996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7112.4622536699999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7807.4745739999998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11127.25597867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9848.4182440000004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7933.4911496700006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8983.8069570000007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12288.21997667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10829.523103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8376.0956746699994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9473.8010597800003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13281.039927670001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11432.233301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8372.8352166799996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9485.47709751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13275.90096968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11427.776114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8351.2312166800002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9460.9270975100007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13241.53096968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11398.316114000001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10284.25071068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11557.35015851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16265.778130680001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14245.685787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11295.09863792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12917.86531669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17802.214741920001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15545.792779399999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12517.91164192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11847.26436169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19871.504415920001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17078.430670379999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13582.96373012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15469.22559509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21511.807361120002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18596.106373179999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14866.332060320001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16536.76172749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22178.75726332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20278.482027980001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16065.17712172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18243.059129540001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25266.608971720001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21910.26714208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17278.609943919997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19626.342557939999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27466.337156920003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23564.72017488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18778.498917755001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21319.385520815998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28523.604240755001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25609.979660630001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19164.873862649998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21731.606854490001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30128.217555650001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26145.092638000002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18837.1067902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21329.387552600001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29848.1034932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25713.934024300001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22640.056723199999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25651.191459600002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35901.813890199999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30899.679586300001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24084.605690199998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27144.912083000003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38002.876916000001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32869.519086300003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24865.938241199998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28180.602275600002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37646.198206200002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33934.972565299999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25644.628602199999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29065.477684600002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40484.731551000004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34996.823057299996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26439.639948199998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29968.899669600003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41946.605379200002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35157.5147813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27438.404098200001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31103.858934600001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43535.548349199998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37442.880548299996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28404.329651200002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32201.501604600002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45072.248089200002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38464.427170999996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28645.461646199998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32475.515234600003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45455.867179199995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37394.186469300002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29609.5842562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33571.1091046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46989.698599199997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40403.580768300002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30747.207306199998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34863.862574600003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48799.553459200004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41754.296404299996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31689.603466200002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35934.767304599998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50298.820069199995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43239.970598300002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5.0967799999999999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2.9405999999999999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3.79678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174.64277999999999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150.08760000000001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474.4597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296.00200000000001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520.60969999999998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399.649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459.3784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392.702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534.69259999999997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430.26900000000001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476.72118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428.86900000000003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472.85550000000001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549.46969999999999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549.18838000000005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1893.3197050000001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1456.3997730000001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2580.7012159999999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1985.154781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2580.7012159999999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1985.154781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2336.3870160000001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1797.220781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2088.2242959999999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1606.3263809999999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3096.920329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2382.2464064000001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4177.6183419999998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3213.5525699999998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5254.8563510000004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4042.1971919999996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6349.360283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4884.123294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7459.7738920000002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5738.287609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8572.111465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6593.9318949999997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9671.3448850000004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7439.4960649999994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10891.563948999999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8378.1261140000006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12055.415505999999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9273.3965449999996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13190.635806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10146.642925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14645.561656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11265.816660999999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0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0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1487.1085169999999</v>
      </c>
      <c r="AR24" s="32">
        <f>PLANEL_GerPT_Trim_Resultado!BE101</f>
        <v>1487.1085169999999</v>
      </c>
      <c r="AS24" s="32">
        <f>PLANEL_GerPT_Trim_Resultado!BF101</f>
        <v>1487.1085169999999</v>
      </c>
      <c r="AT24" s="32">
        <f>PLANEL_GerPT_Trim_Resultado!BG101</f>
        <v>1487.1085169999999</v>
      </c>
      <c r="AU24" s="32">
        <f>PLANEL_GerPT_Trim_Resultado!BH101</f>
        <v>3559.1077479999999</v>
      </c>
      <c r="AV24" s="32">
        <f>PLANEL_GerPT_Trim_Resultado!BI101</f>
        <v>3559.1077479999999</v>
      </c>
      <c r="AW24" s="32">
        <f>PLANEL_GerPT_Trim_Resultado!BJ101</f>
        <v>3559.1077479999999</v>
      </c>
      <c r="AX24" s="32">
        <f>PLANEL_GerPT_Trim_Resultado!BK101</f>
        <v>3559.1077479999999</v>
      </c>
      <c r="AY24" s="32">
        <f>PLANEL_GerPT_Trim_Resultado!BL101</f>
        <v>6702.4418640000004</v>
      </c>
      <c r="AZ24" s="32">
        <f>PLANEL_GerPT_Trim_Resultado!BM101</f>
        <v>6702.4418640000004</v>
      </c>
      <c r="BA24" s="32">
        <f>PLANEL_GerPT_Trim_Resultado!BN101</f>
        <v>6702.4418640000004</v>
      </c>
      <c r="BB24" s="32">
        <f>PLANEL_GerPT_Trim_Resultado!BO101</f>
        <v>6702.4418640000004</v>
      </c>
      <c r="BC24" s="32">
        <f>PLANEL_GerPT_Trim_Resultado!BP101</f>
        <v>7278.178895</v>
      </c>
      <c r="BD24" s="32">
        <f>PLANEL_GerPT_Trim_Resultado!BQ101</f>
        <v>7278.178895</v>
      </c>
      <c r="BE24" s="32">
        <f>PLANEL_GerPT_Trim_Resultado!BR101</f>
        <v>7278.178895</v>
      </c>
      <c r="BF24" s="32">
        <f>PLANEL_GerPT_Trim_Resultado!BS101</f>
        <v>7278.178895</v>
      </c>
      <c r="BG24" s="32">
        <f>PLANEL_GerPT_Trim_Resultado!BT101</f>
        <v>7738.5408090000001</v>
      </c>
      <c r="BH24" s="32">
        <f>PLANEL_GerPT_Trim_Resultado!BU101</f>
        <v>7738.5408090000001</v>
      </c>
      <c r="BI24" s="32">
        <f>PLANEL_GerPT_Trim_Resultado!BV101</f>
        <v>7738.5408090000001</v>
      </c>
      <c r="BJ24" s="32">
        <f>PLANEL_GerPT_Trim_Resultado!BW101</f>
        <v>7738.5408090000001</v>
      </c>
      <c r="BK24" s="32">
        <f>PLANEL_GerPT_Trim_Resultado!BX101</f>
        <v>7738.5408090000001</v>
      </c>
      <c r="BL24" s="32">
        <f>PLANEL_GerPT_Trim_Resultado!BY101</f>
        <v>7717.1747400000004</v>
      </c>
      <c r="BM24" s="32">
        <f>PLANEL_GerPT_Trim_Resultado!BZ101</f>
        <v>7738.5408090000001</v>
      </c>
      <c r="BN24" s="32">
        <f>PLANEL_GerPT_Trim_Resultado!CA101</f>
        <v>7738.5408090000001</v>
      </c>
      <c r="BO24" s="32">
        <f>PLANEL_GerPT_Trim_Resultado!CB101</f>
        <v>7738.5408090000001</v>
      </c>
      <c r="BP24" s="32">
        <f>PLANEL_GerPT_Trim_Resultado!CC101</f>
        <v>7717.1747400000004</v>
      </c>
      <c r="BQ24" s="32">
        <f>PLANEL_GerPT_Trim_Resultado!CD101</f>
        <v>7738.5408090000001</v>
      </c>
      <c r="BR24" s="32">
        <f>PLANEL_GerPT_Trim_Resultado!CE101</f>
        <v>7738.5408090000001</v>
      </c>
      <c r="BS24" s="32">
        <f>PLANEL_GerPT_Trim_Resultado!CF101</f>
        <v>7738.5408090000001</v>
      </c>
      <c r="BT24" s="32">
        <f>PLANEL_GerPT_Trim_Resultado!CG101</f>
        <v>7738.5408090000001</v>
      </c>
      <c r="BU24" s="32">
        <f>PLANEL_GerPT_Trim_Resultado!CH101</f>
        <v>6447.368434</v>
      </c>
      <c r="BV24" s="32">
        <f>PLANEL_GerPT_Trim_Resultado!CI101</f>
        <v>7738.5408090000001</v>
      </c>
      <c r="BW24" s="32">
        <f>PLANEL_GerPT_Trim_Resultado!CJ101</f>
        <v>7738.5408090000001</v>
      </c>
      <c r="BX24" s="32">
        <f>PLANEL_GerPT_Trim_Resultado!CK101</f>
        <v>7738.5408090000001</v>
      </c>
      <c r="BY24" s="32">
        <f>PLANEL_GerPT_Trim_Resultado!CL101</f>
        <v>7738.5408090000001</v>
      </c>
      <c r="BZ24" s="32">
        <f>PLANEL_GerPT_Trim_Resultado!CM101</f>
        <v>7738.5408090000001</v>
      </c>
      <c r="CA24" s="32">
        <f>PLANEL_GerPT_Trim_Resultado!CN101</f>
        <v>7738.5408090000001</v>
      </c>
      <c r="CB24" s="32">
        <f>PLANEL_GerPT_Trim_Resultado!CO101</f>
        <v>7738.5408090000001</v>
      </c>
      <c r="CC24" s="32">
        <f>PLANEL_GerPT_Trim_Resultado!CP101</f>
        <v>7738.5408090000001</v>
      </c>
      <c r="CD24" s="32">
        <f>PLANEL_GerPT_Trim_Resultado!CQ101</f>
        <v>7738.5408090000001</v>
      </c>
      <c r="CE24" s="32">
        <f>PLANEL_GerPT_Trim_Resultado!CR101</f>
        <v>7738.5408090000001</v>
      </c>
      <c r="CF24" s="32">
        <f>PLANEL_GerPT_Trim_Resultado!CS101</f>
        <v>7738.5408090000001</v>
      </c>
      <c r="CG24" s="32">
        <f>PLANEL_GerPT_Trim_Resultado!CT101</f>
        <v>7738.5408090000001</v>
      </c>
      <c r="CH24" s="32">
        <f>PLANEL_GerPT_Trim_Resultado!CU101</f>
        <v>7738.5408090000001</v>
      </c>
      <c r="CI24" s="32">
        <f>PLANEL_GerPT_Trim_Resultado!CV101</f>
        <v>7738.5408090000001</v>
      </c>
      <c r="CJ24" s="32">
        <f>PLANEL_GerPT_Trim_Resultado!CW101</f>
        <v>7738.5408090000001</v>
      </c>
      <c r="CK24" s="32">
        <f>PLANEL_GerPT_Trim_Resultado!CX101</f>
        <v>7738.5408090000001</v>
      </c>
      <c r="CL24" s="32">
        <f>PLANEL_GerPT_Trim_Resultado!CY101</f>
        <v>7738.5408090000001</v>
      </c>
      <c r="CM24" s="32">
        <f>PLANEL_GerPT_Trim_Resultado!CZ101</f>
        <v>7738.5408090000001</v>
      </c>
      <c r="CN24" s="32">
        <f>PLANEL_GerPT_Trim_Resultado!DA101</f>
        <v>7738.5408090000001</v>
      </c>
      <c r="CO24" s="32">
        <f>PLANEL_GerPT_Trim_Resultado!DB101</f>
        <v>7717.1747400000004</v>
      </c>
      <c r="CP24" s="32">
        <f>PLANEL_GerPT_Trim_Resultado!DC101</f>
        <v>7738.5408090000001</v>
      </c>
      <c r="CQ24" s="32">
        <f>PLANEL_GerPT_Trim_Resultado!DD101</f>
        <v>7738.5408090000001</v>
      </c>
      <c r="CR24" s="32">
        <f>PLANEL_GerPT_Trim_Resultado!DE101</f>
        <v>6447.368434</v>
      </c>
      <c r="CS24" s="32">
        <f>PLANEL_GerPT_Trim_Resultado!DF101</f>
        <v>7738.5408090000001</v>
      </c>
      <c r="CT24" s="32">
        <f>PLANEL_GerPT_Trim_Resultado!DG101</f>
        <v>7738.5408090000001</v>
      </c>
      <c r="CU24" s="32">
        <f>PLANEL_GerPT_Trim_Resultado!DH101</f>
        <v>7738.5408090000001</v>
      </c>
      <c r="CV24" s="32">
        <f>PLANEL_GerPT_Trim_Resultado!DI101</f>
        <v>7738.5408090000001</v>
      </c>
      <c r="CW24" s="32">
        <f>PLANEL_GerPT_Trim_Resultado!DJ101</f>
        <v>7738.5408090000001</v>
      </c>
      <c r="CX24" s="32">
        <f>PLANEL_GerPT_Trim_Resultado!DK101</f>
        <v>7556.2781610000002</v>
      </c>
      <c r="CY24" s="75">
        <f>PLANEL_GerPT_Trim_Resultado!DL101</f>
        <v>7738.5408090000001</v>
      </c>
      <c r="CZ24" s="75">
        <f>PLANEL_GerPT_Trim_Resultado!DM101</f>
        <v>7738.5408090000001</v>
      </c>
      <c r="DA24" s="75">
        <f>PLANEL_GerPT_Trim_Resultado!DN101</f>
        <v>7738.5408090000001</v>
      </c>
      <c r="DB24" s="75">
        <f>PLANEL_GerPT_Trim_Resultado!DO101</f>
        <v>7738.5408090000001</v>
      </c>
      <c r="DC24" s="32">
        <f>PLANEL_GerPT_Trim_Resultado!DP101</f>
        <v>7738.5408090000001</v>
      </c>
      <c r="DD24" s="32">
        <f>PLANEL_GerPT_Trim_Resultado!DQ101</f>
        <v>7738.5408090000001</v>
      </c>
      <c r="DE24" s="32">
        <f>PLANEL_GerPT_Trim_Resultado!DR101</f>
        <v>6452.5777280000002</v>
      </c>
      <c r="DF24" s="32">
        <f>PLANEL_GerPT_Trim_Resultado!DS101</f>
        <v>6702.1466209999999</v>
      </c>
      <c r="DG24" s="32">
        <f>PLANEL_GerPT_Trim_Resultado!DT101</f>
        <v>7738.5408090000001</v>
      </c>
      <c r="DH24" s="32">
        <f>PLANEL_GerPT_Trim_Resultado!DU101</f>
        <v>7738.5408090000001</v>
      </c>
      <c r="DI24" s="32">
        <f>PLANEL_GerPT_Trim_Resultado!DV101</f>
        <v>7738.5408090000001</v>
      </c>
      <c r="DJ24" s="32">
        <f>PLANEL_GerPT_Trim_Resultado!DW101</f>
        <v>7738.5408090000001</v>
      </c>
      <c r="DK24" s="32">
        <f>PLANEL_GerPT_Trim_Resultado!DX101</f>
        <v>7738.5408090000001</v>
      </c>
      <c r="DL24" s="32">
        <f>PLANEL_GerPT_Trim_Resultado!DY101</f>
        <v>6447.368434</v>
      </c>
      <c r="DM24" s="32">
        <f>PLANEL_GerPT_Trim_Resultado!DZ101</f>
        <v>7717.1747400000004</v>
      </c>
      <c r="DN24" s="32">
        <f>PLANEL_GerPT_Trim_Resultado!EA101</f>
        <v>7738.5408090000001</v>
      </c>
      <c r="DO24" s="32">
        <f>PLANEL_GerPT_Trim_Resultado!EB101</f>
        <v>7738.5408090000001</v>
      </c>
      <c r="DP24" s="32">
        <f>PLANEL_GerPT_Trim_Resultado!EC101</f>
        <v>7738.5408090000001</v>
      </c>
      <c r="DQ24" s="32">
        <f>PLANEL_GerPT_Trim_Resultado!ED101</f>
        <v>7738.5408090000001</v>
      </c>
      <c r="DR24" s="32">
        <f>PLANEL_GerPT_Trim_Resultado!EE101</f>
        <v>7738.5408090000001</v>
      </c>
      <c r="DS24" s="32">
        <f>PLANEL_GerPT_Trim_Resultado!EF101</f>
        <v>7738.5408090000001</v>
      </c>
      <c r="DT24" s="32">
        <f>PLANEL_GerPT_Trim_Resultado!EG101</f>
        <v>7738.5408090000001</v>
      </c>
      <c r="DU24" s="32">
        <f>PLANEL_GerPT_Trim_Resultado!EH101</f>
        <v>7738.5408090000001</v>
      </c>
      <c r="DV24" s="32">
        <f>PLANEL_GerPT_Trim_Resultado!EI101</f>
        <v>7738.5408090000001</v>
      </c>
      <c r="DW24" s="32">
        <f>PLANEL_GerPT_Trim_Resultado!EJ101</f>
        <v>7738.5408090000001</v>
      </c>
      <c r="DX24" s="32">
        <f>PLANEL_GerPT_Trim_Resultado!EK101</f>
        <v>7738.5408090000001</v>
      </c>
      <c r="DY24" s="32">
        <f>PLANEL_GerPT_Trim_Resultado!EL101</f>
        <v>7738.5408090000001</v>
      </c>
      <c r="DZ24" s="32">
        <f>PLANEL_GerPT_Trim_Resultado!EM101</f>
        <v>7738.5408090000001</v>
      </c>
      <c r="EA24" s="32">
        <f>PLANEL_GerPT_Trim_Resultado!EN101</f>
        <v>7738.5408090000001</v>
      </c>
      <c r="EB24" s="32">
        <f>PLANEL_GerPT_Trim_Resultado!EO101</f>
        <v>7738.5408090000001</v>
      </c>
      <c r="EC24" s="32">
        <f>PLANEL_GerPT_Trim_Resultado!EP101</f>
        <v>6595.8467300000002</v>
      </c>
      <c r="ED24" s="32">
        <f>PLANEL_GerPT_Trim_Resultado!EQ101</f>
        <v>7738.5408090000001</v>
      </c>
      <c r="EE24" s="32">
        <f>PLANEL_GerPT_Trim_Resultado!ER101</f>
        <v>7738.5408090000001</v>
      </c>
      <c r="EF24" s="32">
        <f>PLANEL_GerPT_Trim_Resultado!ES101</f>
        <v>7738.5408090000001</v>
      </c>
      <c r="EG24" s="32">
        <f>PLANEL_GerPT_Trim_Resultado!ET101</f>
        <v>7738.5408090000001</v>
      </c>
      <c r="EH24" s="32">
        <f>PLANEL_GerPT_Trim_Resultado!EU101</f>
        <v>7738.5408090000001</v>
      </c>
      <c r="EI24" s="32">
        <f>PLANEL_GerPT_Trim_Resultado!EV101</f>
        <v>7738.5408090000001</v>
      </c>
      <c r="EJ24" s="32">
        <f>PLANEL_GerPT_Trim_Resultado!EW101</f>
        <v>7738.5408090000001</v>
      </c>
      <c r="EK24" s="32">
        <f>PLANEL_GerPT_Trim_Resultado!EX101</f>
        <v>7738.5408090000001</v>
      </c>
      <c r="EL24" s="32">
        <f>PLANEL_GerPT_Trim_Resultado!EY101</f>
        <v>7738.5408090000001</v>
      </c>
      <c r="EM24" s="32">
        <f>PLANEL_GerPT_Trim_Resultado!EZ101</f>
        <v>7738.5408090000001</v>
      </c>
      <c r="EN24" s="32">
        <f>PLANEL_GerPT_Trim_Resultado!FA101</f>
        <v>7738.5408090000001</v>
      </c>
      <c r="EO24" s="32">
        <f>PLANEL_GerPT_Trim_Resultado!FB101</f>
        <v>7738.5408090000001</v>
      </c>
      <c r="EP24" s="32">
        <f>PLANEL_GerPT_Trim_Resultado!FC101</f>
        <v>7738.5408090000001</v>
      </c>
    </row>
    <row r="25" spans="2:146" x14ac:dyDescent="0.25">
      <c r="B25" s="27" t="s">
        <v>9</v>
      </c>
      <c r="C25" s="28">
        <f>SUM(C4:C24)</f>
        <v>88575.18960865002</v>
      </c>
      <c r="D25" s="28">
        <f t="shared" ref="D25:BO25" si="0">SUM(D4:D24)</f>
        <v>84766.325723460002</v>
      </c>
      <c r="E25" s="28">
        <f t="shared" si="0"/>
        <v>83382.816417149996</v>
      </c>
      <c r="F25" s="28">
        <f t="shared" si="0"/>
        <v>87332.361391930026</v>
      </c>
      <c r="G25" s="28">
        <f t="shared" si="0"/>
        <v>87345.727214670012</v>
      </c>
      <c r="H25" s="28">
        <f t="shared" si="0"/>
        <v>83663.337550800017</v>
      </c>
      <c r="I25" s="28">
        <f t="shared" si="0"/>
        <v>83285.04099191002</v>
      </c>
      <c r="J25" s="28">
        <f t="shared" si="0"/>
        <v>86804.307998610006</v>
      </c>
      <c r="K25" s="28">
        <f t="shared" si="0"/>
        <v>91283.18979287002</v>
      </c>
      <c r="L25" s="28">
        <f t="shared" si="0"/>
        <v>87387.722194800008</v>
      </c>
      <c r="M25" s="28">
        <f t="shared" si="0"/>
        <v>86981.446865270016</v>
      </c>
      <c r="N25" s="28">
        <f t="shared" si="0"/>
        <v>90710.283076510008</v>
      </c>
      <c r="O25" s="28">
        <f t="shared" si="0"/>
        <v>93429.35819631</v>
      </c>
      <c r="P25" s="28">
        <f t="shared" si="0"/>
        <v>89500.469737199994</v>
      </c>
      <c r="Q25" s="28">
        <f t="shared" si="0"/>
        <v>89101.849764070023</v>
      </c>
      <c r="R25" s="28">
        <f t="shared" si="0"/>
        <v>92836.155413610002</v>
      </c>
      <c r="S25" s="28">
        <f t="shared" si="0"/>
        <v>98476.052114070015</v>
      </c>
      <c r="T25" s="28">
        <f t="shared" si="0"/>
        <v>94359.48752580001</v>
      </c>
      <c r="U25" s="28">
        <f t="shared" si="0"/>
        <v>93935.826692069997</v>
      </c>
      <c r="V25" s="28">
        <f t="shared" si="0"/>
        <v>97878.603632000028</v>
      </c>
      <c r="W25" s="28">
        <f t="shared" si="0"/>
        <v>103588.05123407001</v>
      </c>
      <c r="X25" s="28">
        <f t="shared" si="0"/>
        <v>99290.229655799994</v>
      </c>
      <c r="Y25" s="28">
        <f t="shared" si="0"/>
        <v>98849.807024269991</v>
      </c>
      <c r="Z25" s="28">
        <f t="shared" si="0"/>
        <v>102969.03205420001</v>
      </c>
      <c r="AA25" s="28">
        <f t="shared" si="0"/>
        <v>108662.20291207002</v>
      </c>
      <c r="AB25" s="28">
        <f t="shared" si="0"/>
        <v>104181.10784680002</v>
      </c>
      <c r="AC25" s="28">
        <f t="shared" si="0"/>
        <v>103722.72406967</v>
      </c>
      <c r="AD25" s="28">
        <f t="shared" si="0"/>
        <v>108022.24692360003</v>
      </c>
      <c r="AE25" s="28">
        <f t="shared" si="0"/>
        <v>112406.88699917002</v>
      </c>
      <c r="AF25" s="28">
        <f t="shared" si="0"/>
        <v>107972.30180590002</v>
      </c>
      <c r="AG25" s="28">
        <f t="shared" si="0"/>
        <v>107256.75244107</v>
      </c>
      <c r="AH25" s="28">
        <f t="shared" si="0"/>
        <v>112267.74620100003</v>
      </c>
      <c r="AI25" s="28">
        <f t="shared" si="0"/>
        <v>117400.88198107001</v>
      </c>
      <c r="AJ25" s="28">
        <f t="shared" si="0"/>
        <v>112241.08300112002</v>
      </c>
      <c r="AK25" s="28">
        <f t="shared" si="0"/>
        <v>111503.86612907003</v>
      </c>
      <c r="AL25" s="28">
        <f t="shared" si="0"/>
        <v>116184.89908210002</v>
      </c>
      <c r="AM25" s="28">
        <f t="shared" si="0"/>
        <v>115987.41203097004</v>
      </c>
      <c r="AN25" s="28">
        <f t="shared" si="0"/>
        <v>111758.29756596002</v>
      </c>
      <c r="AO25" s="28">
        <f t="shared" si="0"/>
        <v>111333.89089397002</v>
      </c>
      <c r="AP25" s="28">
        <f t="shared" si="0"/>
        <v>114879.06414750002</v>
      </c>
      <c r="AQ25" s="28">
        <f t="shared" si="0"/>
        <v>117318.18114857002</v>
      </c>
      <c r="AR25" s="28">
        <f t="shared" si="0"/>
        <v>112539.29980390002</v>
      </c>
      <c r="AS25" s="28">
        <f t="shared" si="0"/>
        <v>113165.78793157003</v>
      </c>
      <c r="AT25" s="28">
        <f t="shared" si="0"/>
        <v>116183.60568890003</v>
      </c>
      <c r="AU25" s="28">
        <f t="shared" si="0"/>
        <v>120662.80007057001</v>
      </c>
      <c r="AV25" s="28">
        <f t="shared" si="0"/>
        <v>115211.75607890003</v>
      </c>
      <c r="AW25" s="28">
        <f t="shared" si="0"/>
        <v>116769.57717957</v>
      </c>
      <c r="AX25" s="28">
        <f t="shared" si="0"/>
        <v>119513.10457190002</v>
      </c>
      <c r="AY25" s="28">
        <f t="shared" si="0"/>
        <v>124876.64446687003</v>
      </c>
      <c r="AZ25" s="28">
        <f t="shared" si="0"/>
        <v>119253.62792998002</v>
      </c>
      <c r="BA25" s="28">
        <f t="shared" si="0"/>
        <v>119804.00921187003</v>
      </c>
      <c r="BB25" s="28">
        <f t="shared" si="0"/>
        <v>123705.53720820002</v>
      </c>
      <c r="BC25" s="28">
        <f t="shared" si="0"/>
        <v>129087.86053068003</v>
      </c>
      <c r="BD25" s="28">
        <f t="shared" si="0"/>
        <v>124332.68245651001</v>
      </c>
      <c r="BE25" s="28">
        <f t="shared" si="0"/>
        <v>123619.64161668003</v>
      </c>
      <c r="BF25" s="28">
        <f t="shared" si="0"/>
        <v>127896.00075900003</v>
      </c>
      <c r="BG25" s="28">
        <f t="shared" si="0"/>
        <v>133566.65626568001</v>
      </c>
      <c r="BH25" s="28">
        <f t="shared" si="0"/>
        <v>127772.47668351003</v>
      </c>
      <c r="BI25" s="28">
        <f t="shared" si="0"/>
        <v>127894.14716768003</v>
      </c>
      <c r="BJ25" s="28">
        <f t="shared" si="0"/>
        <v>132353.11745600004</v>
      </c>
      <c r="BK25" s="28">
        <f t="shared" si="0"/>
        <v>136816.52727168001</v>
      </c>
      <c r="BL25" s="28">
        <f t="shared" si="0"/>
        <v>130986.21362951002</v>
      </c>
      <c r="BM25" s="28">
        <f t="shared" si="0"/>
        <v>132245.37237868001</v>
      </c>
      <c r="BN25" s="28">
        <f t="shared" si="0"/>
        <v>135200.48712900002</v>
      </c>
      <c r="BO25" s="28">
        <f t="shared" si="0"/>
        <v>131915.43962452002</v>
      </c>
      <c r="BP25" s="28">
        <f t="shared" ref="BP25:EA25" si="1">SUM(BP4:BP24)</f>
        <v>124510.68583369002</v>
      </c>
      <c r="BQ25" s="28">
        <f t="shared" si="1"/>
        <v>125257.21735552001</v>
      </c>
      <c r="BR25" s="28">
        <f t="shared" si="1"/>
        <v>129416.1683644</v>
      </c>
      <c r="BS25" s="28">
        <f t="shared" si="1"/>
        <v>133118.10034592001</v>
      </c>
      <c r="BT25" s="28">
        <f t="shared" si="1"/>
        <v>126998.35494869003</v>
      </c>
      <c r="BU25" s="28">
        <f t="shared" si="1"/>
        <v>127471.93720192002</v>
      </c>
      <c r="BV25" s="28">
        <f t="shared" si="1"/>
        <v>131635.52313638001</v>
      </c>
      <c r="BW25" s="28">
        <f t="shared" si="1"/>
        <v>135344.67494512</v>
      </c>
      <c r="BX25" s="28">
        <f t="shared" si="1"/>
        <v>128591.86137709001</v>
      </c>
      <c r="BY25" s="28">
        <f t="shared" si="1"/>
        <v>129294.74293612002</v>
      </c>
      <c r="BZ25" s="28">
        <f t="shared" si="1"/>
        <v>133840.11572018001</v>
      </c>
      <c r="CA25" s="28">
        <f t="shared" si="1"/>
        <v>136892.49023431999</v>
      </c>
      <c r="CB25" s="28">
        <f t="shared" si="1"/>
        <v>130096.35223749001</v>
      </c>
      <c r="CC25" s="28">
        <f t="shared" si="1"/>
        <v>131045.56134832001</v>
      </c>
      <c r="CD25" s="28">
        <f t="shared" si="1"/>
        <v>135362.87102398</v>
      </c>
      <c r="CE25" s="28">
        <f t="shared" si="1"/>
        <v>140457.43406172001</v>
      </c>
      <c r="CF25" s="28">
        <f t="shared" si="1"/>
        <v>133283.48819754002</v>
      </c>
      <c r="CG25" s="28">
        <f t="shared" si="1"/>
        <v>133936.89312672001</v>
      </c>
      <c r="CH25" s="28">
        <f t="shared" si="1"/>
        <v>138902.11701207998</v>
      </c>
      <c r="CI25" s="28">
        <f t="shared" si="1"/>
        <v>142931.84602291998</v>
      </c>
      <c r="CJ25" s="28">
        <f t="shared" si="1"/>
        <v>135539.05705393999</v>
      </c>
      <c r="CK25" s="28">
        <f t="shared" si="1"/>
        <v>136313.34456392002</v>
      </c>
      <c r="CL25" s="28">
        <f t="shared" si="1"/>
        <v>141291.00927188</v>
      </c>
      <c r="CM25" s="28">
        <f t="shared" si="1"/>
        <v>145813.55935975499</v>
      </c>
      <c r="CN25" s="28">
        <f t="shared" si="1"/>
        <v>138279.67106981602</v>
      </c>
      <c r="CO25" s="28">
        <f t="shared" si="1"/>
        <v>138945.36866075499</v>
      </c>
      <c r="CP25" s="28">
        <f t="shared" si="1"/>
        <v>144147.49137062998</v>
      </c>
      <c r="CQ25" s="28">
        <f t="shared" si="1"/>
        <v>146705.52526565001</v>
      </c>
      <c r="CR25" s="28">
        <f t="shared" si="1"/>
        <v>139467.50321949</v>
      </c>
      <c r="CS25" s="28">
        <f t="shared" si="1"/>
        <v>139574.07918185001</v>
      </c>
      <c r="CT25" s="28">
        <f t="shared" si="1"/>
        <v>145010.68654900001</v>
      </c>
      <c r="CU25" s="28">
        <f t="shared" si="1"/>
        <v>149040.5593502</v>
      </c>
      <c r="CV25" s="28">
        <f t="shared" si="1"/>
        <v>140958.38907959999</v>
      </c>
      <c r="CW25" s="28">
        <f t="shared" si="1"/>
        <v>142311.1318872</v>
      </c>
      <c r="CX25" s="28">
        <f t="shared" si="1"/>
        <v>147318.00696429997</v>
      </c>
      <c r="CY25" s="76">
        <f t="shared" si="1"/>
        <v>153852.20531619998</v>
      </c>
      <c r="CZ25" s="76">
        <f t="shared" si="1"/>
        <v>145544.84854660003</v>
      </c>
      <c r="DA25" s="76">
        <f t="shared" si="1"/>
        <v>146383.44020120002</v>
      </c>
      <c r="DB25" s="76">
        <f t="shared" si="1"/>
        <v>152103.96112970001</v>
      </c>
      <c r="DC25" s="28">
        <f t="shared" si="1"/>
        <v>155227.50606430002</v>
      </c>
      <c r="DD25" s="28">
        <f t="shared" si="1"/>
        <v>146717.98884810001</v>
      </c>
      <c r="DE25" s="28">
        <f t="shared" si="1"/>
        <v>147390.6077741</v>
      </c>
      <c r="DF25" s="28">
        <f t="shared" si="1"/>
        <v>153457.85116339999</v>
      </c>
      <c r="DG25" s="28">
        <f t="shared" si="1"/>
        <v>157086.07662430001</v>
      </c>
      <c r="DH25" s="28">
        <f t="shared" si="1"/>
        <v>148371.8360107</v>
      </c>
      <c r="DI25" s="28">
        <f t="shared" si="1"/>
        <v>149602.65739130002</v>
      </c>
      <c r="DJ25" s="28">
        <f t="shared" si="1"/>
        <v>155294.81980239999</v>
      </c>
      <c r="DK25" s="28">
        <f t="shared" si="1"/>
        <v>158959.27091729999</v>
      </c>
      <c r="DL25" s="28">
        <f t="shared" si="1"/>
        <v>150066.39585470004</v>
      </c>
      <c r="DM25" s="28">
        <f t="shared" si="1"/>
        <v>150636.82902109998</v>
      </c>
      <c r="DN25" s="28">
        <f t="shared" si="1"/>
        <v>157146.70592639997</v>
      </c>
      <c r="DO25" s="28">
        <f t="shared" si="1"/>
        <v>160864.69587229998</v>
      </c>
      <c r="DP25" s="28">
        <f t="shared" si="1"/>
        <v>152059.13902470001</v>
      </c>
      <c r="DQ25" s="28">
        <f t="shared" si="1"/>
        <v>152475.66081230002</v>
      </c>
      <c r="DR25" s="28">
        <f t="shared" si="1"/>
        <v>159397.33530539999</v>
      </c>
      <c r="DS25" s="28">
        <f t="shared" si="1"/>
        <v>162376.67592470002</v>
      </c>
      <c r="DT25" s="28">
        <f t="shared" si="1"/>
        <v>153030.79925910002</v>
      </c>
      <c r="DU25" s="28">
        <f t="shared" si="1"/>
        <v>153603.9239507</v>
      </c>
      <c r="DV25" s="28">
        <f t="shared" si="1"/>
        <v>160518.74413779998</v>
      </c>
      <c r="DW25" s="28">
        <f t="shared" si="1"/>
        <v>163343.8474077</v>
      </c>
      <c r="DX25" s="28">
        <f t="shared" si="1"/>
        <v>153780.25742910002</v>
      </c>
      <c r="DY25" s="28">
        <f t="shared" si="1"/>
        <v>154495.84032770002</v>
      </c>
      <c r="DZ25" s="28">
        <f t="shared" si="1"/>
        <v>161988.63203049998</v>
      </c>
      <c r="EA25" s="28">
        <f t="shared" si="1"/>
        <v>165264.93515869998</v>
      </c>
      <c r="EB25" s="28">
        <f t="shared" ref="EB25:EP25" si="2">SUM(EB4:EB24)</f>
        <v>155483.7166211</v>
      </c>
      <c r="EC25" s="28">
        <f t="shared" si="2"/>
        <v>155983.95898669999</v>
      </c>
      <c r="ED25" s="28">
        <f t="shared" si="2"/>
        <v>163615.60167980002</v>
      </c>
      <c r="EE25" s="28">
        <f t="shared" si="2"/>
        <v>167473.88289369998</v>
      </c>
      <c r="EF25" s="28">
        <f t="shared" si="2"/>
        <v>157443.39179910001</v>
      </c>
      <c r="EG25" s="28">
        <f t="shared" si="2"/>
        <v>159556.84564370001</v>
      </c>
      <c r="EH25" s="28">
        <f t="shared" si="2"/>
        <v>165544.0768028</v>
      </c>
      <c r="EI25" s="28">
        <f t="shared" si="2"/>
        <v>169468.96138170004</v>
      </c>
      <c r="EJ25" s="28">
        <f t="shared" si="2"/>
        <v>159202.79616710002</v>
      </c>
      <c r="EK25" s="28">
        <f t="shared" si="2"/>
        <v>160079.2862717</v>
      </c>
      <c r="EL25" s="28">
        <f t="shared" si="2"/>
        <v>167512.98439279996</v>
      </c>
      <c r="EM25" s="28">
        <f t="shared" si="2"/>
        <v>171083.66507970003</v>
      </c>
      <c r="EN25" s="28">
        <f t="shared" si="2"/>
        <v>160578.04605510001</v>
      </c>
      <c r="EO25" s="28">
        <f t="shared" si="2"/>
        <v>161508.89355969999</v>
      </c>
      <c r="EP25" s="28">
        <f t="shared" si="2"/>
        <v>169790.69589279999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0.63080286501504867</v>
      </c>
      <c r="D30" s="47">
        <f>IF(PLANEL_Pot_Trim!D4&lt;&gt;0,D4/PLANEL_Pot_Trim!D4,0)</f>
        <v>0.62038709179761564</v>
      </c>
      <c r="E30" s="47">
        <f>IF(PLANEL_Pot_Trim!E4&lt;&gt;0,E4/PLANEL_Pot_Trim!E4,0)</f>
        <v>0.60145272516335946</v>
      </c>
      <c r="F30" s="47">
        <f>IF(PLANEL_Pot_Trim!F4&lt;&gt;0,F4/PLANEL_Pot_Trim!F4,0)</f>
        <v>0.6172891585733038</v>
      </c>
      <c r="G30" s="47">
        <f>IF(PLANEL_Pot_Trim!G4&lt;&gt;0,G4/PLANEL_Pot_Trim!G4,0)</f>
        <v>0.59163406588258427</v>
      </c>
      <c r="H30" s="47">
        <f>IF(PLANEL_Pot_Trim!H4&lt;&gt;0,H4/PLANEL_Pot_Trim!H4,0)</f>
        <v>0.58406949973038846</v>
      </c>
      <c r="I30" s="47">
        <f>IF(PLANEL_Pot_Trim!I4&lt;&gt;0,I4/PLANEL_Pot_Trim!I4,0)</f>
        <v>0.58409471299591254</v>
      </c>
      <c r="J30" s="47">
        <f>IF(PLANEL_Pot_Trim!J4&lt;&gt;0,J4/PLANEL_Pot_Trim!J4,0)</f>
        <v>0.58046429896100682</v>
      </c>
      <c r="K30" s="47">
        <f>IF(PLANEL_Pot_Trim!K4&lt;&gt;0,K4/PLANEL_Pot_Trim!K4,0)</f>
        <v>0.63805188807692637</v>
      </c>
      <c r="L30" s="47">
        <f>IF(PLANEL_Pot_Trim!L4&lt;&gt;0,L4/PLANEL_Pot_Trim!L4,0)</f>
        <v>0.59567181342457642</v>
      </c>
      <c r="M30" s="47">
        <f>IF(PLANEL_Pot_Trim!M4&lt;&gt;0,M4/PLANEL_Pot_Trim!M4,0)</f>
        <v>0.59498438851387236</v>
      </c>
      <c r="N30" s="47">
        <f>IF(PLANEL_Pot_Trim!N4&lt;&gt;0,N4/PLANEL_Pot_Trim!N4,0)</f>
        <v>0.61589416811613273</v>
      </c>
      <c r="O30" s="47">
        <f>IF(PLANEL_Pot_Trim!O4&lt;&gt;0,O4/PLANEL_Pot_Trim!O4,0)</f>
        <v>0.61413254453467336</v>
      </c>
      <c r="P30" s="47">
        <f>IF(PLANEL_Pot_Trim!P4&lt;&gt;0,P4/PLANEL_Pot_Trim!P4,0)</f>
        <v>0.64108060271478484</v>
      </c>
      <c r="Q30" s="47">
        <f>IF(PLANEL_Pot_Trim!Q4&lt;&gt;0,Q4/PLANEL_Pot_Trim!Q4,0)</f>
        <v>0.55918512475189397</v>
      </c>
      <c r="R30" s="47">
        <f>IF(PLANEL_Pot_Trim!R4&lt;&gt;0,R4/PLANEL_Pot_Trim!R4,0)</f>
        <v>0.58987759007834784</v>
      </c>
      <c r="S30" s="47">
        <f>IF(PLANEL_Pot_Trim!S4&lt;&gt;0,S4/PLANEL_Pot_Trim!S4,0)</f>
        <v>0.60940224474227411</v>
      </c>
      <c r="T30" s="47">
        <f>IF(PLANEL_Pot_Trim!T4&lt;&gt;0,T4/PLANEL_Pot_Trim!T4,0)</f>
        <v>0.57761818601496362</v>
      </c>
      <c r="U30" s="47">
        <f>IF(PLANEL_Pot_Trim!U4&lt;&gt;0,U4/PLANEL_Pot_Trim!U4,0)</f>
        <v>0.54572012490156541</v>
      </c>
      <c r="V30" s="47">
        <f>IF(PLANEL_Pot_Trim!V4&lt;&gt;0,V4/PLANEL_Pot_Trim!V4,0)</f>
        <v>0.57802852507530267</v>
      </c>
      <c r="W30" s="47">
        <f>IF(PLANEL_Pot_Trim!W4&lt;&gt;0,W4/PLANEL_Pot_Trim!W4,0)</f>
        <v>0.63294338834745045</v>
      </c>
      <c r="X30" s="47">
        <f>IF(PLANEL_Pot_Trim!X4&lt;&gt;0,X4/PLANEL_Pot_Trim!X4,0)</f>
        <v>0.59132081746719567</v>
      </c>
      <c r="Y30" s="47">
        <f>IF(PLANEL_Pot_Trim!Y4&lt;&gt;0,Y4/PLANEL_Pot_Trim!Y4,0)</f>
        <v>0.60492641860653595</v>
      </c>
      <c r="Z30" s="47">
        <f>IF(PLANEL_Pot_Trim!Z4&lt;&gt;0,Z4/PLANEL_Pot_Trim!Z4,0)</f>
        <v>0.58800559176965617</v>
      </c>
      <c r="AA30" s="47">
        <f>IF(PLANEL_Pot_Trim!AA4&lt;&gt;0,AA4/PLANEL_Pot_Trim!AA4,0)</f>
        <v>0.66595116587272862</v>
      </c>
      <c r="AB30" s="47">
        <f>IF(PLANEL_Pot_Trim!AB4&lt;&gt;0,AB4/PLANEL_Pot_Trim!AB4,0)</f>
        <v>0.65121165707127837</v>
      </c>
      <c r="AC30" s="47">
        <f>IF(PLANEL_Pot_Trim!AC4&lt;&gt;0,AC4/PLANEL_Pot_Trim!AC4,0)</f>
        <v>0.62045130031908335</v>
      </c>
      <c r="AD30" s="47">
        <f>IF(PLANEL_Pot_Trim!AD4&lt;&gt;0,AD4/PLANEL_Pot_Trim!AD4,0)</f>
        <v>0.63434716344493203</v>
      </c>
      <c r="AE30" s="47">
        <f>IF(PLANEL_Pot_Trim!AE4&lt;&gt;0,AE4/PLANEL_Pot_Trim!AE4,0)</f>
        <v>0.67487182176136906</v>
      </c>
      <c r="AF30" s="47">
        <f>IF(PLANEL_Pot_Trim!AF4&lt;&gt;0,AF4/PLANEL_Pot_Trim!AF4,0)</f>
        <v>0.65179548573280477</v>
      </c>
      <c r="AG30" s="47">
        <f>IF(PLANEL_Pot_Trim!AG4&lt;&gt;0,AG4/PLANEL_Pot_Trim!AG4,0)</f>
        <v>0.60985101424018173</v>
      </c>
      <c r="AH30" s="47">
        <f>IF(PLANEL_Pot_Trim!AH4&lt;&gt;0,AH4/PLANEL_Pot_Trim!AH4,0)</f>
        <v>0.63805471851117102</v>
      </c>
      <c r="AI30" s="47">
        <f>IF(PLANEL_Pot_Trim!AI4&lt;&gt;0,AI4/PLANEL_Pot_Trim!AI4,0)</f>
        <v>0.69942493205497858</v>
      </c>
      <c r="AJ30" s="47">
        <f>IF(PLANEL_Pot_Trim!AJ4&lt;&gt;0,AJ4/PLANEL_Pot_Trim!AJ4,0)</f>
        <v>0.65832144869728604</v>
      </c>
      <c r="AK30" s="47">
        <f>IF(PLANEL_Pot_Trim!AK4&lt;&gt;0,AK4/PLANEL_Pot_Trim!AK4,0)</f>
        <v>0.65249220063188162</v>
      </c>
      <c r="AL30" s="47">
        <f>IF(PLANEL_Pot_Trim!AL4&lt;&gt;0,AL4/PLANEL_Pot_Trim!AL4,0)</f>
        <v>0.66823482652613209</v>
      </c>
      <c r="AM30" s="47">
        <f>IF(PLANEL_Pot_Trim!AM4&lt;&gt;0,AM4/PLANEL_Pot_Trim!AM4,0)</f>
        <v>0.72703986370320173</v>
      </c>
      <c r="AN30" s="47">
        <f>IF(PLANEL_Pot_Trim!AN4&lt;&gt;0,AN4/PLANEL_Pot_Trim!AN4,0)</f>
        <v>0.69014520756690134</v>
      </c>
      <c r="AO30" s="47">
        <f>IF(PLANEL_Pot_Trim!AO4&lt;&gt;0,AO4/PLANEL_Pot_Trim!AO4,0)</f>
        <v>0.65289086106901928</v>
      </c>
      <c r="AP30" s="47">
        <f>IF(PLANEL_Pot_Trim!AP4&lt;&gt;0,AP4/PLANEL_Pot_Trim!AP4,0)</f>
        <v>0.66994853341818428</v>
      </c>
      <c r="AQ30" s="47">
        <f>IF(PLANEL_Pot_Trim!AQ4&lt;&gt;0,AQ4/PLANEL_Pot_Trim!AQ4,0)</f>
        <v>0.7159175119234491</v>
      </c>
      <c r="AR30" s="47">
        <f>IF(PLANEL_Pot_Trim!AR4&lt;&gt;0,AR4/PLANEL_Pot_Trim!AR4,0)</f>
        <v>0.68869387292643347</v>
      </c>
      <c r="AS30" s="47">
        <f>IF(PLANEL_Pot_Trim!AS4&lt;&gt;0,AS4/PLANEL_Pot_Trim!AS4,0)</f>
        <v>0.6525616856490597</v>
      </c>
      <c r="AT30" s="47">
        <f>IF(PLANEL_Pot_Trim!AT4&lt;&gt;0,AT4/PLANEL_Pot_Trim!AT4,0)</f>
        <v>0.67082739571530503</v>
      </c>
      <c r="AU30" s="47">
        <f>IF(PLANEL_Pot_Trim!AU4&lt;&gt;0,AU4/PLANEL_Pot_Trim!AU4,0)</f>
        <v>0.73284479855467766</v>
      </c>
      <c r="AV30" s="47">
        <f>IF(PLANEL_Pot_Trim!AV4&lt;&gt;0,AV4/PLANEL_Pot_Trim!AV4,0)</f>
        <v>0.69443950434799062</v>
      </c>
      <c r="AW30" s="47">
        <f>IF(PLANEL_Pot_Trim!AW4&lt;&gt;0,AW4/PLANEL_Pot_Trim!AW4,0)</f>
        <v>0.65485191263718645</v>
      </c>
      <c r="AX30" s="47">
        <f>IF(PLANEL_Pot_Trim!AX4&lt;&gt;0,AX4/PLANEL_Pot_Trim!AX4,0)</f>
        <v>0.67120270111821745</v>
      </c>
      <c r="AY30" s="47">
        <f>IF(PLANEL_Pot_Trim!AY4&lt;&gt;0,AY4/PLANEL_Pot_Trim!AY4,0)</f>
        <v>0.73332143985461129</v>
      </c>
      <c r="AZ30" s="47">
        <f>IF(PLANEL_Pot_Trim!AZ4&lt;&gt;0,AZ4/PLANEL_Pot_Trim!AZ4,0)</f>
        <v>0.70629969523653169</v>
      </c>
      <c r="BA30" s="47">
        <f>IF(PLANEL_Pot_Trim!BA4&lt;&gt;0,BA4/PLANEL_Pot_Trim!BA4,0)</f>
        <v>0.64789692941706611</v>
      </c>
      <c r="BB30" s="47">
        <f>IF(PLANEL_Pot_Trim!BB4&lt;&gt;0,BB4/PLANEL_Pot_Trim!BB4,0)</f>
        <v>0.67322394865348967</v>
      </c>
      <c r="BC30" s="47">
        <f>IF(PLANEL_Pot_Trim!BC4&lt;&gt;0,BC4/PLANEL_Pot_Trim!BC4,0)</f>
        <v>0.73120007079276672</v>
      </c>
      <c r="BD30" s="47">
        <f>IF(PLANEL_Pot_Trim!BD4&lt;&gt;0,BD4/PLANEL_Pot_Trim!BD4,0)</f>
        <v>0.69450260156017041</v>
      </c>
      <c r="BE30" s="47">
        <f>IF(PLANEL_Pot_Trim!BE4&lt;&gt;0,BE4/PLANEL_Pot_Trim!BE4,0)</f>
        <v>0.64708622335734678</v>
      </c>
      <c r="BF30" s="47">
        <f>IF(PLANEL_Pot_Trim!BF4&lt;&gt;0,BF4/PLANEL_Pot_Trim!BF4,0)</f>
        <v>0.67756575095845084</v>
      </c>
      <c r="BG30" s="47">
        <f>IF(PLANEL_Pot_Trim!BG4&lt;&gt;0,BG4/PLANEL_Pot_Trim!BG4,0)</f>
        <v>0.72485689503671924</v>
      </c>
      <c r="BH30" s="47">
        <f>IF(PLANEL_Pot_Trim!BH4&lt;&gt;0,BH4/PLANEL_Pot_Trim!BH4,0)</f>
        <v>0.70201244621814829</v>
      </c>
      <c r="BI30" s="47">
        <f>IF(PLANEL_Pot_Trim!BI4&lt;&gt;0,BI4/PLANEL_Pot_Trim!BI4,0)</f>
        <v>0.66005608623445022</v>
      </c>
      <c r="BJ30" s="47">
        <f>IF(PLANEL_Pot_Trim!BJ4&lt;&gt;0,BJ4/PLANEL_Pot_Trim!BJ4,0)</f>
        <v>0.6799736840767272</v>
      </c>
      <c r="BK30" s="47">
        <f>IF(PLANEL_Pot_Trim!BK4&lt;&gt;0,BK4/PLANEL_Pot_Trim!BK4,0)</f>
        <v>0.73440456268896981</v>
      </c>
      <c r="BL30" s="47">
        <f>IF(PLANEL_Pot_Trim!BL4&lt;&gt;0,BL4/PLANEL_Pot_Trim!BL4,0)</f>
        <v>0.69507903242115554</v>
      </c>
      <c r="BM30" s="47">
        <f>IF(PLANEL_Pot_Trim!BM4&lt;&gt;0,BM4/PLANEL_Pot_Trim!BM4,0)</f>
        <v>0.66385518930209542</v>
      </c>
      <c r="BN30" s="47">
        <f>IF(PLANEL_Pot_Trim!BN4&lt;&gt;0,BN4/PLANEL_Pot_Trim!BN4,0)</f>
        <v>0.6799736840767272</v>
      </c>
      <c r="BO30" s="47">
        <f>IF(PLANEL_Pot_Trim!BO4&lt;&gt;0,BO4/PLANEL_Pot_Trim!BO4,0)</f>
        <v>0.74086724271430227</v>
      </c>
      <c r="BP30" s="47">
        <f>IF(PLANEL_Pot_Trim!BP4&lt;&gt;0,BP4/PLANEL_Pot_Trim!BP4,0)</f>
        <v>0.70262398371278989</v>
      </c>
      <c r="BQ30" s="47">
        <f>IF(PLANEL_Pot_Trim!BQ4&lt;&gt;0,BQ4/PLANEL_Pot_Trim!BQ4,0)</f>
        <v>0.65592160057228888</v>
      </c>
      <c r="BR30" s="47">
        <f>IF(PLANEL_Pot_Trim!BR4&lt;&gt;0,BR4/PLANEL_Pot_Trim!BR4,0)</f>
        <v>0.6799736840767272</v>
      </c>
      <c r="BS30" s="47">
        <f>IF(PLANEL_Pot_Trim!BS4&lt;&gt;0,BS4/PLANEL_Pot_Trim!BS4,0)</f>
        <v>0.73443348119363017</v>
      </c>
      <c r="BT30" s="47">
        <f>IF(PLANEL_Pot_Trim!BT4&lt;&gt;0,BT4/PLANEL_Pot_Trim!BT4,0)</f>
        <v>0.69719458278118551</v>
      </c>
      <c r="BU30" s="47">
        <f>IF(PLANEL_Pot_Trim!BU4&lt;&gt;0,BU4/PLANEL_Pot_Trim!BU4,0)</f>
        <v>0.65989754215892804</v>
      </c>
      <c r="BV30" s="47">
        <f>IF(PLANEL_Pot_Trim!BV4&lt;&gt;0,BV4/PLANEL_Pot_Trim!BV4,0)</f>
        <v>0.6799736840767272</v>
      </c>
      <c r="BW30" s="47">
        <f>IF(PLANEL_Pot_Trim!BW4&lt;&gt;0,BW4/PLANEL_Pot_Trim!BW4,0)</f>
        <v>0.73869921900753388</v>
      </c>
      <c r="BX30" s="47">
        <f>IF(PLANEL_Pot_Trim!BX4&lt;&gt;0,BX4/PLANEL_Pot_Trim!BX4,0)</f>
        <v>0.7018345353824661</v>
      </c>
      <c r="BY30" s="47">
        <f>IF(PLANEL_Pot_Trim!BY4&lt;&gt;0,BY4/PLANEL_Pot_Trim!BY4,0)</f>
        <v>0.65350554840417385</v>
      </c>
      <c r="BZ30" s="47">
        <f>IF(PLANEL_Pot_Trim!BZ4&lt;&gt;0,BZ4/PLANEL_Pot_Trim!BZ4,0)</f>
        <v>0.6799736840767272</v>
      </c>
      <c r="CA30" s="47">
        <f>IF(PLANEL_Pot_Trim!CA4&lt;&gt;0,CA4/PLANEL_Pot_Trim!CA4,0)</f>
        <v>0.74074608014378818</v>
      </c>
      <c r="CB30" s="47">
        <f>IF(PLANEL_Pot_Trim!CB4&lt;&gt;0,CB4/PLANEL_Pot_Trim!CB4,0)</f>
        <v>0.69683438528108077</v>
      </c>
      <c r="CC30" s="47">
        <f>IF(PLANEL_Pot_Trim!CC4&lt;&gt;0,CC4/PLANEL_Pot_Trim!CC4,0)</f>
        <v>0.66632938301666245</v>
      </c>
      <c r="CD30" s="47">
        <f>IF(PLANEL_Pot_Trim!CD4&lt;&gt;0,CD4/PLANEL_Pot_Trim!CD4,0)</f>
        <v>0.6802741233615629</v>
      </c>
      <c r="CE30" s="47">
        <f>IF(PLANEL_Pot_Trim!CE4&lt;&gt;0,CE4/PLANEL_Pot_Trim!CE4,0)</f>
        <v>0.74141668444653608</v>
      </c>
      <c r="CF30" s="47">
        <f>IF(PLANEL_Pot_Trim!CF4&lt;&gt;0,CF4/PLANEL_Pot_Trim!CF4,0)</f>
        <v>0.68037044698183169</v>
      </c>
      <c r="CG30" s="47">
        <f>IF(PLANEL_Pot_Trim!CG4&lt;&gt;0,CG4/PLANEL_Pot_Trim!CG4,0)</f>
        <v>0.65355191311396876</v>
      </c>
      <c r="CH30" s="47">
        <f>IF(PLANEL_Pot_Trim!CH4&lt;&gt;0,CH4/PLANEL_Pot_Trim!CH4,0)</f>
        <v>0.68040451342202468</v>
      </c>
      <c r="CI30" s="47">
        <f>IF(PLANEL_Pot_Trim!CI4&lt;&gt;0,CI4/PLANEL_Pot_Trim!CI4,0)</f>
        <v>0.74243580153913369</v>
      </c>
      <c r="CJ30" s="47">
        <f>IF(PLANEL_Pot_Trim!CJ4&lt;&gt;0,CJ4/PLANEL_Pot_Trim!CJ4,0)</f>
        <v>0.70394156769946259</v>
      </c>
      <c r="CK30" s="47">
        <f>IF(PLANEL_Pot_Trim!CK4&lt;&gt;0,CK4/PLANEL_Pot_Trim!CK4,0)</f>
        <v>0.64932336166456384</v>
      </c>
      <c r="CL30" s="47">
        <f>IF(PLANEL_Pot_Trim!CL4&lt;&gt;0,CL4/PLANEL_Pot_Trim!CL4,0)</f>
        <v>0.67919170775423754</v>
      </c>
      <c r="CM30" s="47">
        <f>IF(PLANEL_Pot_Trim!CM4&lt;&gt;0,CM4/PLANEL_Pot_Trim!CM4,0)</f>
        <v>0.74423962145750033</v>
      </c>
      <c r="CN30" s="47">
        <f>IF(PLANEL_Pot_Trim!CN4&lt;&gt;0,CN4/PLANEL_Pot_Trim!CN4,0)</f>
        <v>0.69227183279971338</v>
      </c>
      <c r="CO30" s="47">
        <f>IF(PLANEL_Pot_Trim!CO4&lt;&gt;0,CO4/PLANEL_Pot_Trim!CO4,0)</f>
        <v>0.63930150118558959</v>
      </c>
      <c r="CP30" s="47">
        <f>IF(PLANEL_Pot_Trim!CP4&lt;&gt;0,CP4/PLANEL_Pot_Trim!CP4,0)</f>
        <v>0.67691342445377867</v>
      </c>
      <c r="CQ30" s="47">
        <f>IF(PLANEL_Pot_Trim!CQ4&lt;&gt;0,CQ4/PLANEL_Pot_Trim!CQ4,0)</f>
        <v>0.74432994779172357</v>
      </c>
      <c r="CR30" s="47">
        <f>IF(PLANEL_Pot_Trim!CR4&lt;&gt;0,CR4/PLANEL_Pot_Trim!CR4,0)</f>
        <v>0.69383172881585975</v>
      </c>
      <c r="CS30" s="47">
        <f>IF(PLANEL_Pot_Trim!CS4&lt;&gt;0,CS4/PLANEL_Pot_Trim!CS4,0)</f>
        <v>0.62930563848263865</v>
      </c>
      <c r="CT30" s="47">
        <f>IF(PLANEL_Pot_Trim!CT4&lt;&gt;0,CT4/PLANEL_Pot_Trim!CT4,0)</f>
        <v>0.6750636029552094</v>
      </c>
      <c r="CU30" s="47">
        <f>IF(PLANEL_Pot_Trim!CU4&lt;&gt;0,CU4/PLANEL_Pot_Trim!CU4,0)</f>
        <v>0.74482393194881968</v>
      </c>
      <c r="CV30" s="47">
        <f>IF(PLANEL_Pot_Trim!CV4&lt;&gt;0,CV4/PLANEL_Pot_Trim!CV4,0)</f>
        <v>0.6998366605020262</v>
      </c>
      <c r="CW30" s="47">
        <f>IF(PLANEL_Pot_Trim!CW4&lt;&gt;0,CW4/PLANEL_Pot_Trim!CW4,0)</f>
        <v>0.64818636789827355</v>
      </c>
      <c r="CX30" s="47">
        <f>IF(PLANEL_Pot_Trim!CX4&lt;&gt;0,CX4/PLANEL_Pot_Trim!CX4,0)</f>
        <v>0.67756734240969108</v>
      </c>
      <c r="CY30" s="77">
        <f>IF(PLANEL_Pot_Trim!CY4&lt;&gt;0,CY4/PLANEL_Pot_Trim!CY4,0)</f>
        <v>0.74482393194881968</v>
      </c>
      <c r="CZ30" s="77">
        <f>IF(PLANEL_Pot_Trim!CZ4&lt;&gt;0,CZ4/PLANEL_Pot_Trim!CZ4,0)</f>
        <v>0.70079859782112108</v>
      </c>
      <c r="DA30" s="77">
        <f>IF(PLANEL_Pot_Trim!DA4&lt;&gt;0,DA4/PLANEL_Pot_Trim!DA4,0)</f>
        <v>0.6213374358956929</v>
      </c>
      <c r="DB30" s="77">
        <f>IF(PLANEL_Pot_Trim!DB4&lt;&gt;0,DB4/PLANEL_Pot_Trim!DB4,0)</f>
        <v>0.66612850552043101</v>
      </c>
      <c r="DC30" s="47">
        <f>IF(PLANEL_Pot_Trim!DC4&lt;&gt;0,DC4/PLANEL_Pot_Trim!DC4,0)</f>
        <v>0.74482393194881968</v>
      </c>
      <c r="DD30" s="47">
        <f>IF(PLANEL_Pot_Trim!DD4&lt;&gt;0,DD4/PLANEL_Pot_Trim!DD4,0)</f>
        <v>0.68488647548395354</v>
      </c>
      <c r="DE30" s="47">
        <f>IF(PLANEL_Pot_Trim!DE4&lt;&gt;0,DE4/PLANEL_Pot_Trim!DE4,0)</f>
        <v>0.64624650651613824</v>
      </c>
      <c r="DF30" s="47">
        <f>IF(PLANEL_Pot_Trim!DF4&lt;&gt;0,DF4/PLANEL_Pot_Trim!DF4,0)</f>
        <v>0.67235024083620987</v>
      </c>
      <c r="DG30" s="47">
        <f>IF(PLANEL_Pot_Trim!DG4&lt;&gt;0,DG4/PLANEL_Pot_Trim!DG4,0)</f>
        <v>0.74482393194881968</v>
      </c>
      <c r="DH30" s="47">
        <f>IF(PLANEL_Pot_Trim!DH4&lt;&gt;0,DH4/PLANEL_Pot_Trim!DH4,0)</f>
        <v>0.70489532660308141</v>
      </c>
      <c r="DI30" s="47">
        <f>IF(PLANEL_Pot_Trim!DI4&lt;&gt;0,DI4/PLANEL_Pot_Trim!DI4,0)</f>
        <v>0.65147385592243023</v>
      </c>
      <c r="DJ30" s="47">
        <f>IF(PLANEL_Pot_Trim!DJ4&lt;&gt;0,DJ4/PLANEL_Pot_Trim!DJ4,0)</f>
        <v>0.66551603390899616</v>
      </c>
      <c r="DK30" s="47">
        <f>IF(PLANEL_Pot_Trim!DK4&lt;&gt;0,DK4/PLANEL_Pot_Trim!DK4,0)</f>
        <v>0.74482393194881968</v>
      </c>
      <c r="DL30" s="47">
        <f>IF(PLANEL_Pot_Trim!DL4&lt;&gt;0,DL4/PLANEL_Pot_Trim!DL4,0)</f>
        <v>0.70546513972533154</v>
      </c>
      <c r="DM30" s="47">
        <f>IF(PLANEL_Pot_Trim!DM4&lt;&gt;0,DM4/PLANEL_Pot_Trim!DM4,0)</f>
        <v>0.63133094429777314</v>
      </c>
      <c r="DN30" s="47">
        <f>IF(PLANEL_Pot_Trim!DN4&lt;&gt;0,DN4/PLANEL_Pot_Trim!DN4,0)</f>
        <v>0.6652685936815671</v>
      </c>
      <c r="DO30" s="47">
        <f>IF(PLANEL_Pot_Trim!DO4&lt;&gt;0,DO4/PLANEL_Pot_Trim!DO4,0)</f>
        <v>0.74482393194881968</v>
      </c>
      <c r="DP30" s="47">
        <f>IF(PLANEL_Pot_Trim!DP4&lt;&gt;0,DP4/PLANEL_Pot_Trim!DP4,0)</f>
        <v>0.7037635782425441</v>
      </c>
      <c r="DQ30" s="47">
        <f>IF(PLANEL_Pot_Trim!DQ4&lt;&gt;0,DQ4/PLANEL_Pot_Trim!DQ4,0)</f>
        <v>0.65218111958695035</v>
      </c>
      <c r="DR30" s="47">
        <f>IF(PLANEL_Pot_Trim!DR4&lt;&gt;0,DR4/PLANEL_Pot_Trim!DR4,0)</f>
        <v>0.67394052945245664</v>
      </c>
      <c r="DS30" s="47">
        <f>IF(PLANEL_Pot_Trim!DS4&lt;&gt;0,DS4/PLANEL_Pot_Trim!DS4,0)</f>
        <v>0.74482393194881968</v>
      </c>
      <c r="DT30" s="47">
        <f>IF(PLANEL_Pot_Trim!DT4&lt;&gt;0,DT4/PLANEL_Pot_Trim!DT4,0)</f>
        <v>0.70743746799048535</v>
      </c>
      <c r="DU30" s="47">
        <f>IF(PLANEL_Pot_Trim!DU4&lt;&gt;0,DU4/PLANEL_Pot_Trim!DU4,0)</f>
        <v>0.64535705377150998</v>
      </c>
      <c r="DV30" s="47">
        <f>IF(PLANEL_Pot_Trim!DV4&lt;&gt;0,DV4/PLANEL_Pot_Trim!DV4,0)</f>
        <v>0.66216431524690023</v>
      </c>
      <c r="DW30" s="47">
        <f>IF(PLANEL_Pot_Trim!DW4&lt;&gt;0,DW4/PLANEL_Pot_Trim!DW4,0)</f>
        <v>0.74353455130546386</v>
      </c>
      <c r="DX30" s="47">
        <f>IF(PLANEL_Pot_Trim!DX4&lt;&gt;0,DX4/PLANEL_Pot_Trim!DX4,0)</f>
        <v>0.70743746799048535</v>
      </c>
      <c r="DY30" s="47">
        <f>IF(PLANEL_Pot_Trim!DY4&lt;&gt;0,DY4/PLANEL_Pot_Trim!DY4,0)</f>
        <v>0.62211071427716702</v>
      </c>
      <c r="DZ30" s="47">
        <f>IF(PLANEL_Pot_Trim!DZ4&lt;&gt;0,DZ4/PLANEL_Pot_Trim!DZ4,0)</f>
        <v>0.66281546278141801</v>
      </c>
      <c r="EA30" s="47">
        <f>IF(PLANEL_Pot_Trim!EA4&lt;&gt;0,EA4/PLANEL_Pot_Trim!EA4,0)</f>
        <v>0.73253845768235504</v>
      </c>
      <c r="EB30" s="47">
        <f>IF(PLANEL_Pot_Trim!EB4&lt;&gt;0,EB4/PLANEL_Pot_Trim!EB4,0)</f>
        <v>0.70743746799048535</v>
      </c>
      <c r="EC30" s="47">
        <f>IF(PLANEL_Pot_Trim!EC4&lt;&gt;0,EC4/PLANEL_Pot_Trim!EC4,0)</f>
        <v>0.64781659804963387</v>
      </c>
      <c r="ED30" s="47">
        <f>IF(PLANEL_Pot_Trim!ED4&lt;&gt;0,ED4/PLANEL_Pot_Trim!ED4,0)</f>
        <v>0.66610949349640181</v>
      </c>
      <c r="EE30" s="47">
        <f>IF(PLANEL_Pot_Trim!EE4&lt;&gt;0,EE4/PLANEL_Pot_Trim!EE4,0)</f>
        <v>0.72698202038488147</v>
      </c>
      <c r="EF30" s="47">
        <f>IF(PLANEL_Pot_Trim!EF4&lt;&gt;0,EF4/PLANEL_Pot_Trim!EF4,0)</f>
        <v>0.70697239842650639</v>
      </c>
      <c r="EG30" s="47">
        <f>IF(PLANEL_Pot_Trim!EG4&lt;&gt;0,EG4/PLANEL_Pot_Trim!EG4,0)</f>
        <v>0.64224011564237893</v>
      </c>
      <c r="EH30" s="47">
        <f>IF(PLANEL_Pot_Trim!EH4&lt;&gt;0,EH4/PLANEL_Pot_Trim!EH4,0)</f>
        <v>0.67017480894642445</v>
      </c>
      <c r="EI30" s="47">
        <f>IF(PLANEL_Pot_Trim!EI4&lt;&gt;0,EI4/PLANEL_Pot_Trim!EI4,0)</f>
        <v>0.73489424473892551</v>
      </c>
      <c r="EJ30" s="47">
        <f>IF(PLANEL_Pot_Trim!EJ4&lt;&gt;0,EJ4/PLANEL_Pot_Trim!EJ4,0)</f>
        <v>0.70697239842650639</v>
      </c>
      <c r="EK30" s="47">
        <f>IF(PLANEL_Pot_Trim!EK4&lt;&gt;0,EK4/PLANEL_Pot_Trim!EK4,0)</f>
        <v>0.63493595945846693</v>
      </c>
      <c r="EL30" s="47">
        <f>IF(PLANEL_Pot_Trim!EL4&lt;&gt;0,EL4/PLANEL_Pot_Trim!EL4,0)</f>
        <v>0.66523530628017147</v>
      </c>
      <c r="EM30" s="47">
        <f>IF(PLANEL_Pot_Trim!EM4&lt;&gt;0,EM4/PLANEL_Pot_Trim!EM4,0)</f>
        <v>0.71431472424791143</v>
      </c>
      <c r="EN30" s="47">
        <f>IF(PLANEL_Pot_Trim!EN4&lt;&gt;0,EN4/PLANEL_Pot_Trim!EN4,0)</f>
        <v>0.70714675879703515</v>
      </c>
      <c r="EO30" s="47">
        <f>IF(PLANEL_Pot_Trim!EO4&lt;&gt;0,EO4/PLANEL_Pot_Trim!EO4,0)</f>
        <v>0.65563792078264616</v>
      </c>
      <c r="EP30" s="47">
        <f>IF(PLANEL_Pot_Trim!EP4&lt;&gt;0,EP4/PLANEL_Pot_Trim!EP4,0)</f>
        <v>0.66394198420096973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0.80546248485365113</v>
      </c>
      <c r="H31" s="47">
        <f>IF(PLANEL_Pot_Trim!H5&lt;&gt;0,H5/PLANEL_Pot_Trim!H5,0)</f>
        <v>0.85951959456964344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0.82913838796096051</v>
      </c>
      <c r="L31" s="47">
        <f>IF(PLANEL_Pot_Trim!L5&lt;&gt;0,L5/PLANEL_Pot_Trim!L5,0)</f>
        <v>0.82742899647349233</v>
      </c>
      <c r="M31" s="47">
        <f>IF(PLANEL_Pot_Trim!M5&lt;&gt;0,M5/PLANEL_Pot_Trim!M5,0)</f>
        <v>0.81216423164976626</v>
      </c>
      <c r="N31" s="47">
        <f>IF(PLANEL_Pot_Trim!N5&lt;&gt;0,N5/PLANEL_Pot_Trim!N5,0)</f>
        <v>0.78909615382700904</v>
      </c>
      <c r="O31" s="47">
        <f>IF(PLANEL_Pot_Trim!O5&lt;&gt;0,O5/PLANEL_Pot_Trim!O5,0)</f>
        <v>0.8338730172454929</v>
      </c>
      <c r="P31" s="47">
        <f>IF(PLANEL_Pot_Trim!P5&lt;&gt;0,P5/PLANEL_Pot_Trim!P5,0)</f>
        <v>0.32479683185204189</v>
      </c>
      <c r="Q31" s="47">
        <f>IF(PLANEL_Pot_Trim!Q5&lt;&gt;0,Q5/PLANEL_Pot_Trim!Q5,0)</f>
        <v>0.82001934245454056</v>
      </c>
      <c r="R31" s="47">
        <f>IF(PLANEL_Pot_Trim!R5&lt;&gt;0,R5/PLANEL_Pot_Trim!R5,0)</f>
        <v>0.79424112530114999</v>
      </c>
      <c r="S31" s="47">
        <f>IF(PLANEL_Pot_Trim!S5&lt;&gt;0,S5/PLANEL_Pot_Trim!S5,0)</f>
        <v>0.78619701833731492</v>
      </c>
      <c r="T31" s="47">
        <f>IF(PLANEL_Pot_Trim!T5&lt;&gt;0,T5/PLANEL_Pot_Trim!T5,0)</f>
        <v>0.78202989985123239</v>
      </c>
      <c r="U31" s="47">
        <f>IF(PLANEL_Pot_Trim!U5&lt;&gt;0,U5/PLANEL_Pot_Trim!U5,0)</f>
        <v>0.77983019682095422</v>
      </c>
      <c r="V31" s="47">
        <f>IF(PLANEL_Pot_Trim!V5&lt;&gt;0,V5/PLANEL_Pot_Trim!V5,0)</f>
        <v>0.74743200772071039</v>
      </c>
      <c r="W31" s="47">
        <f>IF(PLANEL_Pot_Trim!W5&lt;&gt;0,W5/PLANEL_Pot_Trim!W5,0)</f>
        <v>0.81099463456451282</v>
      </c>
      <c r="X31" s="47">
        <f>IF(PLANEL_Pot_Trim!X5&lt;&gt;0,X5/PLANEL_Pot_Trim!X5,0)</f>
        <v>0.80298637895822988</v>
      </c>
      <c r="Y31" s="47">
        <f>IF(PLANEL_Pot_Trim!Y5&lt;&gt;0,Y5/PLANEL_Pot_Trim!Y5,0)</f>
        <v>0.80666946758440516</v>
      </c>
      <c r="Z31" s="47">
        <f>IF(PLANEL_Pot_Trim!Z5&lt;&gt;0,Z5/PLANEL_Pot_Trim!Z5,0)</f>
        <v>0.80445832982804011</v>
      </c>
      <c r="AA31" s="47">
        <f>IF(PLANEL_Pot_Trim!AA5&lt;&gt;0,AA5/PLANEL_Pot_Trim!AA5,0)</f>
        <v>0.50675139544679548</v>
      </c>
      <c r="AB31" s="47">
        <f>IF(PLANEL_Pot_Trim!AB5&lt;&gt;0,AB5/PLANEL_Pot_Trim!AB5,0)</f>
        <v>0.58166819063958286</v>
      </c>
      <c r="AC31" s="47">
        <f>IF(PLANEL_Pot_Trim!AC5&lt;&gt;0,AC5/PLANEL_Pot_Trim!AC5,0)</f>
        <v>0.59442817755158239</v>
      </c>
      <c r="AD31" s="47">
        <f>IF(PLANEL_Pot_Trim!AD5&lt;&gt;0,AD5/PLANEL_Pot_Trim!AD5,0)</f>
        <v>0.78154948502105848</v>
      </c>
      <c r="AE31" s="47">
        <f>IF(PLANEL_Pot_Trim!AE5&lt;&gt;0,AE5/PLANEL_Pot_Trim!AE5,0)</f>
        <v>0.4206745030008055</v>
      </c>
      <c r="AF31" s="47">
        <f>IF(PLANEL_Pot_Trim!AF5&lt;&gt;0,AF5/PLANEL_Pot_Trim!AF5,0)</f>
        <v>0.45365106782893383</v>
      </c>
      <c r="AG31" s="47">
        <f>IF(PLANEL_Pot_Trim!AG5&lt;&gt;0,AG5/PLANEL_Pot_Trim!AG5,0)</f>
        <v>0.78582793171094212</v>
      </c>
      <c r="AH31" s="47">
        <f>IF(PLANEL_Pot_Trim!AH5&lt;&gt;0,AH5/PLANEL_Pot_Trim!AH5,0)</f>
        <v>0.81522989224668585</v>
      </c>
      <c r="AI31" s="47">
        <f>IF(PLANEL_Pot_Trim!AI5&lt;&gt;0,AI5/PLANEL_Pot_Trim!AI5,0)</f>
        <v>0.82763545396321836</v>
      </c>
      <c r="AJ31" s="47">
        <f>IF(PLANEL_Pot_Trim!AJ5&lt;&gt;0,AJ5/PLANEL_Pot_Trim!AJ5,0)</f>
        <v>0.66437862686971172</v>
      </c>
      <c r="AK31" s="47">
        <f>IF(PLANEL_Pot_Trim!AK5&lt;&gt;0,AK5/PLANEL_Pot_Trim!AK5,0)</f>
        <v>0.76633553813182487</v>
      </c>
      <c r="AL31" s="47">
        <f>IF(PLANEL_Pot_Trim!AL5&lt;&gt;0,AL5/PLANEL_Pot_Trim!AL5,0)</f>
        <v>0.47569429637169747</v>
      </c>
      <c r="AM31" s="47">
        <f>IF(PLANEL_Pot_Trim!AM5&lt;&gt;0,AM5/PLANEL_Pot_Trim!AM5,0)</f>
        <v>0.78807599278871088</v>
      </c>
      <c r="AN31" s="47">
        <f>IF(PLANEL_Pot_Trim!AN5&lt;&gt;0,AN5/PLANEL_Pot_Trim!AN5,0)</f>
        <v>0.73093962937959323</v>
      </c>
      <c r="AO31" s="47">
        <f>IF(PLANEL_Pot_Trim!AO5&lt;&gt;0,AO5/PLANEL_Pot_Trim!AO5,0)</f>
        <v>0.66045068396366657</v>
      </c>
      <c r="AP31" s="47">
        <f>IF(PLANEL_Pot_Trim!AP5&lt;&gt;0,AP5/PLANEL_Pot_Trim!AP5,0)</f>
        <v>0.81751923058037967</v>
      </c>
      <c r="AQ31" s="47">
        <f>IF(PLANEL_Pot_Trim!AQ5&lt;&gt;0,AQ5/PLANEL_Pot_Trim!AQ5,0)</f>
        <v>0.80080513163697054</v>
      </c>
      <c r="AR31" s="47">
        <f>IF(PLANEL_Pot_Trim!AR5&lt;&gt;0,AR5/PLANEL_Pot_Trim!AR5,0)</f>
        <v>0.65806004280722274</v>
      </c>
      <c r="AS31" s="47">
        <f>IF(PLANEL_Pot_Trim!AS5&lt;&gt;0,AS5/PLANEL_Pot_Trim!AS5,0)</f>
        <v>0.83912769589789937</v>
      </c>
      <c r="AT31" s="47">
        <f>IF(PLANEL_Pot_Trim!AT5&lt;&gt;0,AT5/PLANEL_Pot_Trim!AT5,0)</f>
        <v>0.84096341049727696</v>
      </c>
      <c r="AU31" s="47">
        <f>IF(PLANEL_Pot_Trim!AU5&lt;&gt;0,AU5/PLANEL_Pot_Trim!AU5,0)</f>
        <v>0.64689684385908497</v>
      </c>
      <c r="AV31" s="47">
        <f>IF(PLANEL_Pot_Trim!AV5&lt;&gt;0,AV5/PLANEL_Pot_Trim!AV5,0)</f>
        <v>0.5792614075734478</v>
      </c>
      <c r="AW31" s="47">
        <f>IF(PLANEL_Pot_Trim!AW5&lt;&gt;0,AW5/PLANEL_Pot_Trim!AW5,0)</f>
        <v>0.7834069018226395</v>
      </c>
      <c r="AX31" s="47">
        <f>IF(PLANEL_Pot_Trim!AX5&lt;&gt;0,AX5/PLANEL_Pot_Trim!AX5,0)</f>
        <v>0.84096341049727696</v>
      </c>
      <c r="AY31" s="47">
        <f>IF(PLANEL_Pot_Trim!AY5&lt;&gt;0,AY5/PLANEL_Pot_Trim!AY5,0)</f>
        <v>0.66981452365986549</v>
      </c>
      <c r="AZ31" s="47">
        <f>IF(PLANEL_Pot_Trim!AZ5&lt;&gt;0,AZ5/PLANEL_Pot_Trim!AZ5,0)</f>
        <v>0.54121883583170038</v>
      </c>
      <c r="BA31" s="47">
        <f>IF(PLANEL_Pot_Trim!BA5&lt;&gt;0,BA5/PLANEL_Pot_Trim!BA5,0)</f>
        <v>0.75598737427101459</v>
      </c>
      <c r="BB31" s="47">
        <f>IF(PLANEL_Pot_Trim!BB5&lt;&gt;0,BB5/PLANEL_Pot_Trim!BB5,0)</f>
        <v>0.84096341049727696</v>
      </c>
      <c r="BC31" s="47">
        <f>IF(PLANEL_Pot_Trim!BC5&lt;&gt;0,BC5/PLANEL_Pot_Trim!BC5,0)</f>
        <v>0.72131055871227601</v>
      </c>
      <c r="BD31" s="47">
        <f>IF(PLANEL_Pot_Trim!BD5&lt;&gt;0,BD5/PLANEL_Pot_Trim!BD5,0)</f>
        <v>0.65188435498474206</v>
      </c>
      <c r="BE31" s="47">
        <f>IF(PLANEL_Pot_Trim!BE5&lt;&gt;0,BE5/PLANEL_Pot_Trim!BE5,0)</f>
        <v>0.79069585114421426</v>
      </c>
      <c r="BF31" s="47">
        <f>IF(PLANEL_Pot_Trim!BF5&lt;&gt;0,BF5/PLANEL_Pot_Trim!BF5,0)</f>
        <v>0.84096341049727696</v>
      </c>
      <c r="BG31" s="47">
        <f>IF(PLANEL_Pot_Trim!BG5&lt;&gt;0,BG5/PLANEL_Pot_Trim!BG5,0)</f>
        <v>0.82673555988115399</v>
      </c>
      <c r="BH31" s="47">
        <f>IF(PLANEL_Pot_Trim!BH5&lt;&gt;0,BH5/PLANEL_Pot_Trim!BH5,0)</f>
        <v>0.84834501169091092</v>
      </c>
      <c r="BI31" s="47">
        <f>IF(PLANEL_Pot_Trim!BI5&lt;&gt;0,BI5/PLANEL_Pot_Trim!BI5,0)</f>
        <v>0.75319114045961844</v>
      </c>
      <c r="BJ31" s="47">
        <f>IF(PLANEL_Pot_Trim!BJ5&lt;&gt;0,BJ5/PLANEL_Pot_Trim!BJ5,0)</f>
        <v>0.84096341049727696</v>
      </c>
      <c r="BK31" s="47">
        <f>IF(PLANEL_Pot_Trim!BK5&lt;&gt;0,BK5/PLANEL_Pot_Trim!BK5,0)</f>
        <v>0.81996705469623887</v>
      </c>
      <c r="BL31" s="47">
        <f>IF(PLANEL_Pot_Trim!BL5&lt;&gt;0,BL5/PLANEL_Pot_Trim!BL5,0)</f>
        <v>0.74926976679144652</v>
      </c>
      <c r="BM31" s="47">
        <f>IF(PLANEL_Pot_Trim!BM5&lt;&gt;0,BM5/PLANEL_Pot_Trim!BM5,0)</f>
        <v>0.83607906474986804</v>
      </c>
      <c r="BN31" s="47">
        <f>IF(PLANEL_Pot_Trim!BN5&lt;&gt;0,BN5/PLANEL_Pot_Trim!BN5,0)</f>
        <v>0.84096341049727696</v>
      </c>
      <c r="BO31" s="47">
        <f>IF(PLANEL_Pot_Trim!BO5&lt;&gt;0,BO5/PLANEL_Pot_Trim!BO5,0)</f>
        <v>0.84907405825744398</v>
      </c>
      <c r="BP31" s="47">
        <f>IF(PLANEL_Pot_Trim!BP5&lt;&gt;0,BP5/PLANEL_Pot_Trim!BP5,0)</f>
        <v>0.56156171682514855</v>
      </c>
      <c r="BQ31" s="47">
        <f>IF(PLANEL_Pot_Trim!BQ5&lt;&gt;0,BQ5/PLANEL_Pot_Trim!BQ5,0)</f>
        <v>0.74877576700774218</v>
      </c>
      <c r="BR31" s="47">
        <f>IF(PLANEL_Pot_Trim!BR5&lt;&gt;0,BR5/PLANEL_Pot_Trim!BR5,0)</f>
        <v>0.84096341049727696</v>
      </c>
      <c r="BS31" s="47">
        <f>IF(PLANEL_Pot_Trim!BS5&lt;&gt;0,BS5/PLANEL_Pot_Trim!BS5,0)</f>
        <v>0.83883022819197117</v>
      </c>
      <c r="BT31" s="47">
        <f>IF(PLANEL_Pot_Trim!BT5&lt;&gt;0,BT5/PLANEL_Pot_Trim!BT5,0)</f>
        <v>0.8091673965344085</v>
      </c>
      <c r="BU31" s="47">
        <f>IF(PLANEL_Pot_Trim!BU5&lt;&gt;0,BU5/PLANEL_Pot_Trim!BU5,0)</f>
        <v>0.75579855039242327</v>
      </c>
      <c r="BV31" s="47">
        <f>IF(PLANEL_Pot_Trim!BV5&lt;&gt;0,BV5/PLANEL_Pot_Trim!BV5,0)</f>
        <v>0.84096341049727696</v>
      </c>
      <c r="BW31" s="47">
        <f>IF(PLANEL_Pot_Trim!BW5&lt;&gt;0,BW5/PLANEL_Pot_Trim!BW5,0)</f>
        <v>0.83756553994414684</v>
      </c>
      <c r="BX31" s="47">
        <f>IF(PLANEL_Pot_Trim!BX5&lt;&gt;0,BX5/PLANEL_Pot_Trim!BX5,0)</f>
        <v>0.57760222380978032</v>
      </c>
      <c r="BY31" s="47">
        <f>IF(PLANEL_Pot_Trim!BY5&lt;&gt;0,BY5/PLANEL_Pot_Trim!BY5,0)</f>
        <v>0.68063907373424026</v>
      </c>
      <c r="BZ31" s="47">
        <f>IF(PLANEL_Pot_Trim!BZ5&lt;&gt;0,BZ5/PLANEL_Pot_Trim!BZ5,0)</f>
        <v>0.84096341049727696</v>
      </c>
      <c r="CA31" s="47">
        <f>IF(PLANEL_Pot_Trim!CA5&lt;&gt;0,CA5/PLANEL_Pot_Trim!CA5,0)</f>
        <v>0.85266318708171762</v>
      </c>
      <c r="CB31" s="47">
        <f>IF(PLANEL_Pot_Trim!CB5&lt;&gt;0,CB5/PLANEL_Pot_Trim!CB5,0)</f>
        <v>0.6632746497167763</v>
      </c>
      <c r="CC31" s="47">
        <f>IF(PLANEL_Pot_Trim!CC5&lt;&gt;0,CC5/PLANEL_Pot_Trim!CC5,0)</f>
        <v>0.6683263791373838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0.841924660169174</v>
      </c>
      <c r="CG31" s="47">
        <f>IF(PLANEL_Pot_Trim!CG5&lt;&gt;0,CG5/PLANEL_Pot_Trim!CG5,0)</f>
        <v>0.70892762798218423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0.67958980059155882</v>
      </c>
      <c r="CK31" s="47">
        <f>IF(PLANEL_Pot_Trim!CK5&lt;&gt;0,CK5/PLANEL_Pot_Trim!CK5,0)</f>
        <v>0.70594461259548735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0.77268858974772558</v>
      </c>
      <c r="CO31" s="47">
        <f>IF(PLANEL_Pot_Trim!CO5&lt;&gt;0,CO5/PLANEL_Pot_Trim!CO5,0)</f>
        <v>0.82964529777822249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0.85418720563994621</v>
      </c>
      <c r="CS31" s="47">
        <f>IF(PLANEL_Pot_Trim!CS5&lt;&gt;0,CS5/PLANEL_Pot_Trim!CS5,0)</f>
        <v>0.80786961305380134</v>
      </c>
      <c r="CT31" s="47">
        <f>IF(PLANEL_Pot_Trim!CT5&lt;&gt;0,CT5/PLANEL_Pot_Trim!CT5,0)</f>
        <v>0.84096341049727696</v>
      </c>
      <c r="CU31" s="47">
        <f>IF(PLANEL_Pot_Trim!CU5&lt;&gt;0,CU5/PLANEL_Pot_Trim!CU5,0)</f>
        <v>0.85787125321950686</v>
      </c>
      <c r="CV31" s="47">
        <f>IF(PLANEL_Pot_Trim!CV5&lt;&gt;0,CV5/PLANEL_Pot_Trim!CV5,0)</f>
        <v>0.67319632839952681</v>
      </c>
      <c r="CW31" s="47">
        <f>IF(PLANEL_Pot_Trim!CW5&lt;&gt;0,CW5/PLANEL_Pot_Trim!CW5,0)</f>
        <v>0.69712260532278625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0.68249959182603992</v>
      </c>
      <c r="DA31" s="77">
        <f>IF(PLANEL_Pot_Trim!DA5&lt;&gt;0,DA5/PLANEL_Pot_Trim!DA5,0)</f>
        <v>0.76968082341263588</v>
      </c>
      <c r="DB31" s="77">
        <f>IF(PLANEL_Pot_Trim!DB5&lt;&gt;0,DB5/PLANEL_Pot_Trim!DB5,0)</f>
        <v>0.84299002720706551</v>
      </c>
      <c r="DC31" s="47">
        <f>IF(PLANEL_Pot_Trim!DC5&lt;&gt;0,DC5/PLANEL_Pot_Trim!DC5,0)</f>
        <v>0.85787125321950686</v>
      </c>
      <c r="DD31" s="47">
        <f>IF(PLANEL_Pot_Trim!DD5&lt;&gt;0,DD5/PLANEL_Pot_Trim!DD5,0)</f>
        <v>0.85040238413143243</v>
      </c>
      <c r="DE31" s="47">
        <f>IF(PLANEL_Pot_Trim!DE5&lt;&gt;0,DE5/PLANEL_Pot_Trim!DE5,0)</f>
        <v>0.66070595988363734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0.74192058053275334</v>
      </c>
      <c r="DI31" s="47">
        <f>IF(PLANEL_Pot_Trim!DI5&lt;&gt;0,DI5/PLANEL_Pot_Trim!DI5,0)</f>
        <v>0.69053205614743352</v>
      </c>
      <c r="DJ31" s="47">
        <f>IF(PLANEL_Pot_Trim!DJ5&lt;&gt;0,DJ5/PLANEL_Pot_Trim!DJ5,0)</f>
        <v>0.8255764689349645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0.73913706463040696</v>
      </c>
      <c r="DN31" s="47">
        <f>IF(PLANEL_Pot_Trim!DN5&lt;&gt;0,DN5/PLANEL_Pot_Trim!DN5,0)</f>
        <v>0.82512068786303849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0.59713688912487384</v>
      </c>
      <c r="DR31" s="47">
        <f>IF(PLANEL_Pot_Trim!DR5&lt;&gt;0,DR5/PLANEL_Pot_Trim!DR5,0)</f>
        <v>0.83791574140025982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0.67796829294790351</v>
      </c>
      <c r="DV31" s="47">
        <f>IF(PLANEL_Pot_Trim!DV5&lt;&gt;0,DV5/PLANEL_Pot_Trim!DV5,0)</f>
        <v>0.8355263818805122</v>
      </c>
      <c r="DW31" s="47">
        <f>IF(PLANEL_Pot_Trim!DW5&lt;&gt;0,DW5/PLANEL_Pot_Trim!DW5,0)</f>
        <v>0.82098743120831974</v>
      </c>
      <c r="DX31" s="47">
        <f>IF(PLANEL_Pot_Trim!DX5&lt;&gt;0,DX5/PLANEL_Pot_Trim!DX5,0)</f>
        <v>0.86757151572387448</v>
      </c>
      <c r="DY31" s="47">
        <f>IF(PLANEL_Pot_Trim!DY5&lt;&gt;0,DY5/PLANEL_Pot_Trim!DY5,0)</f>
        <v>0.81893049461785095</v>
      </c>
      <c r="DZ31" s="47">
        <f>IF(PLANEL_Pot_Trim!DZ5&lt;&gt;0,DZ5/PLANEL_Pot_Trim!DZ5,0)</f>
        <v>0.82772243565095804</v>
      </c>
      <c r="EA31" s="47">
        <f>IF(PLANEL_Pot_Trim!EA5&lt;&gt;0,EA5/PLANEL_Pot_Trim!EA5,0)</f>
        <v>0.84167267958510994</v>
      </c>
      <c r="EB31" s="47">
        <f>IF(PLANEL_Pot_Trim!EB5&lt;&gt;0,EB5/PLANEL_Pot_Trim!EB5,0)</f>
        <v>0.86757151572387448</v>
      </c>
      <c r="EC31" s="47">
        <f>IF(PLANEL_Pot_Trim!EC5&lt;&gt;0,EC5/PLANEL_Pot_Trim!EC5,0)</f>
        <v>0.66989390072541888</v>
      </c>
      <c r="ED31" s="47">
        <f>IF(PLANEL_Pot_Trim!ED5&lt;&gt;0,ED5/PLANEL_Pot_Trim!ED5,0)</f>
        <v>0.82391406754713603</v>
      </c>
      <c r="EE31" s="47">
        <f>IF(PLANEL_Pot_Trim!EE5&lt;&gt;0,EE5/PLANEL_Pot_Trim!EE5,0)</f>
        <v>0.83046309545041452</v>
      </c>
      <c r="EF31" s="47">
        <f>IF(PLANEL_Pot_Trim!EF5&lt;&gt;0,EF5/PLANEL_Pot_Trim!EF5,0)</f>
        <v>0.86757151572387448</v>
      </c>
      <c r="EG31" s="47">
        <f>IF(PLANEL_Pot_Trim!EG5&lt;&gt;0,EG5/PLANEL_Pot_Trim!EG5,0)</f>
        <v>0.70981122587772238</v>
      </c>
      <c r="EH31" s="47">
        <f>IF(PLANEL_Pot_Trim!EH5&lt;&gt;0,EH5/PLANEL_Pot_Trim!EH5,0)</f>
        <v>0.61543665313172935</v>
      </c>
      <c r="EI31" s="47">
        <f>IF(PLANEL_Pot_Trim!EI5&lt;&gt;0,EI5/PLANEL_Pot_Trim!EI5,0)</f>
        <v>0.72640115707584552</v>
      </c>
      <c r="EJ31" s="47">
        <f>IF(PLANEL_Pot_Trim!EJ5&lt;&gt;0,EJ5/PLANEL_Pot_Trim!EJ5,0)</f>
        <v>0.86757151572387448</v>
      </c>
      <c r="EK31" s="47">
        <f>IF(PLANEL_Pot_Trim!EK5&lt;&gt;0,EK5/PLANEL_Pot_Trim!EK5,0)</f>
        <v>0.65501081954533436</v>
      </c>
      <c r="EL31" s="47">
        <f>IF(PLANEL_Pot_Trim!EL5&lt;&gt;0,EL5/PLANEL_Pot_Trim!EL5,0)</f>
        <v>0.64045665550970576</v>
      </c>
      <c r="EM31" s="47">
        <f>IF(PLANEL_Pot_Trim!EM5&lt;&gt;0,EM5/PLANEL_Pot_Trim!EM5,0)</f>
        <v>0.8114709087837183</v>
      </c>
      <c r="EN31" s="47">
        <f>IF(PLANEL_Pot_Trim!EN5&lt;&gt;0,EN5/PLANEL_Pot_Trim!EN5,0)</f>
        <v>0.86757151572387448</v>
      </c>
      <c r="EO31" s="47">
        <f>IF(PLANEL_Pot_Trim!EO5&lt;&gt;0,EO5/PLANEL_Pot_Trim!EO5,0)</f>
        <v>0.49273443466763273</v>
      </c>
      <c r="EP31" s="47">
        <f>IF(PLANEL_Pot_Trim!EP5&lt;&gt;0,EP5/PLANEL_Pot_Trim!EP5,0)</f>
        <v>0.57911291735555681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0.26169924005234335</v>
      </c>
      <c r="P33" s="48">
        <f>IF(PLANEL_Pot_Trim!P7&lt;&gt;0,P7/PLANEL_Pot_Trim!P7,0)</f>
        <v>0.19643132409247324</v>
      </c>
      <c r="Q33" s="48">
        <f>IF(PLANEL_Pot_Trim!Q7&lt;&gt;0,Q7/PLANEL_Pot_Trim!Q7,0)</f>
        <v>0.34779962172248341</v>
      </c>
      <c r="R33" s="48">
        <f>IF(PLANEL_Pot_Trim!R7&lt;&gt;0,R7/PLANEL_Pot_Trim!R7,0)</f>
        <v>0.26169924005234335</v>
      </c>
      <c r="S33" s="48">
        <f>IF(PLANEL_Pot_Trim!S7&lt;&gt;0,S7/PLANEL_Pot_Trim!S7,0)</f>
        <v>0.26169924005234335</v>
      </c>
      <c r="T33" s="48">
        <f>IF(PLANEL_Pot_Trim!T7&lt;&gt;0,T7/PLANEL_Pot_Trim!T7,0)</f>
        <v>0.26169924005234335</v>
      </c>
      <c r="U33" s="48">
        <f>IF(PLANEL_Pot_Trim!U7&lt;&gt;0,U7/PLANEL_Pot_Trim!U7,0)</f>
        <v>0.26169924005234335</v>
      </c>
      <c r="V33" s="48">
        <f>IF(PLANEL_Pot_Trim!V7&lt;&gt;0,V7/PLANEL_Pot_Trim!V7,0)</f>
        <v>0.27672279996445825</v>
      </c>
      <c r="W33" s="48">
        <f>IF(PLANEL_Pot_Trim!W7&lt;&gt;0,W7/PLANEL_Pot_Trim!W7,0)</f>
        <v>0.31674622113510137</v>
      </c>
      <c r="X33" s="48">
        <f>IF(PLANEL_Pot_Trim!X7&lt;&gt;0,X7/PLANEL_Pot_Trim!X7,0)</f>
        <v>0.23833333961084341</v>
      </c>
      <c r="Y33" s="48">
        <f>IF(PLANEL_Pot_Trim!Y7&lt;&gt;0,Y7/PLANEL_Pot_Trim!Y7,0)</f>
        <v>0.23833333961084341</v>
      </c>
      <c r="Z33" s="48">
        <f>IF(PLANEL_Pot_Trim!Z7&lt;&gt;0,Z7/PLANEL_Pot_Trim!Z7,0)</f>
        <v>0.31674622113510137</v>
      </c>
      <c r="AA33" s="48">
        <f>IF(PLANEL_Pot_Trim!AA7&lt;&gt;0,AA7/PLANEL_Pot_Trim!AA7,0)</f>
        <v>0.30099394453231326</v>
      </c>
      <c r="AB33" s="48">
        <f>IF(PLANEL_Pot_Trim!AB7&lt;&gt;0,AB7/PLANEL_Pot_Trim!AB7,0)</f>
        <v>0.19537005061242507</v>
      </c>
      <c r="AC33" s="48">
        <f>IF(PLANEL_Pot_Trim!AC7&lt;&gt;0,AC7/PLANEL_Pot_Trim!AC7,0)</f>
        <v>0.28545076889689924</v>
      </c>
      <c r="AD33" s="48">
        <f>IF(PLANEL_Pot_Trim!AD7&lt;&gt;0,AD7/PLANEL_Pot_Trim!AD7,0)</f>
        <v>0.18168787398388936</v>
      </c>
      <c r="AE33" s="48">
        <f>IF(PLANEL_Pot_Trim!AE7&lt;&gt;0,AE7/PLANEL_Pot_Trim!AE7,0)</f>
        <v>0.28887923441710628</v>
      </c>
      <c r="AF33" s="48">
        <f>IF(PLANEL_Pot_Trim!AF7&lt;&gt;0,AF7/PLANEL_Pot_Trim!AF7,0)</f>
        <v>0.31663185057079413</v>
      </c>
      <c r="AG33" s="48">
        <f>IF(PLANEL_Pot_Trim!AG7&lt;&gt;0,AG7/PLANEL_Pot_Trim!AG7,0)</f>
        <v>0.31663185057079413</v>
      </c>
      <c r="AH33" s="48">
        <f>IF(PLANEL_Pot_Trim!AH7&lt;&gt;0,AH7/PLANEL_Pot_Trim!AH7,0)</f>
        <v>0.23824728232988568</v>
      </c>
      <c r="AI33" s="48">
        <f>IF(PLANEL_Pot_Trim!AI7&lt;&gt;0,AI7/PLANEL_Pot_Trim!AI7,0)</f>
        <v>0.30088747445859376</v>
      </c>
      <c r="AJ33" s="48">
        <f>IF(PLANEL_Pot_Trim!AJ7&lt;&gt;0,AJ7/PLANEL_Pot_Trim!AJ7,0)</f>
        <v>0.26709476761603906</v>
      </c>
      <c r="AK33" s="48">
        <f>IF(PLANEL_Pot_Trim!AK7&lt;&gt;0,AK7/PLANEL_Pot_Trim!AK7,0)</f>
        <v>0.28534979688414014</v>
      </c>
      <c r="AL33" s="48">
        <f>IF(PLANEL_Pot_Trim!AL7&lt;&gt;0,AL7/PLANEL_Pot_Trim!AL7,0)</f>
        <v>0.30088747445859376</v>
      </c>
      <c r="AM33" s="48">
        <f>IF(PLANEL_Pot_Trim!AM7&lt;&gt;0,AM7/PLANEL_Pot_Trim!AM7,0)</f>
        <v>0.26238420152101061</v>
      </c>
      <c r="AN33" s="48">
        <f>IF(PLANEL_Pot_Trim!AN7&lt;&gt;0,AN7/PLANEL_Pot_Trim!AN7,0)</f>
        <v>0.27815766882642118</v>
      </c>
      <c r="AO33" s="48">
        <f>IF(PLANEL_Pot_Trim!AO7&lt;&gt;0,AO7/PLANEL_Pot_Trim!AO7,0)</f>
        <v>0.27815766882642118</v>
      </c>
      <c r="AP33" s="48">
        <f>IF(PLANEL_Pot_Trim!AP7&lt;&gt;0,AP7/PLANEL_Pot_Trim!AP7,0)</f>
        <v>0.27815766882642118</v>
      </c>
      <c r="AQ33" s="48">
        <f>IF(PLANEL_Pot_Trim!AQ7&lt;&gt;0,AQ7/PLANEL_Pot_Trim!AQ7,0)</f>
        <v>0.22276148188691708</v>
      </c>
      <c r="AR33" s="48">
        <f>IF(PLANEL_Pot_Trim!AR7&lt;&gt;0,AR7/PLANEL_Pot_Trim!AR7,0)</f>
        <v>0.22276148188691708</v>
      </c>
      <c r="AS33" s="48">
        <f>IF(PLANEL_Pot_Trim!AS7&lt;&gt;0,AS7/PLANEL_Pot_Trim!AS7,0)</f>
        <v>0.18883186878066666</v>
      </c>
      <c r="AT33" s="48">
        <f>IF(PLANEL_Pot_Trim!AT7&lt;&gt;0,AT7/PLANEL_Pot_Trim!AT7,0)</f>
        <v>0.22276148188691708</v>
      </c>
      <c r="AU33" s="48">
        <f>IF(PLANEL_Pot_Trim!AU7&lt;&gt;0,AU7/PLANEL_Pot_Trim!AU7,0)</f>
        <v>0.15973718630743972</v>
      </c>
      <c r="AV33" s="48">
        <f>IF(PLANEL_Pot_Trim!AV7&lt;&gt;0,AV7/PLANEL_Pot_Trim!AV7,0)</f>
        <v>0.15973718630743972</v>
      </c>
      <c r="AW33" s="48">
        <f>IF(PLANEL_Pot_Trim!AW7&lt;&gt;0,AW7/PLANEL_Pot_Trim!AW7,0)</f>
        <v>0.15973718630743972</v>
      </c>
      <c r="AX33" s="48">
        <f>IF(PLANEL_Pot_Trim!AX7&lt;&gt;0,AX7/PLANEL_Pot_Trim!AX7,0)</f>
        <v>0.15973718630743972</v>
      </c>
      <c r="AY33" s="48">
        <f>IF(PLANEL_Pot_Trim!AY7&lt;&gt;0,AY7/PLANEL_Pot_Trim!AY7,0)</f>
        <v>0.1564572570495896</v>
      </c>
      <c r="AZ33" s="48">
        <f>IF(PLANEL_Pot_Trim!AZ7&lt;&gt;0,AZ7/PLANEL_Pot_Trim!AZ7,0)</f>
        <v>0.1564572570495896</v>
      </c>
      <c r="BA33" s="48">
        <f>IF(PLANEL_Pot_Trim!BA7&lt;&gt;0,BA7/PLANEL_Pot_Trim!BA7,0)</f>
        <v>0.1564572570495896</v>
      </c>
      <c r="BB33" s="48">
        <f>IF(PLANEL_Pot_Trim!BB7&lt;&gt;0,BB7/PLANEL_Pot_Trim!BB7,0)</f>
        <v>0.1564572570495896</v>
      </c>
      <c r="BC33" s="48">
        <f>IF(PLANEL_Pot_Trim!BC7&lt;&gt;0,BC7/PLANEL_Pot_Trim!BC7,0)</f>
        <v>0.15509516574214352</v>
      </c>
      <c r="BD33" s="48">
        <f>IF(PLANEL_Pot_Trim!BD7&lt;&gt;0,BD7/PLANEL_Pot_Trim!BD7,0)</f>
        <v>0.15509516574214352</v>
      </c>
      <c r="BE33" s="48">
        <f>IF(PLANEL_Pot_Trim!BE7&lt;&gt;0,BE7/PLANEL_Pot_Trim!BE7,0)</f>
        <v>0.15509516574214352</v>
      </c>
      <c r="BF33" s="48">
        <f>IF(PLANEL_Pot_Trim!BF7&lt;&gt;0,BF7/PLANEL_Pot_Trim!BF7,0)</f>
        <v>0.15509516574214352</v>
      </c>
      <c r="BG33" s="48">
        <f>IF(PLANEL_Pot_Trim!BG7&lt;&gt;0,BG7/PLANEL_Pot_Trim!BG7,0)</f>
        <v>0.15509516574214352</v>
      </c>
      <c r="BH33" s="48">
        <f>IF(PLANEL_Pot_Trim!BH7&lt;&gt;0,BH7/PLANEL_Pot_Trim!BH7,0)</f>
        <v>0.15509516574214352</v>
      </c>
      <c r="BI33" s="48">
        <f>IF(PLANEL_Pot_Trim!BI7&lt;&gt;0,BI7/PLANEL_Pot_Trim!BI7,0)</f>
        <v>0.15509516574214352</v>
      </c>
      <c r="BJ33" s="48">
        <f>IF(PLANEL_Pot_Trim!BJ7&lt;&gt;0,BJ7/PLANEL_Pot_Trim!BJ7,0)</f>
        <v>0.15509516574214352</v>
      </c>
      <c r="BK33" s="48">
        <f>IF(PLANEL_Pot_Trim!BK7&lt;&gt;0,BK7/PLANEL_Pot_Trim!BK7,0)</f>
        <v>0.15509516574214352</v>
      </c>
      <c r="BL33" s="48">
        <f>IF(PLANEL_Pot_Trim!BL7&lt;&gt;0,BL7/PLANEL_Pot_Trim!BL7,0)</f>
        <v>0.12514634673467234</v>
      </c>
      <c r="BM33" s="48">
        <f>IF(PLANEL_Pot_Trim!BM7&lt;&gt;0,BM7/PLANEL_Pot_Trim!BM7,0)</f>
        <v>0.15509516574214352</v>
      </c>
      <c r="BN33" s="48">
        <f>IF(PLANEL_Pot_Trim!BN7&lt;&gt;0,BN7/PLANEL_Pot_Trim!BN7,0)</f>
        <v>0.15509516574214352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0.58277789349441089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0.49423214527451698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0.67858045311261084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0.70213599180026687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0.74274787754549487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0.44854377381113536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0.54880370388819699</v>
      </c>
      <c r="H37" s="49">
        <f>IF(PLANEL_Pot_Trim!H10&lt;&gt;0,H11/PLANEL_Pot_Trim!H10,0)</f>
        <v>0.25007000484295006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0.37375466998754669</v>
      </c>
      <c r="Q37" s="49">
        <f>IF(PLANEL_Pot_Trim!Q10&lt;&gt;0,Q11/PLANEL_Pot_Trim!Q10,0)</f>
        <v>0.56060606060606055</v>
      </c>
      <c r="R37" s="49">
        <f>IF(PLANEL_Pot_Trim!R10&lt;&gt;0,R11/PLANEL_Pot_Trim!R10,0)</f>
        <v>0.74999999999999989</v>
      </c>
      <c r="S37" s="49">
        <f>IF(PLANEL_Pot_Trim!S10&lt;&gt;0,S11/PLANEL_Pot_Trim!S10,0)</f>
        <v>0.18939393939393939</v>
      </c>
      <c r="T37" s="49">
        <f>IF(PLANEL_Pot_Trim!T10&lt;&gt;0,T11/PLANEL_Pot_Trim!T10,0)</f>
        <v>0.56314860938148603</v>
      </c>
      <c r="U37" s="49">
        <f>IF(PLANEL_Pot_Trim!U10&lt;&gt;0,U11/PLANEL_Pot_Trim!U10,0)</f>
        <v>0.74999999999999989</v>
      </c>
      <c r="V37" s="49">
        <f>IF(PLANEL_Pot_Trim!V10&lt;&gt;0,V11/PLANEL_Pot_Trim!V10,0)</f>
        <v>0.56314860938148603</v>
      </c>
      <c r="W37" s="49">
        <f>IF(PLANEL_Pot_Trim!W10&lt;&gt;0,W11/PLANEL_Pot_Trim!W10,0)</f>
        <v>0.37375466998754669</v>
      </c>
      <c r="X37" s="49">
        <f>IF(PLANEL_Pot_Trim!X10&lt;&gt;0,X11/PLANEL_Pot_Trim!X10,0)</f>
        <v>0.56314860938148603</v>
      </c>
      <c r="Y37" s="49">
        <f>IF(PLANEL_Pot_Trim!Y10&lt;&gt;0,Y11/PLANEL_Pot_Trim!Y10,0)</f>
        <v>0.23671910391587103</v>
      </c>
      <c r="Z37" s="49">
        <f>IF(PLANEL_Pot_Trim!Z10&lt;&gt;0,Z11/PLANEL_Pot_Trim!Z10,0)</f>
        <v>0.37624533001245331</v>
      </c>
      <c r="AA37" s="49">
        <f>IF(PLANEL_Pot_Trim!AA10&lt;&gt;0,AA11/PLANEL_Pot_Trim!AA10,0)</f>
        <v>0.37624533001245331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0.18939393939393939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0.56314860938148603</v>
      </c>
      <c r="AI37" s="49">
        <f>IF(PLANEL_Pot_Trim!AI10&lt;&gt;0,AI11/PLANEL_Pot_Trim!AI10,0)</f>
        <v>0.18685139061851389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0.37624533001245331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0.56314860938148603</v>
      </c>
      <c r="AN37" s="49">
        <f>IF(PLANEL_Pot_Trim!AN10&lt;&gt;0,AN11/PLANEL_Pot_Trim!AN10,0)</f>
        <v>0.56060606060606055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0.56060606060606055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0.75887327035175878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0.69582551713029039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0.65382564450789005</v>
      </c>
      <c r="G39" s="47">
        <f>IF(PLANEL_Pot_Trim!G12&lt;&gt;0,G13/PLANEL_Pot_Trim!G12,0)</f>
        <v>0.78595595721285538</v>
      </c>
      <c r="H39" s="47">
        <f>IF(PLANEL_Pot_Trim!H12&lt;&gt;0,H13/PLANEL_Pot_Trim!H12,0)</f>
        <v>0.71646471777460552</v>
      </c>
      <c r="I39" s="47">
        <f>IF(PLANEL_Pot_Trim!I12&lt;&gt;0,I13/PLANEL_Pot_Trim!I12,0)</f>
        <v>0.77323468864539524</v>
      </c>
      <c r="J39" s="47">
        <f>IF(PLANEL_Pot_Trim!J12&lt;&gt;0,J13/PLANEL_Pot_Trim!J12,0)</f>
        <v>0.76450003453065318</v>
      </c>
      <c r="K39" s="47">
        <f>IF(PLANEL_Pot_Trim!K12&lt;&gt;0,K13/PLANEL_Pot_Trim!K12,0)</f>
        <v>0.66689797831706465</v>
      </c>
      <c r="L39" s="47">
        <f>IF(PLANEL_Pot_Trim!L12&lt;&gt;0,L13/PLANEL_Pot_Trim!L12,0)</f>
        <v>0.81672828562058719</v>
      </c>
      <c r="M39" s="47">
        <f>IF(PLANEL_Pot_Trim!M12&lt;&gt;0,M13/PLANEL_Pot_Trim!M12,0)</f>
        <v>0.8629173841583393</v>
      </c>
      <c r="N39" s="47">
        <f>IF(PLANEL_Pot_Trim!N12&lt;&gt;0,N13/PLANEL_Pot_Trim!N12,0)</f>
        <v>0.7055273980284732</v>
      </c>
      <c r="O39" s="47">
        <f>IF(PLANEL_Pot_Trim!O12&lt;&gt;0,O13/PLANEL_Pot_Trim!O12,0)</f>
        <v>0.91105686870635438</v>
      </c>
      <c r="P39" s="47">
        <f>IF(PLANEL_Pot_Trim!P12&lt;&gt;0,P13/PLANEL_Pot_Trim!P12,0)</f>
        <v>0.64123123469269649</v>
      </c>
      <c r="Q39" s="47">
        <f>IF(PLANEL_Pot_Trim!Q12&lt;&gt;0,Q13/PLANEL_Pot_Trim!Q12,0)</f>
        <v>0.62496449670126164</v>
      </c>
      <c r="R39" s="47">
        <f>IF(PLANEL_Pot_Trim!R12&lt;&gt;0,R13/PLANEL_Pot_Trim!R12,0)</f>
        <v>0.82531592036729806</v>
      </c>
      <c r="S39" s="47">
        <f>IF(PLANEL_Pot_Trim!S12&lt;&gt;0,S13/PLANEL_Pot_Trim!S12,0)</f>
        <v>0.71751398780817166</v>
      </c>
      <c r="T39" s="47">
        <f>IF(PLANEL_Pot_Trim!T12&lt;&gt;0,T13/PLANEL_Pot_Trim!T12,0)</f>
        <v>0.77083200316370226</v>
      </c>
      <c r="U39" s="47">
        <f>IF(PLANEL_Pot_Trim!U12&lt;&gt;0,U13/PLANEL_Pot_Trim!U12,0)</f>
        <v>0.87737319167406158</v>
      </c>
      <c r="V39" s="47">
        <f>IF(PLANEL_Pot_Trim!V12&lt;&gt;0,V13/PLANEL_Pot_Trim!V12,0)</f>
        <v>0.87346179617269182</v>
      </c>
      <c r="W39" s="47">
        <f>IF(PLANEL_Pot_Trim!W12&lt;&gt;0,W13/PLANEL_Pot_Trim!W12,0)</f>
        <v>0.5818497316640302</v>
      </c>
      <c r="X39" s="47">
        <f>IF(PLANEL_Pot_Trim!X12&lt;&gt;0,X13/PLANEL_Pot_Trim!X12,0)</f>
        <v>0.77139996527643806</v>
      </c>
      <c r="Y39" s="47">
        <f>IF(PLANEL_Pot_Trim!Y12&lt;&gt;0,Y13/PLANEL_Pot_Trim!Y12,0)</f>
        <v>0.50244583884409122</v>
      </c>
      <c r="Z39" s="47">
        <f>IF(PLANEL_Pot_Trim!Z12&lt;&gt;0,Z13/PLANEL_Pot_Trim!Z12,0)</f>
        <v>0.75991045055750606</v>
      </c>
      <c r="AA39" s="47">
        <f>IF(PLANEL_Pot_Trim!AA12&lt;&gt;0,AA13/PLANEL_Pot_Trim!AA12,0)</f>
        <v>0.71223979088699407</v>
      </c>
      <c r="AB39" s="47">
        <f>IF(PLANEL_Pot_Trim!AB12&lt;&gt;0,AB13/PLANEL_Pot_Trim!AB12,0)</f>
        <v>0.70296882364288749</v>
      </c>
      <c r="AC39" s="47">
        <f>IF(PLANEL_Pot_Trim!AC12&lt;&gt;0,AC13/PLANEL_Pot_Trim!AC12,0)</f>
        <v>0.78994181295574672</v>
      </c>
      <c r="AD39" s="47">
        <f>IF(PLANEL_Pot_Trim!AD12&lt;&gt;0,AD13/PLANEL_Pot_Trim!AD12,0)</f>
        <v>0.83880756433504366</v>
      </c>
      <c r="AE39" s="47">
        <f>IF(PLANEL_Pot_Trim!AE12&lt;&gt;0,AE13/PLANEL_Pot_Trim!AE12,0)</f>
        <v>0.90351590937150339</v>
      </c>
      <c r="AF39" s="47">
        <f>IF(PLANEL_Pot_Trim!AF12&lt;&gt;0,AF13/PLANEL_Pot_Trim!AF12,0)</f>
        <v>0.77361154867085924</v>
      </c>
      <c r="AG39" s="47">
        <f>IF(PLANEL_Pot_Trim!AG12&lt;&gt;0,AG13/PLANEL_Pot_Trim!AG12,0)</f>
        <v>0.80437266291137777</v>
      </c>
      <c r="AH39" s="47">
        <f>IF(PLANEL_Pot_Trim!AH12&lt;&gt;0,AH13/PLANEL_Pot_Trim!AH12,0)</f>
        <v>0.8788719506925422</v>
      </c>
      <c r="AI39" s="47">
        <f>IF(PLANEL_Pot_Trim!AI12&lt;&gt;0,AI13/PLANEL_Pot_Trim!AI12,0)</f>
        <v>0.72380250716188876</v>
      </c>
      <c r="AJ39" s="47">
        <f>IF(PLANEL_Pot_Trim!AJ12&lt;&gt;0,AJ13/PLANEL_Pot_Trim!AJ12,0)</f>
        <v>0.79129668048961277</v>
      </c>
      <c r="AK39" s="47">
        <f>IF(PLANEL_Pot_Trim!AK12&lt;&gt;0,AK13/PLANEL_Pot_Trim!AK12,0)</f>
        <v>0.85089683053869425</v>
      </c>
      <c r="AL39" s="47">
        <f>IF(PLANEL_Pot_Trim!AL12&lt;&gt;0,AL13/PLANEL_Pot_Trim!AL12,0)</f>
        <v>0.84386654796962968</v>
      </c>
      <c r="AM39" s="47">
        <f>IF(PLANEL_Pot_Trim!AM12&lt;&gt;0,AM13/PLANEL_Pot_Trim!AM12,0)</f>
        <v>0.72881446119108806</v>
      </c>
      <c r="AN39" s="47">
        <f>IF(PLANEL_Pot_Trim!AN12&lt;&gt;0,AN13/PLANEL_Pot_Trim!AN12,0)</f>
        <v>0.85754033504653071</v>
      </c>
      <c r="AO39" s="47">
        <f>IF(PLANEL_Pot_Trim!AO12&lt;&gt;0,AO13/PLANEL_Pot_Trim!AO12,0)</f>
        <v>0.93717870983757889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0.80287730434255711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0.80549071880647016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0.63181363635873622</v>
      </c>
      <c r="D41" s="50">
        <f>IF(PLANEL_Pot_Trim!D14&lt;&gt;0,D15/PLANEL_Pot_Trim!D14,0)</f>
        <v>0.58648009696401371</v>
      </c>
      <c r="E41" s="50">
        <f>IF(PLANEL_Pot_Trim!E14&lt;&gt;0,E15/PLANEL_Pot_Trim!E14,0)</f>
        <v>0.52073041676138465</v>
      </c>
      <c r="F41" s="50">
        <f>IF(PLANEL_Pot_Trim!F14&lt;&gt;0,F15/PLANEL_Pot_Trim!F14,0)</f>
        <v>0.689494239746547</v>
      </c>
      <c r="G41" s="50">
        <f>IF(PLANEL_Pot_Trim!G14&lt;&gt;0,G15/PLANEL_Pot_Trim!G14,0)</f>
        <v>0.63667201645736204</v>
      </c>
      <c r="H41" s="50">
        <f>IF(PLANEL_Pot_Trim!H14&lt;&gt;0,H15/PLANEL_Pot_Trim!H14,0)</f>
        <v>0.58081150666307435</v>
      </c>
      <c r="I41" s="50">
        <f>IF(PLANEL_Pot_Trim!I14&lt;&gt;0,I15/PLANEL_Pot_Trim!I14,0)</f>
        <v>0.50992467796673513</v>
      </c>
      <c r="J41" s="50">
        <f>IF(PLANEL_Pot_Trim!J14&lt;&gt;0,J15/PLANEL_Pot_Trim!J14,0)</f>
        <v>0.65564339019195994</v>
      </c>
      <c r="K41" s="50">
        <f>IF(PLANEL_Pot_Trim!K14&lt;&gt;0,K15/PLANEL_Pot_Trim!K14,0)</f>
        <v>0.62188637771533573</v>
      </c>
      <c r="L41" s="50">
        <f>IF(PLANEL_Pot_Trim!L14&lt;&gt;0,L15/PLANEL_Pot_Trim!L14,0)</f>
        <v>0.63275035164678439</v>
      </c>
      <c r="M41" s="50">
        <f>IF(PLANEL_Pot_Trim!M14&lt;&gt;0,M15/PLANEL_Pot_Trim!M14,0)</f>
        <v>0.52847358124155197</v>
      </c>
      <c r="N41" s="50">
        <f>IF(PLANEL_Pot_Trim!N14&lt;&gt;0,N15/PLANEL_Pot_Trim!N14,0)</f>
        <v>0.68139402565075713</v>
      </c>
      <c r="O41" s="50">
        <f>IF(PLANEL_Pot_Trim!O14&lt;&gt;0,O15/PLANEL_Pot_Trim!O14,0)</f>
        <v>0.46326226767446033</v>
      </c>
      <c r="P41" s="50">
        <f>IF(PLANEL_Pot_Trim!P14&lt;&gt;0,P15/PLANEL_Pot_Trim!P14,0)</f>
        <v>0.59009114477006441</v>
      </c>
      <c r="Q41" s="50">
        <f>IF(PLANEL_Pot_Trim!Q14&lt;&gt;0,Q15/PLANEL_Pot_Trim!Q14,0)</f>
        <v>0.51396916179592766</v>
      </c>
      <c r="R41" s="50">
        <f>IF(PLANEL_Pot_Trim!R14&lt;&gt;0,R15/PLANEL_Pot_Trim!R14,0)</f>
        <v>0.56218088872017846</v>
      </c>
      <c r="S41" s="50">
        <f>IF(PLANEL_Pot_Trim!S14&lt;&gt;0,S15/PLANEL_Pot_Trim!S14,0)</f>
        <v>0.64846830359057661</v>
      </c>
      <c r="T41" s="50">
        <f>IF(PLANEL_Pot_Trim!T14&lt;&gt;0,T15/PLANEL_Pot_Trim!T14,0)</f>
        <v>0.64754526782592803</v>
      </c>
      <c r="U41" s="50">
        <f>IF(PLANEL_Pot_Trim!U14&lt;&gt;0,U15/PLANEL_Pot_Trim!U14,0)</f>
        <v>0.53727237517337656</v>
      </c>
      <c r="V41" s="50">
        <f>IF(PLANEL_Pot_Trim!V14&lt;&gt;0,V15/PLANEL_Pot_Trim!V14,0)</f>
        <v>0.70049784935358161</v>
      </c>
      <c r="W41" s="50">
        <f>IF(PLANEL_Pot_Trim!W14&lt;&gt;0,W15/PLANEL_Pot_Trim!W14,0)</f>
        <v>0.62153986306448106</v>
      </c>
      <c r="X41" s="50">
        <f>IF(PLANEL_Pot_Trim!X14&lt;&gt;0,X15/PLANEL_Pot_Trim!X14,0)</f>
        <v>0.63255053004609785</v>
      </c>
      <c r="Y41" s="50">
        <f>IF(PLANEL_Pot_Trim!Y14&lt;&gt;0,Y15/PLANEL_Pot_Trim!Y14,0)</f>
        <v>0.50665957289572783</v>
      </c>
      <c r="Z41" s="50">
        <f>IF(PLANEL_Pot_Trim!Z14&lt;&gt;0,Z15/PLANEL_Pot_Trim!Z14,0)</f>
        <v>0.69702815332087176</v>
      </c>
      <c r="AA41" s="50">
        <f>IF(PLANEL_Pot_Trim!AA14&lt;&gt;0,AA15/PLANEL_Pot_Trim!AA14,0)</f>
        <v>0.64848319187522696</v>
      </c>
      <c r="AB41" s="50">
        <f>IF(PLANEL_Pot_Trim!AB14&lt;&gt;0,AB15/PLANEL_Pot_Trim!AB14,0)</f>
        <v>0.65460492872385645</v>
      </c>
      <c r="AC41" s="50">
        <f>IF(PLANEL_Pot_Trim!AC14&lt;&gt;0,AC15/PLANEL_Pot_Trim!AC14,0)</f>
        <v>0.53551757489037444</v>
      </c>
      <c r="AD41" s="50">
        <f>IF(PLANEL_Pot_Trim!AD14&lt;&gt;0,AD15/PLANEL_Pot_Trim!AD14,0)</f>
        <v>0.70273852411804449</v>
      </c>
      <c r="AE41" s="50">
        <f>IF(PLANEL_Pot_Trim!AE14&lt;&gt;0,AE15/PLANEL_Pot_Trim!AE14,0)</f>
        <v>0.65849459726888138</v>
      </c>
      <c r="AF41" s="50">
        <f>IF(PLANEL_Pot_Trim!AF14&lt;&gt;0,AF15/PLANEL_Pot_Trim!AF14,0)</f>
        <v>0.65937491918889057</v>
      </c>
      <c r="AG41" s="50">
        <f>IF(PLANEL_Pot_Trim!AG14&lt;&gt;0,AG15/PLANEL_Pot_Trim!AG14,0)</f>
        <v>0.53320028725770841</v>
      </c>
      <c r="AH41" s="50">
        <f>IF(PLANEL_Pot_Trim!AH14&lt;&gt;0,AH15/PLANEL_Pot_Trim!AH14,0)</f>
        <v>0.70782579250015998</v>
      </c>
      <c r="AI41" s="50">
        <f>IF(PLANEL_Pot_Trim!AI14&lt;&gt;0,AI15/PLANEL_Pot_Trim!AI14,0)</f>
        <v>0.63599951160049262</v>
      </c>
      <c r="AJ41" s="50">
        <f>IF(PLANEL_Pot_Trim!AJ14&lt;&gt;0,AJ15/PLANEL_Pot_Trim!AJ14,0)</f>
        <v>0.6394348463498678</v>
      </c>
      <c r="AK41" s="50">
        <f>IF(PLANEL_Pot_Trim!AK14&lt;&gt;0,AK15/PLANEL_Pot_Trim!AK14,0)</f>
        <v>0.52625167470018297</v>
      </c>
      <c r="AL41" s="50">
        <f>IF(PLANEL_Pot_Trim!AL14&lt;&gt;0,AL15/PLANEL_Pot_Trim!AL14,0)</f>
        <v>0.70730007038984311</v>
      </c>
      <c r="AM41" s="50">
        <f>IF(PLANEL_Pot_Trim!AM14&lt;&gt;0,AM15/PLANEL_Pot_Trim!AM14,0)</f>
        <v>0.24160686767230197</v>
      </c>
      <c r="AN41" s="50">
        <f>IF(PLANEL_Pot_Trim!AN14&lt;&gt;0,AN15/PLANEL_Pot_Trim!AN14,0)</f>
        <v>0.24984608750547529</v>
      </c>
      <c r="AO41" s="50">
        <f>IF(PLANEL_Pot_Trim!AO14&lt;&gt;0,AO15/PLANEL_Pot_Trim!AO14,0)</f>
        <v>0.20598493186853786</v>
      </c>
      <c r="AP41" s="50">
        <f>IF(PLANEL_Pot_Trim!AP14&lt;&gt;0,AP15/PLANEL_Pot_Trim!AP14,0)</f>
        <v>0.27083204006103839</v>
      </c>
      <c r="AQ41" s="50">
        <f>IF(PLANEL_Pot_Trim!AQ14&lt;&gt;0,AQ15/PLANEL_Pot_Trim!AQ14,0)</f>
        <v>0.25175936119015419</v>
      </c>
      <c r="AR41" s="50">
        <f>IF(PLANEL_Pot_Trim!AR14&lt;&gt;0,AR15/PLANEL_Pot_Trim!AR14,0)</f>
        <v>0.25155149935774457</v>
      </c>
      <c r="AS41" s="50">
        <f>IF(PLANEL_Pot_Trim!AS14&lt;&gt;0,AS15/PLANEL_Pot_Trim!AS14,0)</f>
        <v>0.20470941607875193</v>
      </c>
      <c r="AT41" s="50">
        <f>IF(PLANEL_Pot_Trim!AT14&lt;&gt;0,AT15/PLANEL_Pot_Trim!AT14,0)</f>
        <v>0.27083204006103839</v>
      </c>
      <c r="AU41" s="50">
        <f>IF(PLANEL_Pot_Trim!AU14&lt;&gt;0,AU15/PLANEL_Pot_Trim!AU14,0)</f>
        <v>0.25175936119015419</v>
      </c>
      <c r="AV41" s="50">
        <f>IF(PLANEL_Pot_Trim!AV14&lt;&gt;0,AV15/PLANEL_Pot_Trim!AV14,0)</f>
        <v>0.25175936119015419</v>
      </c>
      <c r="AW41" s="50">
        <f>IF(PLANEL_Pot_Trim!AW14&lt;&gt;0,AW15/PLANEL_Pot_Trim!AW14,0)</f>
        <v>0.20492200204371627</v>
      </c>
      <c r="AX41" s="50">
        <f>IF(PLANEL_Pot_Trim!AX14&lt;&gt;0,AX15/PLANEL_Pot_Trim!AX14,0)</f>
        <v>0.27083204006103839</v>
      </c>
      <c r="AY41" s="50">
        <f>IF(PLANEL_Pot_Trim!AY14&lt;&gt;0,AY15/PLANEL_Pot_Trim!AY14,0)</f>
        <v>0.30035938893004155</v>
      </c>
      <c r="AZ41" s="50">
        <f>IF(PLANEL_Pot_Trim!AZ14&lt;&gt;0,AZ15/PLANEL_Pot_Trim!AZ14,0)</f>
        <v>0.28779515874993883</v>
      </c>
      <c r="BA41" s="50">
        <f>IF(PLANEL_Pot_Trim!BA14&lt;&gt;0,BA15/PLANEL_Pot_Trim!BA14,0)</f>
        <v>0.23237693199035131</v>
      </c>
      <c r="BB41" s="50">
        <f>IF(PLANEL_Pot_Trim!BB14&lt;&gt;0,BB15/PLANEL_Pot_Trim!BB14,0)</f>
        <v>0.32311388811032532</v>
      </c>
      <c r="BC41" s="50">
        <f>IF(PLANEL_Pot_Trim!BC14&lt;&gt;0,BC15/PLANEL_Pot_Trim!BC14,0)</f>
        <v>0.35169031185520078</v>
      </c>
      <c r="BD41" s="50">
        <f>IF(PLANEL_Pot_Trim!BD14&lt;&gt;0,BD15/PLANEL_Pot_Trim!BD14,0)</f>
        <v>0.35169031185520078</v>
      </c>
      <c r="BE41" s="50">
        <f>IF(PLANEL_Pot_Trim!BE14&lt;&gt;0,BE15/PLANEL_Pot_Trim!BE14,0)</f>
        <v>0.28774661875818486</v>
      </c>
      <c r="BF41" s="50">
        <f>IF(PLANEL_Pot_Trim!BF14&lt;&gt;0,BF15/PLANEL_Pot_Trim!BF14,0)</f>
        <v>0.37833351729247</v>
      </c>
      <c r="BG41" s="50">
        <f>IF(PLANEL_Pot_Trim!BG14&lt;&gt;0,BG15/PLANEL_Pot_Trim!BG14,0)</f>
        <v>0.41977697831176203</v>
      </c>
      <c r="BH41" s="50">
        <f>IF(PLANEL_Pot_Trim!BH14&lt;&gt;0,BH15/PLANEL_Pot_Trim!BH14,0)</f>
        <v>0.22654671108038052</v>
      </c>
      <c r="BI41" s="50">
        <f>IF(PLANEL_Pot_Trim!BI14&lt;&gt;0,BI15/PLANEL_Pot_Trim!BI14,0)</f>
        <v>0.34345389136283472</v>
      </c>
      <c r="BJ41" s="50">
        <f>IF(PLANEL_Pot_Trim!BJ14&lt;&gt;0,BJ15/PLANEL_Pot_Trim!BJ14,0)</f>
        <v>0.45157826452503824</v>
      </c>
      <c r="BK41" s="50">
        <f>IF(PLANEL_Pot_Trim!BK14&lt;&gt;0,BK15/PLANEL_Pot_Trim!BK14,0)</f>
        <v>0.41977697831176203</v>
      </c>
      <c r="BL41" s="50">
        <f>IF(PLANEL_Pot_Trim!BL14&lt;&gt;0,BL15/PLANEL_Pot_Trim!BL14,0)</f>
        <v>0.41599750205418562</v>
      </c>
      <c r="BM41" s="50">
        <f>IF(PLANEL_Pot_Trim!BM14&lt;&gt;0,BM15/PLANEL_Pot_Trim!BM14,0)</f>
        <v>0.3432537425760257</v>
      </c>
      <c r="BN41" s="50">
        <f>IF(PLANEL_Pot_Trim!BN14&lt;&gt;0,BN15/PLANEL_Pot_Trim!BN14,0)</f>
        <v>0.45157826452503824</v>
      </c>
      <c r="BO41" s="50">
        <f>IF(PLANEL_Pot_Trim!BO14&lt;&gt;0,BO15/PLANEL_Pot_Trim!BO14,0)</f>
        <v>0.30436543358663498</v>
      </c>
      <c r="BP41" s="50">
        <f>IF(PLANEL_Pot_Trim!BP14&lt;&gt;0,BP15/PLANEL_Pot_Trim!BP14,0)</f>
        <v>0.30436543358663498</v>
      </c>
      <c r="BQ41" s="50">
        <f>IF(PLANEL_Pot_Trim!BQ14&lt;&gt;0,BQ15/PLANEL_Pot_Trim!BQ14,0)</f>
        <v>0.24848340242042644</v>
      </c>
      <c r="BR41" s="50">
        <f>IF(PLANEL_Pot_Trim!BR14&lt;&gt;0,BR15/PLANEL_Pot_Trim!BR14,0)</f>
        <v>0.32742342099964017</v>
      </c>
      <c r="BS41" s="50">
        <f>IF(PLANEL_Pot_Trim!BS14&lt;&gt;0,BS15/PLANEL_Pot_Trim!BS14,0)</f>
        <v>0.30436543358663498</v>
      </c>
      <c r="BT41" s="50">
        <f>IF(PLANEL_Pot_Trim!BT14&lt;&gt;0,BT15/PLANEL_Pot_Trim!BT14,0)</f>
        <v>0.30400352595456248</v>
      </c>
      <c r="BU41" s="50">
        <f>IF(PLANEL_Pot_Trim!BU14&lt;&gt;0,BU15/PLANEL_Pot_Trim!BU14,0)</f>
        <v>0.24902626386853521</v>
      </c>
      <c r="BV41" s="50">
        <f>IF(PLANEL_Pot_Trim!BV14&lt;&gt;0,BV15/PLANEL_Pot_Trim!BV14,0)</f>
        <v>0.32742342099964017</v>
      </c>
      <c r="BW41" s="50">
        <f>IF(PLANEL_Pot_Trim!BW14&lt;&gt;0,BW15/PLANEL_Pot_Trim!BW14,0)</f>
        <v>0.30436543358663498</v>
      </c>
      <c r="BX41" s="50">
        <f>IF(PLANEL_Pot_Trim!BX14&lt;&gt;0,BX15/PLANEL_Pot_Trim!BX14,0)</f>
        <v>0.30436543358663498</v>
      </c>
      <c r="BY41" s="50">
        <f>IF(PLANEL_Pot_Trim!BY14&lt;&gt;0,BY15/PLANEL_Pot_Trim!BY14,0)</f>
        <v>0.24902626386853521</v>
      </c>
      <c r="BZ41" s="50">
        <f>IF(PLANEL_Pot_Trim!BZ14&lt;&gt;0,BZ15/PLANEL_Pot_Trim!BZ14,0)</f>
        <v>0.32742342099964017</v>
      </c>
      <c r="CA41" s="50">
        <f>IF(PLANEL_Pot_Trim!CA14&lt;&gt;0,CA15/PLANEL_Pot_Trim!CA14,0)</f>
        <v>0.30436543358663498</v>
      </c>
      <c r="CB41" s="50">
        <f>IF(PLANEL_Pot_Trim!CB14&lt;&gt;0,CB15/PLANEL_Pot_Trim!CB14,0)</f>
        <v>0.30436543358663498</v>
      </c>
      <c r="CC41" s="50">
        <f>IF(PLANEL_Pot_Trim!CC14&lt;&gt;0,CC15/PLANEL_Pot_Trim!CC14,0)</f>
        <v>0.24902626386853521</v>
      </c>
      <c r="CD41" s="50">
        <f>IF(PLANEL_Pot_Trim!CD14&lt;&gt;0,CD15/PLANEL_Pot_Trim!CD14,0)</f>
        <v>0.32742342099964017</v>
      </c>
      <c r="CE41" s="50">
        <f>IF(PLANEL_Pot_Trim!CE14&lt;&gt;0,CE15/PLANEL_Pot_Trim!CE14,0)</f>
        <v>0.30436543358663498</v>
      </c>
      <c r="CF41" s="50">
        <f>IF(PLANEL_Pot_Trim!CF14&lt;&gt;0,CF15/PLANEL_Pot_Trim!CF14,0)</f>
        <v>0.30436543358663498</v>
      </c>
      <c r="CG41" s="50">
        <f>IF(PLANEL_Pot_Trim!CG14&lt;&gt;0,CG15/PLANEL_Pot_Trim!CG14,0)</f>
        <v>0.24902626386853521</v>
      </c>
      <c r="CH41" s="50">
        <f>IF(PLANEL_Pot_Trim!CH14&lt;&gt;0,CH15/PLANEL_Pot_Trim!CH14,0)</f>
        <v>0.32742342099964017</v>
      </c>
      <c r="CI41" s="50">
        <f>IF(PLANEL_Pot_Trim!CI14&lt;&gt;0,CI15/PLANEL_Pot_Trim!CI14,0)</f>
        <v>0.26780823517715113</v>
      </c>
      <c r="CJ41" s="50">
        <f>IF(PLANEL_Pot_Trim!CJ14&lt;&gt;0,CJ15/PLANEL_Pot_Trim!CJ14,0)</f>
        <v>0.26780823517715113</v>
      </c>
      <c r="CK41" s="50">
        <f>IF(PLANEL_Pot_Trim!CK14&lt;&gt;0,CK15/PLANEL_Pot_Trim!CK14,0)</f>
        <v>0.21911582880622096</v>
      </c>
      <c r="CL41" s="50">
        <f>IF(PLANEL_Pot_Trim!CL14&lt;&gt;0,CL15/PLANEL_Pot_Trim!CL14,0)</f>
        <v>0.28809673786977069</v>
      </c>
      <c r="CM41" s="50">
        <f>IF(PLANEL_Pot_Trim!CM14&lt;&gt;0,CM15/PLANEL_Pot_Trim!CM14,0)</f>
        <v>0.26780823517715113</v>
      </c>
      <c r="CN41" s="50">
        <f>IF(PLANEL_Pot_Trim!CN14&lt;&gt;0,CN15/PLANEL_Pot_Trim!CN14,0)</f>
        <v>0.26780823517715113</v>
      </c>
      <c r="CO41" s="50">
        <f>IF(PLANEL_Pot_Trim!CO14&lt;&gt;0,CO15/PLANEL_Pot_Trim!CO14,0)</f>
        <v>0.21911582880622096</v>
      </c>
      <c r="CP41" s="50">
        <f>IF(PLANEL_Pot_Trim!CP14&lt;&gt;0,CP15/PLANEL_Pot_Trim!CP14,0)</f>
        <v>0.28809673786977069</v>
      </c>
      <c r="CQ41" s="50">
        <f>IF(PLANEL_Pot_Trim!CQ14&lt;&gt;0,CQ15/PLANEL_Pot_Trim!CQ14,0)</f>
        <v>0.26780823517715113</v>
      </c>
      <c r="CR41" s="50">
        <f>IF(PLANEL_Pot_Trim!CR14&lt;&gt;0,CR15/PLANEL_Pot_Trim!CR14,0)</f>
        <v>0.26780823517715113</v>
      </c>
      <c r="CS41" s="50">
        <f>IF(PLANEL_Pot_Trim!CS14&lt;&gt;0,CS15/PLANEL_Pot_Trim!CS14,0)</f>
        <v>0.21911582880622096</v>
      </c>
      <c r="CT41" s="50">
        <f>IF(PLANEL_Pot_Trim!CT14&lt;&gt;0,CT15/PLANEL_Pot_Trim!CT14,0)</f>
        <v>0.28809673786977069</v>
      </c>
      <c r="CU41" s="50">
        <f>IF(PLANEL_Pot_Trim!CU14&lt;&gt;0,CU15/PLANEL_Pot_Trim!CU14,0)</f>
        <v>0.26780823517715113</v>
      </c>
      <c r="CV41" s="50">
        <f>IF(PLANEL_Pot_Trim!CV14&lt;&gt;0,CV15/PLANEL_Pot_Trim!CV14,0)</f>
        <v>0.26780823517715113</v>
      </c>
      <c r="CW41" s="50">
        <f>IF(PLANEL_Pot_Trim!CW14&lt;&gt;0,CW15/PLANEL_Pot_Trim!CW14,0)</f>
        <v>0.21911582880622096</v>
      </c>
      <c r="CX41" s="50">
        <f>IF(PLANEL_Pot_Trim!CX14&lt;&gt;0,CX15/PLANEL_Pot_Trim!CX14,0)</f>
        <v>0.28809673786977069</v>
      </c>
      <c r="CY41" s="80">
        <f>IF(PLANEL_Pot_Trim!CY14&lt;&gt;0,CY15/PLANEL_Pot_Trim!CY14,0)</f>
        <v>0.26780823517715113</v>
      </c>
      <c r="CZ41" s="80">
        <f>IF(PLANEL_Pot_Trim!CZ14&lt;&gt;0,CZ15/PLANEL_Pot_Trim!CZ14,0)</f>
        <v>0.26780823517715113</v>
      </c>
      <c r="DA41" s="80">
        <f>IF(PLANEL_Pot_Trim!DA14&lt;&gt;0,DA15/PLANEL_Pot_Trim!DA14,0)</f>
        <v>0.21911582880622096</v>
      </c>
      <c r="DB41" s="80">
        <f>IF(PLANEL_Pot_Trim!DB14&lt;&gt;0,DB15/PLANEL_Pot_Trim!DB14,0)</f>
        <v>0.28809673786977069</v>
      </c>
      <c r="DC41" s="50">
        <f>IF(PLANEL_Pot_Trim!DC14&lt;&gt;0,DC15/PLANEL_Pot_Trim!DC14,0)</f>
        <v>0.26780823517715113</v>
      </c>
      <c r="DD41" s="50">
        <f>IF(PLANEL_Pot_Trim!DD14&lt;&gt;0,DD15/PLANEL_Pot_Trim!DD14,0)</f>
        <v>0.26780823517715113</v>
      </c>
      <c r="DE41" s="50">
        <f>IF(PLANEL_Pot_Trim!DE14&lt;&gt;0,DE15/PLANEL_Pot_Trim!DE14,0)</f>
        <v>0.21911582880622096</v>
      </c>
      <c r="DF41" s="50">
        <f>IF(PLANEL_Pot_Trim!DF14&lt;&gt;0,DF15/PLANEL_Pot_Trim!DF14,0)</f>
        <v>0.28809673786977069</v>
      </c>
      <c r="DG41" s="50">
        <f>IF(PLANEL_Pot_Trim!DG14&lt;&gt;0,DG15/PLANEL_Pot_Trim!DG14,0)</f>
        <v>0.26780823517715113</v>
      </c>
      <c r="DH41" s="50">
        <f>IF(PLANEL_Pot_Trim!DH14&lt;&gt;0,DH15/PLANEL_Pot_Trim!DH14,0)</f>
        <v>0.26780823517715113</v>
      </c>
      <c r="DI41" s="50">
        <f>IF(PLANEL_Pot_Trim!DI14&lt;&gt;0,DI15/PLANEL_Pot_Trim!DI14,0)</f>
        <v>0.21911582880622096</v>
      </c>
      <c r="DJ41" s="50">
        <f>IF(PLANEL_Pot_Trim!DJ14&lt;&gt;0,DJ15/PLANEL_Pot_Trim!DJ14,0)</f>
        <v>0.28809673786977069</v>
      </c>
      <c r="DK41" s="50">
        <f>IF(PLANEL_Pot_Trim!DK14&lt;&gt;0,DK15/PLANEL_Pot_Trim!DK14,0)</f>
        <v>0.26780823517715113</v>
      </c>
      <c r="DL41" s="50">
        <f>IF(PLANEL_Pot_Trim!DL14&lt;&gt;0,DL15/PLANEL_Pot_Trim!DL14,0)</f>
        <v>0.26780823517715113</v>
      </c>
      <c r="DM41" s="50">
        <f>IF(PLANEL_Pot_Trim!DM14&lt;&gt;0,DM15/PLANEL_Pot_Trim!DM14,0)</f>
        <v>0.21911582880622096</v>
      </c>
      <c r="DN41" s="50">
        <f>IF(PLANEL_Pot_Trim!DN14&lt;&gt;0,DN15/PLANEL_Pot_Trim!DN14,0)</f>
        <v>0.28809673786977069</v>
      </c>
      <c r="DO41" s="50">
        <f>IF(PLANEL_Pot_Trim!DO14&lt;&gt;0,DO15/PLANEL_Pot_Trim!DO14,0)</f>
        <v>0.26780823517715113</v>
      </c>
      <c r="DP41" s="50">
        <f>IF(PLANEL_Pot_Trim!DP14&lt;&gt;0,DP15/PLANEL_Pot_Trim!DP14,0)</f>
        <v>0.26780823517715113</v>
      </c>
      <c r="DQ41" s="50">
        <f>IF(PLANEL_Pot_Trim!DQ14&lt;&gt;0,DQ15/PLANEL_Pot_Trim!DQ14,0)</f>
        <v>0.21911582880622096</v>
      </c>
      <c r="DR41" s="50">
        <f>IF(PLANEL_Pot_Trim!DR14&lt;&gt;0,DR15/PLANEL_Pot_Trim!DR14,0)</f>
        <v>0.28809673786977069</v>
      </c>
      <c r="DS41" s="50">
        <f>IF(PLANEL_Pot_Trim!DS14&lt;&gt;0,DS15/PLANEL_Pot_Trim!DS14,0)</f>
        <v>0.26780823517715113</v>
      </c>
      <c r="DT41" s="50">
        <f>IF(PLANEL_Pot_Trim!DT14&lt;&gt;0,DT15/PLANEL_Pot_Trim!DT14,0)</f>
        <v>0.26780823517715113</v>
      </c>
      <c r="DU41" s="50">
        <f>IF(PLANEL_Pot_Trim!DU14&lt;&gt;0,DU15/PLANEL_Pot_Trim!DU14,0)</f>
        <v>0.21911582880622096</v>
      </c>
      <c r="DV41" s="50">
        <f>IF(PLANEL_Pot_Trim!DV14&lt;&gt;0,DV15/PLANEL_Pot_Trim!DV14,0)</f>
        <v>0.28809673786977069</v>
      </c>
      <c r="DW41" s="50">
        <f>IF(PLANEL_Pot_Trim!DW14&lt;&gt;0,DW15/PLANEL_Pot_Trim!DW14,0)</f>
        <v>0.26780823517715113</v>
      </c>
      <c r="DX41" s="50">
        <f>IF(PLANEL_Pot_Trim!DX14&lt;&gt;0,DX15/PLANEL_Pot_Trim!DX14,0)</f>
        <v>0.26780823517715113</v>
      </c>
      <c r="DY41" s="50">
        <f>IF(PLANEL_Pot_Trim!DY14&lt;&gt;0,DY15/PLANEL_Pot_Trim!DY14,0)</f>
        <v>0.21911582880622096</v>
      </c>
      <c r="DZ41" s="50">
        <f>IF(PLANEL_Pot_Trim!DZ14&lt;&gt;0,DZ15/PLANEL_Pot_Trim!DZ14,0)</f>
        <v>0.28809673786977069</v>
      </c>
      <c r="EA41" s="50">
        <f>IF(PLANEL_Pot_Trim!EA14&lt;&gt;0,EA15/PLANEL_Pot_Trim!EA14,0)</f>
        <v>0.26780823517715113</v>
      </c>
      <c r="EB41" s="50">
        <f>IF(PLANEL_Pot_Trim!EB14&lt;&gt;0,EB15/PLANEL_Pot_Trim!EB14,0)</f>
        <v>0.26780823517715113</v>
      </c>
      <c r="EC41" s="50">
        <f>IF(PLANEL_Pot_Trim!EC14&lt;&gt;0,EC15/PLANEL_Pot_Trim!EC14,0)</f>
        <v>0.21911582880622096</v>
      </c>
      <c r="ED41" s="50">
        <f>IF(PLANEL_Pot_Trim!ED14&lt;&gt;0,ED15/PLANEL_Pot_Trim!ED14,0)</f>
        <v>0.28809673786977069</v>
      </c>
      <c r="EE41" s="50">
        <f>IF(PLANEL_Pot_Trim!EE14&lt;&gt;0,EE15/PLANEL_Pot_Trim!EE14,0)</f>
        <v>0.26780823517715113</v>
      </c>
      <c r="EF41" s="50">
        <f>IF(PLANEL_Pot_Trim!EF14&lt;&gt;0,EF15/PLANEL_Pot_Trim!EF14,0)</f>
        <v>0.26780823517715113</v>
      </c>
      <c r="EG41" s="50">
        <f>IF(PLANEL_Pot_Trim!EG14&lt;&gt;0,EG15/PLANEL_Pot_Trim!EG14,0)</f>
        <v>0.21911582880622096</v>
      </c>
      <c r="EH41" s="50">
        <f>IF(PLANEL_Pot_Trim!EH14&lt;&gt;0,EH15/PLANEL_Pot_Trim!EH14,0)</f>
        <v>0.28809673786977069</v>
      </c>
      <c r="EI41" s="50">
        <f>IF(PLANEL_Pot_Trim!EI14&lt;&gt;0,EI15/PLANEL_Pot_Trim!EI14,0)</f>
        <v>0.26780823517715113</v>
      </c>
      <c r="EJ41" s="50">
        <f>IF(PLANEL_Pot_Trim!EJ14&lt;&gt;0,EJ15/PLANEL_Pot_Trim!EJ14,0)</f>
        <v>0.26780823517715113</v>
      </c>
      <c r="EK41" s="50">
        <f>IF(PLANEL_Pot_Trim!EK14&lt;&gt;0,EK15/PLANEL_Pot_Trim!EK14,0)</f>
        <v>0.21911582880622096</v>
      </c>
      <c r="EL41" s="50">
        <f>IF(PLANEL_Pot_Trim!EL14&lt;&gt;0,EL15/PLANEL_Pot_Trim!EL14,0)</f>
        <v>0.28809673786977069</v>
      </c>
      <c r="EM41" s="50">
        <f>IF(PLANEL_Pot_Trim!EM14&lt;&gt;0,EM15/PLANEL_Pot_Trim!EM14,0)</f>
        <v>0.26780823517715113</v>
      </c>
      <c r="EN41" s="50">
        <f>IF(PLANEL_Pot_Trim!EN14&lt;&gt;0,EN15/PLANEL_Pot_Trim!EN14,0)</f>
        <v>0.26780823517715113</v>
      </c>
      <c r="EO41" s="50">
        <f>IF(PLANEL_Pot_Trim!EO14&lt;&gt;0,EO15/PLANEL_Pot_Trim!EO14,0)</f>
        <v>0.21911582880622096</v>
      </c>
      <c r="EP41" s="50">
        <f>IF(PLANEL_Pot_Trim!EP14&lt;&gt;0,EP15/PLANEL_Pot_Trim!EP14,0)</f>
        <v>0.28809673786977069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0.70735009085402789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0.89156723198061794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0.89156723198061794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0.58081683168316833</v>
      </c>
      <c r="Q42" s="50">
        <f>IF(PLANEL_Pot_Trim!Q15&lt;&gt;0,Q16/PLANEL_Pot_Trim!Q15,0)</f>
        <v>0.90249999999999997</v>
      </c>
      <c r="R42" s="50">
        <f>IF(PLANEL_Pot_Trim!R15&lt;&gt;0,R16/PLANEL_Pot_Trim!R15,0)</f>
        <v>0.90249999999999997</v>
      </c>
      <c r="S42" s="50">
        <f>IF(PLANEL_Pot_Trim!S15&lt;&gt;0,S16/PLANEL_Pot_Trim!S15,0)</f>
        <v>0.70014573991031392</v>
      </c>
      <c r="T42" s="50">
        <f>IF(PLANEL_Pot_Trim!T15&lt;&gt;0,T16/PLANEL_Pot_Trim!T15,0)</f>
        <v>0.55876756352765322</v>
      </c>
      <c r="U42" s="50">
        <f>IF(PLANEL_Pot_Trim!U15&lt;&gt;0,U16/PLANEL_Pot_Trim!U15,0)</f>
        <v>0.90250000000000008</v>
      </c>
      <c r="V42" s="50">
        <f>IF(PLANEL_Pot_Trim!V15&lt;&gt;0,V16/PLANEL_Pot_Trim!V15,0)</f>
        <v>0.90250000000000008</v>
      </c>
      <c r="W42" s="50">
        <f>IF(PLANEL_Pot_Trim!W15&lt;&gt;0,W16/PLANEL_Pot_Trim!W15,0)</f>
        <v>0.84375591098748259</v>
      </c>
      <c r="X42" s="50">
        <f>IF(PLANEL_Pot_Trim!X15&lt;&gt;0,X16/PLANEL_Pot_Trim!X15,0)</f>
        <v>0.58267107093184978</v>
      </c>
      <c r="Y42" s="50">
        <f>IF(PLANEL_Pot_Trim!Y15&lt;&gt;0,Y16/PLANEL_Pot_Trim!Y15,0)</f>
        <v>0.67656119610570231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0.88155801104972387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0.58487983425414358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0.88155801104972387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0.88065273775216135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0.571149855907781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0.89209654178674358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0.74175690046656306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0.51230559875583204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0.86319984447900455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0.86319984447900455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0.14922449512366995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0.1667235361751391</v>
      </c>
      <c r="G44" s="51">
        <f>IF(PLANEL_Pot_Trim!G17&lt;&gt;0,G18/PLANEL_Pot_Trim!G17,0)</f>
        <v>0.15891115232997646</v>
      </c>
      <c r="H44" s="51">
        <f>IF(PLANEL_Pot_Trim!H17&lt;&gt;0,H18/PLANEL_Pot_Trim!H17,0)</f>
        <v>0.1544512614184419</v>
      </c>
      <c r="I44" s="51">
        <f>IF(PLANEL_Pot_Trim!I17&lt;&gt;0,I18/PLANEL_Pot_Trim!I17,0)</f>
        <v>0.2246576327382746</v>
      </c>
      <c r="J44" s="51">
        <f>IF(PLANEL_Pot_Trim!J17&lt;&gt;0,J18/PLANEL_Pot_Trim!J17,0)</f>
        <v>0.1790389671194007</v>
      </c>
      <c r="K44" s="51">
        <f>IF(PLANEL_Pot_Trim!K17&lt;&gt;0,K18/PLANEL_Pot_Trim!K17,0)</f>
        <v>0.12546795941388536</v>
      </c>
      <c r="L44" s="51">
        <f>IF(PLANEL_Pot_Trim!L17&lt;&gt;0,L18/PLANEL_Pot_Trim!L17,0)</f>
        <v>0.20035557384251548</v>
      </c>
      <c r="M44" s="51">
        <f>IF(PLANEL_Pot_Trim!M17&lt;&gt;0,M18/PLANEL_Pot_Trim!M17,0)</f>
        <v>0.2884149226633595</v>
      </c>
      <c r="N44" s="51">
        <f>IF(PLANEL_Pot_Trim!N17&lt;&gt;0,N18/PLANEL_Pot_Trim!N17,0)</f>
        <v>0.17912827967098188</v>
      </c>
      <c r="O44" s="51">
        <f>IF(PLANEL_Pot_Trim!O17&lt;&gt;0,O18/PLANEL_Pot_Trim!O17,0)</f>
        <v>0.19493034600194734</v>
      </c>
      <c r="P44" s="51">
        <f>IF(PLANEL_Pot_Trim!P17&lt;&gt;0,P18/PLANEL_Pot_Trim!P17,0)</f>
        <v>0.14543340526015769</v>
      </c>
      <c r="Q44" s="51">
        <f>IF(PLANEL_Pot_Trim!Q17&lt;&gt;0,Q18/PLANEL_Pot_Trim!Q17,0)</f>
        <v>0.16073037525633702</v>
      </c>
      <c r="R44" s="51">
        <f>IF(PLANEL_Pot_Trim!R17&lt;&gt;0,R18/PLANEL_Pot_Trim!R17,0)</f>
        <v>0.22375748071466556</v>
      </c>
      <c r="S44" s="51">
        <f>IF(PLANEL_Pot_Trim!S17&lt;&gt;0,S18/PLANEL_Pot_Trim!S17,0)</f>
        <v>0.17399197123677107</v>
      </c>
      <c r="T44" s="51">
        <f>IF(PLANEL_Pot_Trim!T17&lt;&gt;0,T18/PLANEL_Pot_Trim!T17,0)</f>
        <v>0.20427635267437624</v>
      </c>
      <c r="U44" s="51">
        <f>IF(PLANEL_Pot_Trim!U17&lt;&gt;0,U18/PLANEL_Pot_Trim!U17,0)</f>
        <v>0.30895330319986336</v>
      </c>
      <c r="V44" s="51">
        <f>IF(PLANEL_Pot_Trim!V17&lt;&gt;0,V18/PLANEL_Pot_Trim!V17,0)</f>
        <v>0.22794329817521247</v>
      </c>
      <c r="W44" s="51">
        <f>IF(PLANEL_Pot_Trim!W17&lt;&gt;0,W18/PLANEL_Pot_Trim!W17,0)</f>
        <v>0.13928595834175123</v>
      </c>
      <c r="X44" s="51">
        <f>IF(PLANEL_Pot_Trim!X17&lt;&gt;0,X18/PLANEL_Pot_Trim!X17,0)</f>
        <v>0.17701475140518338</v>
      </c>
      <c r="Y44" s="51">
        <f>IF(PLANEL_Pot_Trim!Y17&lt;&gt;0,Y18/PLANEL_Pot_Trim!Y17,0)</f>
        <v>0.19516287234699642</v>
      </c>
      <c r="Z44" s="51">
        <f>IF(PLANEL_Pot_Trim!Z17&lt;&gt;0,Z18/PLANEL_Pot_Trim!Z17,0)</f>
        <v>0.20578868478934814</v>
      </c>
      <c r="AA44" s="51">
        <f>IF(PLANEL_Pot_Trim!AA17&lt;&gt;0,AA18/PLANEL_Pot_Trim!AA17,0)</f>
        <v>0.16845457840559172</v>
      </c>
      <c r="AB44" s="51">
        <f>IF(PLANEL_Pot_Trim!AB17&lt;&gt;0,AB18/PLANEL_Pot_Trim!AB17,0)</f>
        <v>0.18109282000990565</v>
      </c>
      <c r="AC44" s="51">
        <f>IF(PLANEL_Pot_Trim!AC17&lt;&gt;0,AC18/PLANEL_Pot_Trim!AC17,0)</f>
        <v>0.27933099886232421</v>
      </c>
      <c r="AD44" s="51">
        <f>IF(PLANEL_Pot_Trim!AD17&lt;&gt;0,AD18/PLANEL_Pot_Trim!AD17,0)</f>
        <v>0.2463123500416938</v>
      </c>
      <c r="AE44" s="51">
        <f>IF(PLANEL_Pot_Trim!AE17&lt;&gt;0,AE18/PLANEL_Pot_Trim!AE17,0)</f>
        <v>0.19891635096475277</v>
      </c>
      <c r="AF44" s="51">
        <f>IF(PLANEL_Pot_Trim!AF17&lt;&gt;0,AF18/PLANEL_Pot_Trim!AF17,0)</f>
        <v>0.20103502499700474</v>
      </c>
      <c r="AG44" s="51">
        <f>IF(PLANEL_Pot_Trim!AG17&lt;&gt;0,AG18/PLANEL_Pot_Trim!AG17,0)</f>
        <v>0.24940429624960542</v>
      </c>
      <c r="AH44" s="51">
        <f>IF(PLANEL_Pot_Trim!AH17&lt;&gt;0,AH18/PLANEL_Pot_Trim!AH17,0)</f>
        <v>0.22349163192709759</v>
      </c>
      <c r="AI44" s="51">
        <f>IF(PLANEL_Pot_Trim!AI17&lt;&gt;0,AI18/PLANEL_Pot_Trim!AI17,0)</f>
        <v>0.17876846577175654</v>
      </c>
      <c r="AJ44" s="51">
        <f>IF(PLANEL_Pot_Trim!AJ17&lt;&gt;0,AJ18/PLANEL_Pot_Trim!AJ17,0)</f>
        <v>0.20063718117455415</v>
      </c>
      <c r="AK44" s="51">
        <f>IF(PLANEL_Pot_Trim!AK17&lt;&gt;0,AK18/PLANEL_Pot_Trim!AK17,0)</f>
        <v>0.1779779638161946</v>
      </c>
      <c r="AL44" s="51">
        <f>IF(PLANEL_Pot_Trim!AL17&lt;&gt;0,AL18/PLANEL_Pot_Trim!AL17,0)</f>
        <v>0.27669449607371416</v>
      </c>
      <c r="AM44" s="51">
        <f>IF(PLANEL_Pot_Trim!AM17&lt;&gt;0,AM18/PLANEL_Pot_Trim!AM17,0)</f>
        <v>0.18406391248362122</v>
      </c>
      <c r="AN44" s="51">
        <f>IF(PLANEL_Pot_Trim!AN17&lt;&gt;0,AN18/PLANEL_Pot_Trim!AN17,0)</f>
        <v>0.21896259814590241</v>
      </c>
      <c r="AO44" s="51">
        <f>IF(PLANEL_Pot_Trim!AO17&lt;&gt;0,AO18/PLANEL_Pot_Trim!AO17,0)</f>
        <v>0.32795043527632678</v>
      </c>
      <c r="AP44" s="51">
        <f>IF(PLANEL_Pot_Trim!AP17&lt;&gt;0,AP18/PLANEL_Pot_Trim!AP17,0)</f>
        <v>0.2828680680696441</v>
      </c>
      <c r="AQ44" s="51">
        <f>IF(PLANEL_Pot_Trim!AQ17&lt;&gt;0,AQ18/PLANEL_Pot_Trim!AQ17,0)</f>
        <v>0.20602373285931813</v>
      </c>
      <c r="AR44" s="51">
        <f>IF(PLANEL_Pot_Trim!AR17&lt;&gt;0,AR18/PLANEL_Pot_Trim!AR17,0)</f>
        <v>0.22615586537695895</v>
      </c>
      <c r="AS44" s="51">
        <f>IF(PLANEL_Pot_Trim!AS17&lt;&gt;0,AS18/PLANEL_Pot_Trim!AS17,0)</f>
        <v>0.32231859114947842</v>
      </c>
      <c r="AT44" s="51">
        <f>IF(PLANEL_Pot_Trim!AT17&lt;&gt;0,AT18/PLANEL_Pot_Trim!AT17,0)</f>
        <v>0.28527503092782414</v>
      </c>
      <c r="AU44" s="51">
        <f>IF(PLANEL_Pot_Trim!AU17&lt;&gt;0,AU18/PLANEL_Pot_Trim!AU17,0)</f>
        <v>0.20992021406710148</v>
      </c>
      <c r="AV44" s="51">
        <f>IF(PLANEL_Pot_Trim!AV17&lt;&gt;0,AV18/PLANEL_Pot_Trim!AV17,0)</f>
        <v>0.23771157539255597</v>
      </c>
      <c r="AW44" s="51">
        <f>IF(PLANEL_Pot_Trim!AW17&lt;&gt;0,AW18/PLANEL_Pot_Trim!AW17,0)</f>
        <v>0.32514635982337958</v>
      </c>
      <c r="AX44" s="51">
        <f>IF(PLANEL_Pot_Trim!AX17&lt;&gt;0,AX18/PLANEL_Pot_Trim!AX17,0)</f>
        <v>0.28654923351379075</v>
      </c>
      <c r="AY44" s="51">
        <f>IF(PLANEL_Pot_Trim!AY17&lt;&gt;0,AY18/PLANEL_Pot_Trim!AY17,0)</f>
        <v>0.21112424520592124</v>
      </c>
      <c r="AZ44" s="51">
        <f>IF(PLANEL_Pot_Trim!AZ17&lt;&gt;0,AZ18/PLANEL_Pot_Trim!AZ17,0)</f>
        <v>0.23879253242363555</v>
      </c>
      <c r="BA44" s="51">
        <f>IF(PLANEL_Pot_Trim!BA17&lt;&gt;0,BA18/PLANEL_Pot_Trim!BA17,0)</f>
        <v>0.33475614882938898</v>
      </c>
      <c r="BB44" s="51">
        <f>IF(PLANEL_Pot_Trim!BB17&lt;&gt;0,BB18/PLANEL_Pot_Trim!BB17,0)</f>
        <v>0.28815592854205474</v>
      </c>
      <c r="BC44" s="51">
        <f>IF(PLANEL_Pot_Trim!BC17&lt;&gt;0,BC18/PLANEL_Pot_Trim!BC17,0)</f>
        <v>0.21113013157698118</v>
      </c>
      <c r="BD44" s="51">
        <f>IF(PLANEL_Pot_Trim!BD17&lt;&gt;0,BD18/PLANEL_Pot_Trim!BD17,0)</f>
        <v>0.23918660475702369</v>
      </c>
      <c r="BE44" s="51">
        <f>IF(PLANEL_Pot_Trim!BE17&lt;&gt;0,BE18/PLANEL_Pot_Trim!BE17,0)</f>
        <v>0.33476625850077757</v>
      </c>
      <c r="BF44" s="51">
        <f>IF(PLANEL_Pot_Trim!BF17&lt;&gt;0,BF18/PLANEL_Pot_Trim!BF17,0)</f>
        <v>0.28816378349051119</v>
      </c>
      <c r="BG44" s="51">
        <f>IF(PLANEL_Pot_Trim!BG17&lt;&gt;0,BG18/PLANEL_Pot_Trim!BG17,0)</f>
        <v>0.21110811331261969</v>
      </c>
      <c r="BH44" s="51">
        <f>IF(PLANEL_Pot_Trim!BH17&lt;&gt;0,BH18/PLANEL_Pot_Trim!BH17,0)</f>
        <v>0.23915976194676428</v>
      </c>
      <c r="BI44" s="51">
        <f>IF(PLANEL_Pot_Trim!BI17&lt;&gt;0,BI18/PLANEL_Pot_Trim!BI17,0)</f>
        <v>0.33472844277098901</v>
      </c>
      <c r="BJ44" s="51">
        <f>IF(PLANEL_Pot_Trim!BJ17&lt;&gt;0,BJ18/PLANEL_Pot_Trim!BJ17,0)</f>
        <v>0.28813440166298943</v>
      </c>
      <c r="BK44" s="51">
        <f>IF(PLANEL_Pot_Trim!BK17&lt;&gt;0,BK18/PLANEL_Pot_Trim!BK17,0)</f>
        <v>0.20966761857871041</v>
      </c>
      <c r="BL44" s="51">
        <f>IF(PLANEL_Pot_Trim!BL17&lt;&gt;0,BL18/PLANEL_Pot_Trim!BL17,0)</f>
        <v>0.23562261879697502</v>
      </c>
      <c r="BM44" s="51">
        <f>IF(PLANEL_Pot_Trim!BM17&lt;&gt;0,BM18/PLANEL_Pot_Trim!BM17,0)</f>
        <v>0.33161452991881074</v>
      </c>
      <c r="BN44" s="51">
        <f>IF(PLANEL_Pot_Trim!BN17&lt;&gt;0,BN18/PLANEL_Pot_Trim!BN17,0)</f>
        <v>0.29043039673070936</v>
      </c>
      <c r="BO44" s="51">
        <f>IF(PLANEL_Pot_Trim!BO17&lt;&gt;0,BO18/PLANEL_Pot_Trim!BO17,0)</f>
        <v>0.21169886609638411</v>
      </c>
      <c r="BP44" s="51">
        <f>IF(PLANEL_Pot_Trim!BP17&lt;&gt;0,BP18/PLANEL_Pot_Trim!BP17,0)</f>
        <v>0.24211363951689024</v>
      </c>
      <c r="BQ44" s="51">
        <f>IF(PLANEL_Pot_Trim!BQ17&lt;&gt;0,BQ18/PLANEL_Pot_Trim!BQ17,0)</f>
        <v>0.33365876613210416</v>
      </c>
      <c r="BR44" s="51">
        <f>IF(PLANEL_Pot_Trim!BR17&lt;&gt;0,BR18/PLANEL_Pot_Trim!BR17,0)</f>
        <v>0.29136768163490606</v>
      </c>
      <c r="BS44" s="51">
        <f>IF(PLANEL_Pot_Trim!BS17&lt;&gt;0,BS18/PLANEL_Pot_Trim!BS17,0)</f>
        <v>0.21497201311967282</v>
      </c>
      <c r="BT44" s="51">
        <f>IF(PLANEL_Pot_Trim!BT17&lt;&gt;0,BT18/PLANEL_Pot_Trim!BT17,0)</f>
        <v>0.20345488470014647</v>
      </c>
      <c r="BU44" s="51">
        <f>IF(PLANEL_Pot_Trim!BU17&lt;&gt;0,BU18/PLANEL_Pot_Trim!BU17,0)</f>
        <v>0.34125638766304456</v>
      </c>
      <c r="BV44" s="51">
        <f>IF(PLANEL_Pot_Trim!BV17&lt;&gt;0,BV18/PLANEL_Pot_Trim!BV17,0)</f>
        <v>0.29329050461113765</v>
      </c>
      <c r="BW44" s="51">
        <f>IF(PLANEL_Pot_Trim!BW17&lt;&gt;0,BW18/PLANEL_Pot_Trim!BW17,0)</f>
        <v>0.2151569539229681</v>
      </c>
      <c r="BX44" s="51">
        <f>IF(PLANEL_Pot_Trim!BX17&lt;&gt;0,BX18/PLANEL_Pot_Trim!BX17,0)</f>
        <v>0.24503573187096875</v>
      </c>
      <c r="BY44" s="51">
        <f>IF(PLANEL_Pot_Trim!BY17&lt;&gt;0,BY18/PLANEL_Pot_Trim!BY17,0)</f>
        <v>0.34075147641989412</v>
      </c>
      <c r="BZ44" s="51">
        <f>IF(PLANEL_Pot_Trim!BZ17&lt;&gt;0,BZ18/PLANEL_Pot_Trim!BZ17,0)</f>
        <v>0.29456616991537488</v>
      </c>
      <c r="CA44" s="51">
        <f>IF(PLANEL_Pot_Trim!CA17&lt;&gt;0,CA18/PLANEL_Pot_Trim!CA17,0)</f>
        <v>0.21689734435549737</v>
      </c>
      <c r="CB44" s="51">
        <f>IF(PLANEL_Pot_Trim!CB17&lt;&gt;0,CB18/PLANEL_Pot_Trim!CB17,0)</f>
        <v>0.24126863898767253</v>
      </c>
      <c r="CC44" s="51">
        <f>IF(PLANEL_Pot_Trim!CC17&lt;&gt;0,CC18/PLANEL_Pot_Trim!CC17,0)</f>
        <v>0.32358442768536944</v>
      </c>
      <c r="CD44" s="51">
        <f>IF(PLANEL_Pot_Trim!CD17&lt;&gt;0,CD18/PLANEL_Pot_Trim!CD17,0)</f>
        <v>0.29585972394423077</v>
      </c>
      <c r="CE44" s="51">
        <f>IF(PLANEL_Pot_Trim!CE17&lt;&gt;0,CE18/PLANEL_Pot_Trim!CE17,0)</f>
        <v>0.21850633007226053</v>
      </c>
      <c r="CF44" s="51">
        <f>IF(PLANEL_Pot_Trim!CF17&lt;&gt;0,CF18/PLANEL_Pot_Trim!CF17,0)</f>
        <v>0.24812822600615392</v>
      </c>
      <c r="CG44" s="51">
        <f>IF(PLANEL_Pot_Trim!CG17&lt;&gt;0,CG18/PLANEL_Pot_Trim!CG17,0)</f>
        <v>0.34365721323527493</v>
      </c>
      <c r="CH44" s="51">
        <f>IF(PLANEL_Pot_Trim!CH17&lt;&gt;0,CH18/PLANEL_Pot_Trim!CH17,0)</f>
        <v>0.29800680240531113</v>
      </c>
      <c r="CI44" s="51">
        <f>IF(PLANEL_Pot_Trim!CI17&lt;&gt;0,CI18/PLANEL_Pot_Trim!CI17,0)</f>
        <v>0.21870878922360945</v>
      </c>
      <c r="CJ44" s="51">
        <f>IF(PLANEL_Pot_Trim!CJ17&lt;&gt;0,CJ18/PLANEL_Pot_Trim!CJ17,0)</f>
        <v>0.24842586479274539</v>
      </c>
      <c r="CK44" s="51">
        <f>IF(PLANEL_Pot_Trim!CK17&lt;&gt;0,CK18/PLANEL_Pot_Trim!CK17,0)</f>
        <v>0.34766276705674459</v>
      </c>
      <c r="CL44" s="51">
        <f>IF(PLANEL_Pot_Trim!CL17&lt;&gt;0,CL18/PLANEL_Pot_Trim!CL17,0)</f>
        <v>0.29827696988175206</v>
      </c>
      <c r="CM44" s="51">
        <f>IF(PLANEL_Pot_Trim!CM17&lt;&gt;0,CM18/PLANEL_Pot_Trim!CM17,0)</f>
        <v>0.21882868725509549</v>
      </c>
      <c r="CN44" s="51">
        <f>IF(PLANEL_Pot_Trim!CN17&lt;&gt;0,CN18/PLANEL_Pot_Trim!CN17,0)</f>
        <v>0.2484380230303945</v>
      </c>
      <c r="CO44" s="51">
        <f>IF(PLANEL_Pot_Trim!CO17&lt;&gt;0,CO18/PLANEL_Pot_Trim!CO17,0)</f>
        <v>0.33238987307375828</v>
      </c>
      <c r="CP44" s="51">
        <f>IF(PLANEL_Pot_Trim!CP17&lt;&gt;0,CP18/PLANEL_Pot_Trim!CP17,0)</f>
        <v>0.29843696529260977</v>
      </c>
      <c r="CQ44" s="51">
        <f>IF(PLANEL_Pot_Trim!CQ17&lt;&gt;0,CQ18/PLANEL_Pot_Trim!CQ17,0)</f>
        <v>0.21569423892596692</v>
      </c>
      <c r="CR44" s="51">
        <f>IF(PLANEL_Pot_Trim!CR17&lt;&gt;0,CR18/PLANEL_Pot_Trim!CR17,0)</f>
        <v>0.24458195940713617</v>
      </c>
      <c r="CS44" s="51">
        <f>IF(PLANEL_Pot_Trim!CS17&lt;&gt;0,CS18/PLANEL_Pot_Trim!CS17,0)</f>
        <v>0.3390830016641348</v>
      </c>
      <c r="CT44" s="51">
        <f>IF(PLANEL_Pot_Trim!CT17&lt;&gt;0,CT18/PLANEL_Pot_Trim!CT17,0)</f>
        <v>0.29425426426587181</v>
      </c>
      <c r="CU44" s="51">
        <f>IF(PLANEL_Pot_Trim!CU17&lt;&gt;0,CU18/PLANEL_Pot_Trim!CU17,0)</f>
        <v>0.20971918353188376</v>
      </c>
      <c r="CV44" s="51">
        <f>IF(PLANEL_Pot_Trim!CV17&lt;&gt;0,CV18/PLANEL_Pot_Trim!CV17,0)</f>
        <v>0.23746649592142083</v>
      </c>
      <c r="CW44" s="51">
        <f>IF(PLANEL_Pot_Trim!CW17&lt;&gt;0,CW18/PLANEL_Pot_Trim!CW17,0)</f>
        <v>0.33230792628014882</v>
      </c>
      <c r="CX44" s="51">
        <f>IF(PLANEL_Pot_Trim!CX17&lt;&gt;0,CX18/PLANEL_Pot_Trim!CX17,0)</f>
        <v>0.28628097239298322</v>
      </c>
      <c r="CY44" s="81">
        <f>IF(PLANEL_Pot_Trim!CY17&lt;&gt;0,CY18/PLANEL_Pot_Trim!CY17,0)</f>
        <v>0.21140768272430546</v>
      </c>
      <c r="CZ44" s="81">
        <f>IF(PLANEL_Pot_Trim!CZ17&lt;&gt;0,CZ18/PLANEL_Pot_Trim!CZ17,0)</f>
        <v>0.23952497168589476</v>
      </c>
      <c r="DA44" s="81">
        <f>IF(PLANEL_Pot_Trim!DA17&lt;&gt;0,DA18/PLANEL_Pot_Trim!DA17,0)</f>
        <v>0.33524294452623116</v>
      </c>
      <c r="DB44" s="81">
        <f>IF(PLANEL_Pot_Trim!DB17&lt;&gt;0,DB18/PLANEL_Pot_Trim!DB17,0)</f>
        <v>0.28853415599304644</v>
      </c>
      <c r="DC44" s="51">
        <f>IF(PLANEL_Pot_Trim!DC17&lt;&gt;0,DC18/PLANEL_Pot_Trim!DC17,0)</f>
        <v>0.21190406886216082</v>
      </c>
      <c r="DD44" s="51">
        <f>IF(PLANEL_Pot_Trim!DD17&lt;&gt;0,DD18/PLANEL_Pot_Trim!DD17,0)</f>
        <v>0.23882962392171797</v>
      </c>
      <c r="DE44" s="51">
        <f>IF(PLANEL_Pot_Trim!DE17&lt;&gt;0,DE18/PLANEL_Pot_Trim!DE17,0)</f>
        <v>0.33436147348864548</v>
      </c>
      <c r="DF44" s="51">
        <f>IF(PLANEL_Pot_Trim!DF17&lt;&gt;0,DF18/PLANEL_Pot_Trim!DF17,0)</f>
        <v>0.2891965484310815</v>
      </c>
      <c r="DG44" s="51">
        <f>IF(PLANEL_Pot_Trim!DG17&lt;&gt;0,DG18/PLANEL_Pot_Trim!DG17,0)</f>
        <v>0.2121493798355788</v>
      </c>
      <c r="DH44" s="51">
        <f>IF(PLANEL_Pot_Trim!DH17&lt;&gt;0,DH18/PLANEL_Pot_Trim!DH17,0)</f>
        <v>0.2404291862293762</v>
      </c>
      <c r="DI44" s="51">
        <f>IF(PLANEL_Pot_Trim!DI17&lt;&gt;0,DI18/PLANEL_Pot_Trim!DI17,0)</f>
        <v>0.32118706019223131</v>
      </c>
      <c r="DJ44" s="51">
        <f>IF(PLANEL_Pot_Trim!DJ17&lt;&gt;0,DJ18/PLANEL_Pot_Trim!DJ17,0)</f>
        <v>0.28952389870161388</v>
      </c>
      <c r="DK44" s="51">
        <f>IF(PLANEL_Pot_Trim!DK17&lt;&gt;0,DK18/PLANEL_Pot_Trim!DK17,0)</f>
        <v>0.21237950402667352</v>
      </c>
      <c r="DL44" s="51">
        <f>IF(PLANEL_Pot_Trim!DL17&lt;&gt;0,DL18/PLANEL_Pot_Trim!DL17,0)</f>
        <v>0.24070973421795372</v>
      </c>
      <c r="DM44" s="51">
        <f>IF(PLANEL_Pot_Trim!DM17&lt;&gt;0,DM18/PLANEL_Pot_Trim!DM17,0)</f>
        <v>0.33527984907984931</v>
      </c>
      <c r="DN44" s="51">
        <f>IF(PLANEL_Pot_Trim!DN17&lt;&gt;0,DN18/PLANEL_Pot_Trim!DN17,0)</f>
        <v>0.28983098327191209</v>
      </c>
      <c r="DO44" s="51">
        <f>IF(PLANEL_Pot_Trim!DO17&lt;&gt;0,DO18/PLANEL_Pot_Trim!DO17,0)</f>
        <v>0.21260093762146559</v>
      </c>
      <c r="DP44" s="51">
        <f>IF(PLANEL_Pot_Trim!DP17&lt;&gt;0,DP18/PLANEL_Pot_Trim!DP17,0)</f>
        <v>0.24097968738316178</v>
      </c>
      <c r="DQ44" s="51">
        <f>IF(PLANEL_Pot_Trim!DQ17&lt;&gt;0,DQ18/PLANEL_Pot_Trim!DQ17,0)</f>
        <v>0.33729232512724366</v>
      </c>
      <c r="DR44" s="51">
        <f>IF(PLANEL_Pot_Trim!DR17&lt;&gt;0,DR18/PLANEL_Pot_Trim!DR17,0)</f>
        <v>0.28270130083423389</v>
      </c>
      <c r="DS44" s="51">
        <f>IF(PLANEL_Pot_Trim!DS17&lt;&gt;0,DS18/PLANEL_Pot_Trim!DS17,0)</f>
        <v>0.21286152613244272</v>
      </c>
      <c r="DT44" s="51">
        <f>IF(PLANEL_Pot_Trim!DT17&lt;&gt;0,DT18/PLANEL_Pot_Trim!DT17,0)</f>
        <v>0.2412973749395835</v>
      </c>
      <c r="DU44" s="51">
        <f>IF(PLANEL_Pot_Trim!DU17&lt;&gt;0,DU18/PLANEL_Pot_Trim!DU17,0)</f>
        <v>0.33773987836382185</v>
      </c>
      <c r="DV44" s="51">
        <f>IF(PLANEL_Pot_Trim!DV17&lt;&gt;0,DV18/PLANEL_Pot_Trim!DV17,0)</f>
        <v>0.29047420789421002</v>
      </c>
      <c r="DW44" s="51">
        <f>IF(PLANEL_Pot_Trim!DW17&lt;&gt;0,DW18/PLANEL_Pot_Trim!DW17,0)</f>
        <v>0.21309666177546577</v>
      </c>
      <c r="DX44" s="51">
        <f>IF(PLANEL_Pot_Trim!DX17&lt;&gt;0,DX18/PLANEL_Pot_Trim!DX17,0)</f>
        <v>0.24158403244723867</v>
      </c>
      <c r="DY44" s="51">
        <f>IF(PLANEL_Pot_Trim!DY17&lt;&gt;0,DY18/PLANEL_Pot_Trim!DY17,0)</f>
        <v>0.33814371697796303</v>
      </c>
      <c r="DZ44" s="51">
        <f>IF(PLANEL_Pot_Trim!DZ17&lt;&gt;0,DZ18/PLANEL_Pot_Trim!DZ17,0)</f>
        <v>0.28857012743827726</v>
      </c>
      <c r="EA44" s="51">
        <f>IF(PLANEL_Pot_Trim!EA17&lt;&gt;0,EA18/PLANEL_Pot_Trim!EA17,0)</f>
        <v>0.2131529641737287</v>
      </c>
      <c r="EB44" s="51">
        <f>IF(PLANEL_Pot_Trim!EB17&lt;&gt;0,EB18/PLANEL_Pot_Trim!EB17,0)</f>
        <v>0.24165267157572079</v>
      </c>
      <c r="EC44" s="51">
        <f>IF(PLANEL_Pot_Trim!EC17&lt;&gt;0,EC18/PLANEL_Pot_Trim!EC17,0)</f>
        <v>0.33824041476458805</v>
      </c>
      <c r="ED44" s="51">
        <f>IF(PLANEL_Pot_Trim!ED17&lt;&gt;0,ED18/PLANEL_Pot_Trim!ED17,0)</f>
        <v>0.27825286208483202</v>
      </c>
      <c r="EE44" s="51">
        <f>IF(PLANEL_Pot_Trim!EE17&lt;&gt;0,EE18/PLANEL_Pot_Trim!EE17,0)</f>
        <v>0.21336919201929677</v>
      </c>
      <c r="EF44" s="51">
        <f>IF(PLANEL_Pot_Trim!EF17&lt;&gt;0,EF18/PLANEL_Pot_Trim!EF17,0)</f>
        <v>0.24191627828547707</v>
      </c>
      <c r="EG44" s="51">
        <f>IF(PLANEL_Pot_Trim!EG17&lt;&gt;0,EG18/PLANEL_Pot_Trim!EG17,0)</f>
        <v>0.33861177977337498</v>
      </c>
      <c r="EH44" s="51">
        <f>IF(PLANEL_Pot_Trim!EH17&lt;&gt;0,EH18/PLANEL_Pot_Trim!EH17,0)</f>
        <v>0.29115165240502927</v>
      </c>
      <c r="EI44" s="51">
        <f>IF(PLANEL_Pot_Trim!EI17&lt;&gt;0,EI18/PLANEL_Pot_Trim!EI17,0)</f>
        <v>0.21360739803404294</v>
      </c>
      <c r="EJ44" s="51">
        <f>IF(PLANEL_Pot_Trim!EJ17&lt;&gt;0,EJ18/PLANEL_Pot_Trim!EJ17,0)</f>
        <v>0.24220667899406512</v>
      </c>
      <c r="EK44" s="51">
        <f>IF(PLANEL_Pot_Trim!EK17&lt;&gt;0,EK18/PLANEL_Pot_Trim!EK17,0)</f>
        <v>0.33902089174586481</v>
      </c>
      <c r="EL44" s="51">
        <f>IF(PLANEL_Pot_Trim!EL17&lt;&gt;0,EL18/PLANEL_Pot_Trim!EL17,0)</f>
        <v>0.2900759904092573</v>
      </c>
      <c r="EM44" s="51">
        <f>IF(PLANEL_Pot_Trim!EM17&lt;&gt;0,EM18/PLANEL_Pot_Trim!EM17,0)</f>
        <v>0.21379213910187511</v>
      </c>
      <c r="EN44" s="51">
        <f>IF(PLANEL_Pot_Trim!EN17&lt;&gt;0,EN18/PLANEL_Pot_Trim!EN17,0)</f>
        <v>0.24243189973559481</v>
      </c>
      <c r="EO44" s="51">
        <f>IF(PLANEL_Pot_Trim!EO17&lt;&gt;0,EO18/PLANEL_Pot_Trim!EO17,0)</f>
        <v>0.33933817910862224</v>
      </c>
      <c r="EP44" s="51">
        <f>IF(PLANEL_Pot_Trim!EP17&lt;&gt;0,EP18/PLANEL_Pot_Trim!EP17,0)</f>
        <v>0.29171604557225672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0.24618557696952131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0.14203738588610346</v>
      </c>
      <c r="G47" s="52">
        <f>IF(PLANEL_Pot_Trim!G20&lt;&gt;0,G21/PLANEL_Pot_Trim!G20,0)</f>
        <v>0.18339274501280009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0.18184890662273928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0.1562805285029879</v>
      </c>
      <c r="O47" s="52">
        <f>IF(PLANEL_Pot_Trim!O20&lt;&gt;0,O21/PLANEL_Pot_Trim!O20,0)</f>
        <v>0.24777968973990061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0.15458274690640758</v>
      </c>
      <c r="S47" s="52">
        <f>IF(PLANEL_Pot_Trim!S20&lt;&gt;0,S21/PLANEL_Pot_Trim!S20,0)</f>
        <v>0.23976369485272955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0.18405596531182286</v>
      </c>
      <c r="W47" s="52">
        <f>IF(PLANEL_Pot_Trim!W20&lt;&gt;0,W21/PLANEL_Pot_Trim!W20,0)</f>
        <v>0.21156398453493114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0.1808565658612519</v>
      </c>
      <c r="AA47" s="52">
        <f>IF(PLANEL_Pot_Trim!AA20&lt;&gt;0,AA21/PLANEL_Pot_Trim!AA20,0)</f>
        <v>0.24624949052315501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0.19815782383729902</v>
      </c>
      <c r="AI47" s="52">
        <f>IF(PLANEL_Pot_Trim!AI20&lt;&gt;0,AI21/PLANEL_Pot_Trim!AI20,0)</f>
        <v>0.21955109851267304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0.19751306218035369</v>
      </c>
      <c r="AM47" s="52">
        <f>IF(PLANEL_Pot_Trim!AM20&lt;&gt;0,AM21/PLANEL_Pot_Trim!AM20,0)</f>
        <v>0.21777078262551555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0.25305499586661723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0.25305153338558511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0.25999999994232353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0.19999999994507003</v>
      </c>
      <c r="CI47" s="52">
        <f>IF(PLANEL_Pot_Trim!CI20&lt;&gt;0,CI21/PLANEL_Pot_Trim!CI20,0)</f>
        <v>0.26000000001813461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0.19999999995970089</v>
      </c>
      <c r="CM47" s="52">
        <f>IF(PLANEL_Pot_Trim!CM20&lt;&gt;0,CM21/PLANEL_Pot_Trim!CM20,0)</f>
        <v>0.26000000001813461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0.19999999995970089</v>
      </c>
      <c r="CQ47" s="52">
        <f>IF(PLANEL_Pot_Trim!CQ20&lt;&gt;0,CQ21/PLANEL_Pot_Trim!CQ20,0)</f>
        <v>0.26000000002003093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0.19999999995548681</v>
      </c>
      <c r="CU47" s="52">
        <f>IF(PLANEL_Pot_Trim!CU20&lt;&gt;0,CU21/PLANEL_Pot_Trim!CU20,0)</f>
        <v>0.26000000002241136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0.19999999995019691</v>
      </c>
      <c r="CY47" s="82">
        <f>IF(PLANEL_Pot_Trim!CY20&lt;&gt;0,CY21/PLANEL_Pot_Trim!CY20,0)</f>
        <v>0.26000000001343271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0.19999999996641823</v>
      </c>
      <c r="DC47" s="52">
        <f>IF(PLANEL_Pot_Trim!DC20&lt;&gt;0,DC21/PLANEL_Pot_Trim!DC20,0)</f>
        <v>0.2599999999975105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0.19999999995021084</v>
      </c>
      <c r="DG47" s="52">
        <f>IF(PLANEL_Pot_Trim!DG20&lt;&gt;0,DG21/PLANEL_Pot_Trim!DG20,0)</f>
        <v>0.25999999997921924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0.19999999993073073</v>
      </c>
      <c r="DK47" s="52">
        <f>IF(PLANEL_Pot_Trim!DK20&lt;&gt;0,DK21/PLANEL_Pot_Trim!DK20,0)</f>
        <v>0.25999999995823203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0.1999999999426714</v>
      </c>
      <c r="DO47" s="52">
        <f>IF(PLANEL_Pot_Trim!DO20&lt;&gt;0,DO21/PLANEL_Pot_Trim!DO20,0)</f>
        <v>0.2599999999923322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0.19999999998605855</v>
      </c>
      <c r="DS47" s="52">
        <f>IF(PLANEL_Pot_Trim!DS20&lt;&gt;0,DS21/PLANEL_Pot_Trim!DS20,0)</f>
        <v>0.26000000002972429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0.1999999999878676</v>
      </c>
      <c r="DW47" s="52">
        <f>IF(PLANEL_Pot_Trim!DW20&lt;&gt;0,DW21/PLANEL_Pot_Trim!DW20,0)</f>
        <v>0.25999999999946238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0.19999999998924659</v>
      </c>
      <c r="EA47" s="52">
        <f>IF(PLANEL_Pot_Trim!EA20&lt;&gt;0,EA21/PLANEL_Pot_Trim!EA20,0)</f>
        <v>0.25999999997565082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0.19999999996657963</v>
      </c>
      <c r="EE47" s="52">
        <f>IF(PLANEL_Pot_Trim!EE20&lt;&gt;0,EE21/PLANEL_Pot_Trim!EE20,0)</f>
        <v>0.25999999993486744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0.19999999999137316</v>
      </c>
      <c r="EI47" s="52">
        <f>IF(PLANEL_Pot_Trim!EI20&lt;&gt;0,EI21/PLANEL_Pot_Trim!EI20,0)</f>
        <v>0.26000000005873863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0.19999999999211562</v>
      </c>
      <c r="EM47" s="52">
        <f>IF(PLANEL_Pot_Trim!EM20&lt;&gt;0,EM21/PLANEL_Pot_Trim!EM20,0)</f>
        <v>0.2599999999321842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0.19999999999289886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0.81596176054456815</v>
      </c>
      <c r="BL50" s="54">
        <f>IF(PLANEL_Pot_Trim!BL23&lt;&gt;0,BL24/PLANEL_Pot_Trim!BL23,0)</f>
        <v>0.81370889457054885</v>
      </c>
      <c r="BM50" s="54">
        <f>IF(PLANEL_Pot_Trim!BM23&lt;&gt;0,BM24/PLANEL_Pot_Trim!BM23,0)</f>
        <v>0.81596176054456815</v>
      </c>
      <c r="BN50" s="54">
        <f>IF(PLANEL_Pot_Trim!BN23&lt;&gt;0,BN24/PLANEL_Pot_Trim!BN23,0)</f>
        <v>0.81596176054456815</v>
      </c>
      <c r="BO50" s="54">
        <f>IF(PLANEL_Pot_Trim!BO23&lt;&gt;0,BO24/PLANEL_Pot_Trim!BO23,0)</f>
        <v>0.52829744878392948</v>
      </c>
      <c r="BP50" s="54">
        <f>IF(PLANEL_Pot_Trim!BP23&lt;&gt;0,BP24/PLANEL_Pot_Trim!BP23,0)</f>
        <v>0.52683882240696267</v>
      </c>
      <c r="BQ50" s="54">
        <f>IF(PLANEL_Pot_Trim!BQ23&lt;&gt;0,BQ24/PLANEL_Pot_Trim!BQ23,0)</f>
        <v>0.52829744878392948</v>
      </c>
      <c r="BR50" s="54">
        <f>IF(PLANEL_Pot_Trim!BR23&lt;&gt;0,BR24/PLANEL_Pot_Trim!BR23,0)</f>
        <v>0.52829744878392948</v>
      </c>
      <c r="BS50" s="54">
        <f>IF(PLANEL_Pot_Trim!BS23&lt;&gt;0,BS24/PLANEL_Pot_Trim!BS23,0)</f>
        <v>0.45351239898317613</v>
      </c>
      <c r="BT50" s="54">
        <f>IF(PLANEL_Pot_Trim!BT23&lt;&gt;0,BT24/PLANEL_Pot_Trim!BT23,0)</f>
        <v>0.45351239898317613</v>
      </c>
      <c r="BU50" s="54">
        <f>IF(PLANEL_Pot_Trim!BU23&lt;&gt;0,BU24/PLANEL_Pot_Trim!BU23,0)</f>
        <v>0.3778440403429994</v>
      </c>
      <c r="BV50" s="54">
        <f>IF(PLANEL_Pot_Trim!BV23&lt;&gt;0,BV24/PLANEL_Pot_Trim!BV23,0)</f>
        <v>0.45351239898317613</v>
      </c>
      <c r="BW50" s="54">
        <f>IF(PLANEL_Pot_Trim!BW23&lt;&gt;0,BW24/PLANEL_Pot_Trim!BW23,0)</f>
        <v>0.39754644420417923</v>
      </c>
      <c r="BX50" s="54">
        <f>IF(PLANEL_Pot_Trim!BX23&lt;&gt;0,BX24/PLANEL_Pot_Trim!BX23,0)</f>
        <v>0.39754644420417923</v>
      </c>
      <c r="BY50" s="54">
        <f>IF(PLANEL_Pot_Trim!BY23&lt;&gt;0,BY24/PLANEL_Pot_Trim!BY23,0)</f>
        <v>0.39754644420417923</v>
      </c>
      <c r="BZ50" s="54">
        <f>IF(PLANEL_Pot_Trim!BZ23&lt;&gt;0,BZ24/PLANEL_Pot_Trim!BZ23,0)</f>
        <v>0.39754644420417923</v>
      </c>
      <c r="CA50" s="54">
        <f>IF(PLANEL_Pot_Trim!CA23&lt;&gt;0,CA24/PLANEL_Pot_Trim!CA23,0)</f>
        <v>0.35608678328190263</v>
      </c>
      <c r="CB50" s="54">
        <f>IF(PLANEL_Pot_Trim!CB23&lt;&gt;0,CB24/PLANEL_Pot_Trim!CB23,0)</f>
        <v>0.35608678328190263</v>
      </c>
      <c r="CC50" s="54">
        <f>IF(PLANEL_Pot_Trim!CC23&lt;&gt;0,CC24/PLANEL_Pot_Trim!CC23,0)</f>
        <v>0.35608678328190263</v>
      </c>
      <c r="CD50" s="54">
        <f>IF(PLANEL_Pot_Trim!CD23&lt;&gt;0,CD24/PLANEL_Pot_Trim!CD23,0)</f>
        <v>0.35608678328190263</v>
      </c>
      <c r="CE50" s="54">
        <f>IF(PLANEL_Pot_Trim!CE23&lt;&gt;0,CE24/PLANEL_Pot_Trim!CE23,0)</f>
        <v>0.33460677029839242</v>
      </c>
      <c r="CF50" s="54">
        <f>IF(PLANEL_Pot_Trim!CF23&lt;&gt;0,CF24/PLANEL_Pot_Trim!CF23,0)</f>
        <v>0.33460677029839242</v>
      </c>
      <c r="CG50" s="54">
        <f>IF(PLANEL_Pot_Trim!CG23&lt;&gt;0,CG24/PLANEL_Pot_Trim!CG23,0)</f>
        <v>0.33460677029839242</v>
      </c>
      <c r="CH50" s="54">
        <f>IF(PLANEL_Pot_Trim!CH23&lt;&gt;0,CH24/PLANEL_Pot_Trim!CH23,0)</f>
        <v>0.33460677029839242</v>
      </c>
      <c r="CI50" s="54">
        <f>IF(PLANEL_Pot_Trim!CI23&lt;&gt;0,CI24/PLANEL_Pot_Trim!CI23,0)</f>
        <v>0.30790661438022965</v>
      </c>
      <c r="CJ50" s="54">
        <f>IF(PLANEL_Pot_Trim!CJ23&lt;&gt;0,CJ24/PLANEL_Pot_Trim!CJ23,0)</f>
        <v>0.30790661438022965</v>
      </c>
      <c r="CK50" s="54">
        <f>IF(PLANEL_Pot_Trim!CK23&lt;&gt;0,CK24/PLANEL_Pot_Trim!CK23,0)</f>
        <v>0.30790661438022965</v>
      </c>
      <c r="CL50" s="54">
        <f>IF(PLANEL_Pot_Trim!CL23&lt;&gt;0,CL24/PLANEL_Pot_Trim!CL23,0)</f>
        <v>0.30790661438022965</v>
      </c>
      <c r="CM50" s="54">
        <f>IF(PLANEL_Pot_Trim!CM23&lt;&gt;0,CM24/PLANEL_Pot_Trim!CM23,0)</f>
        <v>0.28737808346794241</v>
      </c>
      <c r="CN50" s="54">
        <f>IF(PLANEL_Pot_Trim!CN23&lt;&gt;0,CN24/PLANEL_Pot_Trim!CN23,0)</f>
        <v>0.28737808346794241</v>
      </c>
      <c r="CO50" s="54">
        <f>IF(PLANEL_Pot_Trim!CO23&lt;&gt;0,CO24/PLANEL_Pot_Trim!CO23,0)</f>
        <v>0.28658463414564606</v>
      </c>
      <c r="CP50" s="54">
        <f>IF(PLANEL_Pot_Trim!CP23&lt;&gt;0,CP24/PLANEL_Pot_Trim!CP23,0)</f>
        <v>0.28737808346794241</v>
      </c>
      <c r="CQ50" s="54">
        <f>IF(PLANEL_Pot_Trim!CQ23&lt;&gt;0,CQ24/PLANEL_Pot_Trim!CQ23,0)</f>
        <v>0.24627755841836069</v>
      </c>
      <c r="CR50" s="54">
        <f>IF(PLANEL_Pot_Trim!CR23&lt;&gt;0,CR24/PLANEL_Pot_Trim!CR23,0)</f>
        <v>0.20518624833023474</v>
      </c>
      <c r="CS50" s="54">
        <f>IF(PLANEL_Pot_Trim!CS23&lt;&gt;0,CS24/PLANEL_Pot_Trim!CS23,0)</f>
        <v>0.24627755841836069</v>
      </c>
      <c r="CT50" s="54">
        <f>IF(PLANEL_Pot_Trim!CT23&lt;&gt;0,CT24/PLANEL_Pot_Trim!CT23,0)</f>
        <v>0.24627755841836069</v>
      </c>
      <c r="CU50" s="54">
        <f>IF(PLANEL_Pot_Trim!CU23&lt;&gt;0,CU24/PLANEL_Pot_Trim!CU23,0)</f>
        <v>0.22574885034954276</v>
      </c>
      <c r="CV50" s="54">
        <f>IF(PLANEL_Pot_Trim!CV23&lt;&gt;0,CV24/PLANEL_Pot_Trim!CV23,0)</f>
        <v>0.22574885034954276</v>
      </c>
      <c r="CW50" s="54">
        <f>IF(PLANEL_Pot_Trim!CW23&lt;&gt;0,CW24/PLANEL_Pot_Trim!CW23,0)</f>
        <v>0.22574885034954276</v>
      </c>
      <c r="CX50" s="54">
        <f>IF(PLANEL_Pot_Trim!CX23&lt;&gt;0,CX24/PLANEL_Pot_Trim!CX23,0)</f>
        <v>0.22043188113490597</v>
      </c>
      <c r="CY50" s="84">
        <f>IF(PLANEL_Pot_Trim!CY23&lt;&gt;0,CY24/PLANEL_Pot_Trim!CY23,0)</f>
        <v>0.22318247454947113</v>
      </c>
      <c r="CZ50" s="84">
        <f>IF(PLANEL_Pot_Trim!CZ23&lt;&gt;0,CZ24/PLANEL_Pot_Trim!CZ23,0)</f>
        <v>0.22318247454947113</v>
      </c>
      <c r="DA50" s="84">
        <f>IF(PLANEL_Pot_Trim!DA23&lt;&gt;0,DA24/PLANEL_Pot_Trim!DA23,0)</f>
        <v>0.22318247454947113</v>
      </c>
      <c r="DB50" s="84">
        <f>IF(PLANEL_Pot_Trim!DB23&lt;&gt;0,DB24/PLANEL_Pot_Trim!DB23,0)</f>
        <v>0.22318247454947113</v>
      </c>
      <c r="DC50" s="54">
        <f>IF(PLANEL_Pot_Trim!DC23&lt;&gt;0,DC24/PLANEL_Pot_Trim!DC23,0)</f>
        <v>0.2106240404153131</v>
      </c>
      <c r="DD50" s="54">
        <f>IF(PLANEL_Pot_Trim!DD23&lt;&gt;0,DD24/PLANEL_Pot_Trim!DD23,0)</f>
        <v>0.2106240404153131</v>
      </c>
      <c r="DE50" s="54">
        <f>IF(PLANEL_Pot_Trim!DE23&lt;&gt;0,DE24/PLANEL_Pot_Trim!DE23,0)</f>
        <v>0.17562328941712263</v>
      </c>
      <c r="DF50" s="54">
        <f>IF(PLANEL_Pot_Trim!DF23&lt;&gt;0,DF24/PLANEL_Pot_Trim!DF23,0)</f>
        <v>0.18241594062915772</v>
      </c>
      <c r="DG50" s="54">
        <f>IF(PLANEL_Pot_Trim!DG23&lt;&gt;0,DG24/PLANEL_Pot_Trim!DG23,0)</f>
        <v>0.19591915698429924</v>
      </c>
      <c r="DH50" s="54">
        <f>IF(PLANEL_Pot_Trim!DH23&lt;&gt;0,DH24/PLANEL_Pot_Trim!DH23,0)</f>
        <v>0.19591915698429924</v>
      </c>
      <c r="DI50" s="54">
        <f>IF(PLANEL_Pot_Trim!DI23&lt;&gt;0,DI24/PLANEL_Pot_Trim!DI23,0)</f>
        <v>0.19591915698429924</v>
      </c>
      <c r="DJ50" s="54">
        <f>IF(PLANEL_Pot_Trim!DJ23&lt;&gt;0,DJ24/PLANEL_Pot_Trim!DJ23,0)</f>
        <v>0.19591915698429924</v>
      </c>
      <c r="DK50" s="54">
        <f>IF(PLANEL_Pot_Trim!DK23&lt;&gt;0,DK24/PLANEL_Pot_Trim!DK23,0)</f>
        <v>0.18296976507508211</v>
      </c>
      <c r="DL50" s="54">
        <f>IF(PLANEL_Pot_Trim!DL23&lt;&gt;0,DL24/PLANEL_Pot_Trim!DL23,0)</f>
        <v>0.15244133446314687</v>
      </c>
      <c r="DM50" s="54">
        <f>IF(PLANEL_Pot_Trim!DM23&lt;&gt;0,DM24/PLANEL_Pot_Trim!DM23,0)</f>
        <v>0.18246458655086198</v>
      </c>
      <c r="DN50" s="54">
        <f>IF(PLANEL_Pot_Trim!DN23&lt;&gt;0,DN24/PLANEL_Pot_Trim!DN23,0)</f>
        <v>0.18296976507508211</v>
      </c>
      <c r="DO50" s="54">
        <f>IF(PLANEL_Pot_Trim!DO23&lt;&gt;0,DO24/PLANEL_Pot_Trim!DO23,0)</f>
        <v>0.17125193749231712</v>
      </c>
      <c r="DP50" s="54">
        <f>IF(PLANEL_Pot_Trim!DP23&lt;&gt;0,DP24/PLANEL_Pot_Trim!DP23,0)</f>
        <v>0.17125193749231712</v>
      </c>
      <c r="DQ50" s="54">
        <f>IF(PLANEL_Pot_Trim!DQ23&lt;&gt;0,DQ24/PLANEL_Pot_Trim!DQ23,0)</f>
        <v>0.17125193749231712</v>
      </c>
      <c r="DR50" s="54">
        <f>IF(PLANEL_Pot_Trim!DR23&lt;&gt;0,DR24/PLANEL_Pot_Trim!DR23,0)</f>
        <v>0.17125193749231712</v>
      </c>
      <c r="DS50" s="54">
        <f>IF(PLANEL_Pot_Trim!DS23&lt;&gt;0,DS24/PLANEL_Pot_Trim!DS23,0)</f>
        <v>0.1593536713496389</v>
      </c>
      <c r="DT50" s="54">
        <f>IF(PLANEL_Pot_Trim!DT23&lt;&gt;0,DT24/PLANEL_Pot_Trim!DT23,0)</f>
        <v>0.1593536713496389</v>
      </c>
      <c r="DU50" s="54">
        <f>IF(PLANEL_Pot_Trim!DU23&lt;&gt;0,DU24/PLANEL_Pot_Trim!DU23,0)</f>
        <v>0.1593536713496389</v>
      </c>
      <c r="DV50" s="54">
        <f>IF(PLANEL_Pot_Trim!DV23&lt;&gt;0,DV24/PLANEL_Pot_Trim!DV23,0)</f>
        <v>0.1593536713496389</v>
      </c>
      <c r="DW50" s="54">
        <f>IF(PLANEL_Pot_Trim!DW23&lt;&gt;0,DW24/PLANEL_Pot_Trim!DW23,0)</f>
        <v>0.1472590484769942</v>
      </c>
      <c r="DX50" s="54">
        <f>IF(PLANEL_Pot_Trim!DX23&lt;&gt;0,DX24/PLANEL_Pot_Trim!DX23,0)</f>
        <v>0.1472590484769942</v>
      </c>
      <c r="DY50" s="54">
        <f>IF(PLANEL_Pot_Trim!DY23&lt;&gt;0,DY24/PLANEL_Pot_Trim!DY23,0)</f>
        <v>0.1472590484769942</v>
      </c>
      <c r="DZ50" s="54">
        <f>IF(PLANEL_Pot_Trim!DZ23&lt;&gt;0,DZ24/PLANEL_Pot_Trim!DZ23,0)</f>
        <v>0.1472590484769942</v>
      </c>
      <c r="EA50" s="54">
        <f>IF(PLANEL_Pot_Trim!EA23&lt;&gt;0,EA24/PLANEL_Pot_Trim!EA23,0)</f>
        <v>0.13923557298627823</v>
      </c>
      <c r="EB50" s="54">
        <f>IF(PLANEL_Pot_Trim!EB23&lt;&gt;0,EB24/PLANEL_Pot_Trim!EB23,0)</f>
        <v>0.13923557298627823</v>
      </c>
      <c r="EC50" s="54">
        <f>IF(PLANEL_Pot_Trim!EC23&lt;&gt;0,EC24/PLANEL_Pot_Trim!EC23,0)</f>
        <v>0.11867566786145764</v>
      </c>
      <c r="ED50" s="54">
        <f>IF(PLANEL_Pot_Trim!ED23&lt;&gt;0,ED24/PLANEL_Pot_Trim!ED23,0)</f>
        <v>0.13923557298627823</v>
      </c>
      <c r="EE50" s="54">
        <f>IF(PLANEL_Pot_Trim!EE23&lt;&gt;0,EE24/PLANEL_Pot_Trim!EE23,0)</f>
        <v>0.1315135968856819</v>
      </c>
      <c r="EF50" s="54">
        <f>IF(PLANEL_Pot_Trim!EF23&lt;&gt;0,EF24/PLANEL_Pot_Trim!EF23,0)</f>
        <v>0.1315135968856819</v>
      </c>
      <c r="EG50" s="54">
        <f>IF(PLANEL_Pot_Trim!EG23&lt;&gt;0,EG24/PLANEL_Pot_Trim!EG23,0)</f>
        <v>0.1315135968856819</v>
      </c>
      <c r="EH50" s="54">
        <f>IF(PLANEL_Pot_Trim!EH23&lt;&gt;0,EH24/PLANEL_Pot_Trim!EH23,0)</f>
        <v>0.1315135968856819</v>
      </c>
      <c r="EI50" s="54">
        <f>IF(PLANEL_Pot_Trim!EI23&lt;&gt;0,EI24/PLANEL_Pot_Trim!EI23,0)</f>
        <v>0.12456828895289435</v>
      </c>
      <c r="EJ50" s="54">
        <f>IF(PLANEL_Pot_Trim!EJ23&lt;&gt;0,EJ24/PLANEL_Pot_Trim!EJ23,0)</f>
        <v>0.12456828895289435</v>
      </c>
      <c r="EK50" s="54">
        <f>IF(PLANEL_Pot_Trim!EK23&lt;&gt;0,EK24/PLANEL_Pot_Trim!EK23,0)</f>
        <v>0.12456828895289435</v>
      </c>
      <c r="EL50" s="54">
        <f>IF(PLANEL_Pot_Trim!EL23&lt;&gt;0,EL24/PLANEL_Pot_Trim!EL23,0)</f>
        <v>0.12456828895289435</v>
      </c>
      <c r="EM50" s="54">
        <f>IF(PLANEL_Pot_Trim!EM23&lt;&gt;0,EM24/PLANEL_Pot_Trim!EM23,0)</f>
        <v>0.11851566906278779</v>
      </c>
      <c r="EN50" s="54">
        <f>IF(PLANEL_Pot_Trim!EN23&lt;&gt;0,EN24/PLANEL_Pot_Trim!EN23,0)</f>
        <v>0.11851566906278779</v>
      </c>
      <c r="EO50" s="54">
        <f>IF(PLANEL_Pot_Trim!EO23&lt;&gt;0,EO24/PLANEL_Pot_Trim!EO23,0)</f>
        <v>0.11851566906278779</v>
      </c>
      <c r="EP50" s="54">
        <f>IF(PLANEL_Pot_Trim!EP23&lt;&gt;0,EP24/PLANEL_Pot_Trim!EP23,0)</f>
        <v>0.11851566906278779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24.119077099999998</v>
      </c>
      <c r="H4" s="33">
        <v>25.016888089999998</v>
      </c>
      <c r="I4" s="33">
        <v>20.776694639999999</v>
      </c>
      <c r="J4" s="33">
        <v>25.101091440000001</v>
      </c>
      <c r="K4" s="33">
        <v>28.285750369999999</v>
      </c>
      <c r="L4" s="33">
        <v>31.041823879999999</v>
      </c>
      <c r="M4" s="33">
        <v>32.609765420000002</v>
      </c>
      <c r="N4" s="33">
        <v>31.400052609999999</v>
      </c>
      <c r="O4" s="33">
        <v>32.327914620000001</v>
      </c>
      <c r="P4" s="33">
        <v>27.74037671</v>
      </c>
      <c r="Q4" s="33">
        <v>27.523351040000001</v>
      </c>
      <c r="R4" s="33">
        <v>28.158661460000001</v>
      </c>
      <c r="S4" s="33">
        <v>28.31304072</v>
      </c>
      <c r="T4" s="33">
        <v>22.415089819999999</v>
      </c>
      <c r="U4" s="33">
        <v>18.112335659999999</v>
      </c>
      <c r="V4" s="33">
        <v>15.717506</v>
      </c>
      <c r="W4" s="33">
        <v>17.054426299999999</v>
      </c>
      <c r="X4" s="33">
        <v>18.38641732</v>
      </c>
      <c r="Y4" s="33">
        <v>18.880456779999999</v>
      </c>
      <c r="Z4" s="33">
        <v>18.483301310000002</v>
      </c>
      <c r="AA4" s="33">
        <v>18.218343359999999</v>
      </c>
      <c r="AB4" s="33">
        <v>18.00737393</v>
      </c>
      <c r="AC4" s="33">
        <v>24.834271579999999</v>
      </c>
      <c r="AD4" s="33">
        <v>31.798413879999998</v>
      </c>
      <c r="AE4" s="33">
        <v>17.573063739999998</v>
      </c>
      <c r="AF4" s="33">
        <v>14.774624449999999</v>
      </c>
      <c r="AG4" s="33">
        <v>15.917659929999999</v>
      </c>
      <c r="AH4" s="33">
        <v>17.059132420000001</v>
      </c>
      <c r="AI4" s="33">
        <v>18.228914159999999</v>
      </c>
      <c r="AJ4" s="33">
        <v>16.796684030000002</v>
      </c>
      <c r="AK4" s="33">
        <v>18.18061836</v>
      </c>
      <c r="AL4" s="33">
        <v>22.06254809</v>
      </c>
      <c r="AM4" s="33">
        <v>24.550124029999999</v>
      </c>
      <c r="AN4" s="33">
        <v>26.363287199999998</v>
      </c>
      <c r="AO4" s="33">
        <v>27.679844500000002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23.68142199</v>
      </c>
      <c r="J16" s="33">
        <v>31.000313510000002</v>
      </c>
      <c r="K16" s="33">
        <v>30.878952210000001</v>
      </c>
      <c r="L16" s="33">
        <v>37.5854176</v>
      </c>
      <c r="M16" s="33">
        <v>42.516783539999999</v>
      </c>
      <c r="N16" s="33">
        <v>41.444188259999997</v>
      </c>
      <c r="O16" s="33">
        <v>40.290409879999999</v>
      </c>
      <c r="P16" s="33">
        <v>35.792147669999999</v>
      </c>
      <c r="Q16" s="33">
        <v>34.721554140000002</v>
      </c>
      <c r="R16" s="33">
        <v>35.920089240000003</v>
      </c>
      <c r="S16" s="33">
        <v>36.149610950000003</v>
      </c>
      <c r="T16" s="33">
        <v>29.857132270000001</v>
      </c>
      <c r="U16" s="33">
        <v>27.77357902</v>
      </c>
      <c r="V16" s="33">
        <v>24.262825759999998</v>
      </c>
      <c r="W16" s="33">
        <v>26.864193369999999</v>
      </c>
      <c r="X16" s="33">
        <v>29.453449190000001</v>
      </c>
      <c r="Y16" s="33">
        <v>32.544035280000003</v>
      </c>
      <c r="Z16" s="33">
        <v>32.596302510000001</v>
      </c>
      <c r="AA16" s="33">
        <v>32.424450159999999</v>
      </c>
      <c r="AB16" s="33">
        <v>32.161357170000002</v>
      </c>
      <c r="AC16" s="33">
        <v>40.679195630000002</v>
      </c>
      <c r="AD16" s="33">
        <v>45.626367340000002</v>
      </c>
      <c r="AE16" s="33">
        <v>31.429900230000001</v>
      </c>
      <c r="AF16" s="33">
        <v>29.071525260000001</v>
      </c>
      <c r="AG16" s="33">
        <v>30.5799378</v>
      </c>
      <c r="AH16" s="33">
        <v>32.084590749999997</v>
      </c>
      <c r="AI16" s="33">
        <v>33.625849359999997</v>
      </c>
      <c r="AJ16" s="33">
        <v>31.75026411</v>
      </c>
      <c r="AK16" s="33">
        <v>32.813072310000003</v>
      </c>
      <c r="AL16" s="33">
        <v>37.749068450000003</v>
      </c>
      <c r="AM16" s="33">
        <v>40.576982200000003</v>
      </c>
      <c r="AN16" s="33">
        <v>42.379785740000003</v>
      </c>
      <c r="AO16" s="33">
        <v>43.412077429999997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37.95209097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20.776694639999999</v>
      </c>
      <c r="G4" s="1">
        <f>Planel_CO2_total_Resultado!J4</f>
        <v>25.101091440000001</v>
      </c>
      <c r="H4" s="1">
        <f>Planel_CO2_total_Resultado!K4</f>
        <v>28.285750369999999</v>
      </c>
      <c r="I4" s="1">
        <f>Planel_CO2_total_Resultado!L4</f>
        <v>31.041823879999999</v>
      </c>
      <c r="J4" s="1">
        <f>Planel_CO2_total_Resultado!M4</f>
        <v>32.609765420000002</v>
      </c>
      <c r="K4" s="1">
        <f>Planel_CO2_total_Resultado!N4</f>
        <v>31.400052609999999</v>
      </c>
      <c r="L4" s="1">
        <f>Planel_CO2_total_Resultado!O4</f>
        <v>32.327914620000001</v>
      </c>
      <c r="M4" s="1">
        <f>Planel_CO2_total_Resultado!P4</f>
        <v>27.74037671</v>
      </c>
      <c r="N4" s="1">
        <f>Planel_CO2_total_Resultado!Q4</f>
        <v>27.523351040000001</v>
      </c>
      <c r="O4" s="1">
        <f>Planel_CO2_total_Resultado!R4</f>
        <v>28.158661460000001</v>
      </c>
      <c r="P4" s="1">
        <f>Planel_CO2_total_Resultado!S4</f>
        <v>28.31304072</v>
      </c>
      <c r="Q4" s="1">
        <f>Planel_CO2_total_Resultado!T4</f>
        <v>22.415089819999999</v>
      </c>
      <c r="R4" s="1">
        <f>Planel_CO2_total_Resultado!U4</f>
        <v>18.112335659999999</v>
      </c>
      <c r="S4" s="1">
        <f>Planel_CO2_total_Resultado!V4</f>
        <v>15.717506</v>
      </c>
      <c r="T4" s="1">
        <f>Planel_CO2_total_Resultado!W4</f>
        <v>17.054426299999999</v>
      </c>
      <c r="U4" s="1">
        <f>Planel_CO2_total_Resultado!X4</f>
        <v>18.38641732</v>
      </c>
      <c r="V4" s="1">
        <f>Planel_CO2_total_Resultado!Y4</f>
        <v>18.880456779999999</v>
      </c>
      <c r="W4" s="1">
        <f>Planel_CO2_total_Resultado!Z4</f>
        <v>18.483301310000002</v>
      </c>
      <c r="X4" s="1">
        <f>Planel_CO2_total_Resultado!AA4</f>
        <v>18.218343359999999</v>
      </c>
      <c r="Y4" s="1">
        <f>Planel_CO2_total_Resultado!AB4</f>
        <v>18.00737393</v>
      </c>
      <c r="Z4" s="1">
        <f>Planel_CO2_total_Resultado!AC4</f>
        <v>24.834271579999999</v>
      </c>
      <c r="AA4" s="1">
        <f>Planel_CO2_total_Resultado!AD4</f>
        <v>31.798413879999998</v>
      </c>
      <c r="AB4" s="1">
        <f>Planel_CO2_total_Resultado!AE4</f>
        <v>17.573063739999998</v>
      </c>
      <c r="AC4" s="1">
        <f>Planel_CO2_total_Resultado!AF4</f>
        <v>14.774624449999999</v>
      </c>
      <c r="AD4" s="1">
        <f>Planel_CO2_total_Resultado!AG4</f>
        <v>15.917659929999999</v>
      </c>
      <c r="AE4" s="1">
        <f>Planel_CO2_total_Resultado!AH4</f>
        <v>17.059132420000001</v>
      </c>
      <c r="AF4" s="1">
        <f>Planel_CO2_total_Resultado!AI4</f>
        <v>18.228914159999999</v>
      </c>
      <c r="AG4" s="1">
        <f>Planel_CO2_total_Resultado!AJ4</f>
        <v>16.796684030000002</v>
      </c>
      <c r="AH4" s="1">
        <f>Planel_CO2_total_Resultado!AK4</f>
        <v>18.18061836</v>
      </c>
      <c r="AI4" s="1">
        <f>Planel_CO2_total_Resultado!AL4</f>
        <v>22.06254809</v>
      </c>
      <c r="AJ4" s="1">
        <f>Planel_CO2_total_Resultado!AM4</f>
        <v>24.550124029999999</v>
      </c>
      <c r="AK4" s="1">
        <f>Planel_CO2_total_Resultado!AN4</f>
        <v>26.363287199999998</v>
      </c>
      <c r="AL4" s="1">
        <f>Planel_CO2_total_Resultado!AO4</f>
        <v>27.679844500000002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31.000313510000002</v>
      </c>
      <c r="H5" s="1">
        <f>Planel_CO2_total_Resultado!K16</f>
        <v>30.878952210000001</v>
      </c>
      <c r="I5" s="1">
        <f>Planel_CO2_total_Resultado!L16</f>
        <v>37.5854176</v>
      </c>
      <c r="J5" s="1">
        <f>Planel_CO2_total_Resultado!M16</f>
        <v>42.516783539999999</v>
      </c>
      <c r="K5" s="1">
        <f>Planel_CO2_total_Resultado!N16</f>
        <v>41.444188259999997</v>
      </c>
      <c r="L5" s="1">
        <f>Planel_CO2_total_Resultado!O16</f>
        <v>40.290409879999999</v>
      </c>
      <c r="M5" s="1">
        <f>Planel_CO2_total_Resultado!P16</f>
        <v>35.792147669999999</v>
      </c>
      <c r="N5" s="1">
        <f>Planel_CO2_total_Resultado!Q16</f>
        <v>34.721554140000002</v>
      </c>
      <c r="O5" s="1">
        <f>Planel_CO2_total_Resultado!R16</f>
        <v>35.920089240000003</v>
      </c>
      <c r="P5" s="1">
        <f>Planel_CO2_total_Resultado!S16</f>
        <v>36.149610950000003</v>
      </c>
      <c r="Q5" s="1">
        <f>Planel_CO2_total_Resultado!T16</f>
        <v>29.857132270000001</v>
      </c>
      <c r="R5" s="1">
        <f>Planel_CO2_total_Resultado!U16</f>
        <v>27.77357902</v>
      </c>
      <c r="S5" s="1">
        <f>Planel_CO2_total_Resultado!V16</f>
        <v>24.262825759999998</v>
      </c>
      <c r="T5" s="1">
        <f>Planel_CO2_total_Resultado!W16</f>
        <v>26.864193369999999</v>
      </c>
      <c r="U5" s="1">
        <f>Planel_CO2_total_Resultado!X16</f>
        <v>29.453449190000001</v>
      </c>
      <c r="V5" s="1">
        <f>Planel_CO2_total_Resultado!Y16</f>
        <v>32.544035280000003</v>
      </c>
      <c r="W5" s="1">
        <f>Planel_CO2_total_Resultado!Z16</f>
        <v>32.596302510000001</v>
      </c>
      <c r="X5" s="1">
        <f>Planel_CO2_total_Resultado!AA16</f>
        <v>32.424450159999999</v>
      </c>
      <c r="Y5" s="1">
        <f>Planel_CO2_total_Resultado!AB16</f>
        <v>32.161357170000002</v>
      </c>
      <c r="Z5" s="1">
        <f>Planel_CO2_total_Resultado!AC16</f>
        <v>40.679195630000002</v>
      </c>
      <c r="AA5" s="1">
        <f>Planel_CO2_total_Resultado!AD16</f>
        <v>45.626367340000002</v>
      </c>
      <c r="AB5" s="1">
        <f>Planel_CO2_total_Resultado!AE16</f>
        <v>31.429900230000001</v>
      </c>
      <c r="AC5" s="1">
        <f>Planel_CO2_total_Resultado!AF16</f>
        <v>29.071525260000001</v>
      </c>
      <c r="AD5" s="1">
        <f>Planel_CO2_total_Resultado!AG16</f>
        <v>30.5799378</v>
      </c>
      <c r="AE5" s="1">
        <f>Planel_CO2_total_Resultado!AH16</f>
        <v>32.084590749999997</v>
      </c>
      <c r="AF5" s="1">
        <f>Planel_CO2_total_Resultado!AI16</f>
        <v>33.625849359999997</v>
      </c>
      <c r="AG5" s="1">
        <f>Planel_CO2_total_Resultado!AJ16</f>
        <v>31.75026411</v>
      </c>
      <c r="AH5" s="1">
        <f>Planel_CO2_total_Resultado!AK16</f>
        <v>32.813072310000003</v>
      </c>
      <c r="AI5" s="1">
        <f>Planel_CO2_total_Resultado!AL16</f>
        <v>37.749068450000003</v>
      </c>
      <c r="AJ5" s="1">
        <f>Planel_CO2_total_Resultado!AM16</f>
        <v>40.576982200000003</v>
      </c>
      <c r="AK5" s="1">
        <f>Planel_CO2_total_Resultado!AN16</f>
        <v>42.379785740000003</v>
      </c>
      <c r="AL5" s="1">
        <f>Planel_CO2_total_Resultado!AO16</f>
        <v>43.412077429999997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P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5" customWidth="1"/>
    <col min="4" max="5" width="6" bestFit="1" customWidth="1"/>
    <col min="6" max="6" width="5" bestFit="1" customWidth="1"/>
    <col min="7" max="8" width="6" bestFit="1" customWidth="1"/>
    <col min="9" max="9" width="5" customWidth="1"/>
    <col min="10" max="10" width="6" bestFit="1" customWidth="1"/>
    <col min="11" max="11" width="5" bestFit="1" customWidth="1"/>
    <col min="12" max="13" width="5" customWidth="1"/>
    <col min="14" max="14" width="5" bestFit="1" customWidth="1"/>
    <col min="15" max="15" width="5" customWidth="1"/>
    <col min="16" max="16" width="10.7109375" bestFit="1" customWidth="1"/>
    <col min="17" max="22" width="5" customWidth="1"/>
    <col min="23" max="23" width="10.7109375" customWidth="1"/>
    <col min="24" max="24" width="10.7109375" bestFit="1" customWidth="1"/>
  </cols>
  <sheetData>
    <row r="3" spans="1:16" x14ac:dyDescent="0.25">
      <c r="A3" s="227" t="s">
        <v>646</v>
      </c>
      <c r="B3" s="227" t="s">
        <v>644</v>
      </c>
    </row>
    <row r="4" spans="1:16" x14ac:dyDescent="0.25">
      <c r="A4" s="227" t="s">
        <v>647</v>
      </c>
      <c r="B4" s="33">
        <v>2030</v>
      </c>
      <c r="C4" s="33">
        <v>2031</v>
      </c>
      <c r="D4" s="33">
        <v>2032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2040</v>
      </c>
      <c r="K4" s="33">
        <v>2041</v>
      </c>
      <c r="L4" s="33">
        <v>2042</v>
      </c>
      <c r="M4" s="33">
        <v>2043</v>
      </c>
      <c r="N4" s="33">
        <v>2045</v>
      </c>
      <c r="O4" s="33">
        <v>2046</v>
      </c>
      <c r="P4" s="33" t="s">
        <v>645</v>
      </c>
    </row>
    <row r="5" spans="1:16" x14ac:dyDescent="0.25">
      <c r="A5" s="229" t="s">
        <v>40</v>
      </c>
      <c r="B5" s="228"/>
      <c r="C5" s="228">
        <v>3000</v>
      </c>
      <c r="D5" s="228">
        <v>3000</v>
      </c>
      <c r="E5" s="228">
        <v>3000</v>
      </c>
      <c r="F5" s="228"/>
      <c r="G5" s="228"/>
      <c r="H5" s="228">
        <v>1500</v>
      </c>
      <c r="I5" s="228">
        <v>3000</v>
      </c>
      <c r="J5" s="228">
        <v>3000</v>
      </c>
      <c r="K5" s="228"/>
      <c r="L5" s="228">
        <v>3000</v>
      </c>
      <c r="M5" s="228"/>
      <c r="N5" s="228"/>
      <c r="O5" s="228"/>
      <c r="P5" s="228">
        <v>19500</v>
      </c>
    </row>
    <row r="6" spans="1:16" x14ac:dyDescent="0.25">
      <c r="A6" s="230" t="s">
        <v>43</v>
      </c>
      <c r="B6" s="228"/>
      <c r="C6" s="228">
        <v>3000</v>
      </c>
      <c r="D6" s="228">
        <v>3000</v>
      </c>
      <c r="E6" s="228">
        <v>3000</v>
      </c>
      <c r="F6" s="228"/>
      <c r="G6" s="228"/>
      <c r="H6" s="228">
        <v>1500</v>
      </c>
      <c r="I6" s="228">
        <v>3000</v>
      </c>
      <c r="J6" s="228">
        <v>3000</v>
      </c>
      <c r="K6" s="228"/>
      <c r="L6" s="228">
        <v>3000</v>
      </c>
      <c r="M6" s="228"/>
      <c r="N6" s="228"/>
      <c r="O6" s="228"/>
      <c r="P6" s="228">
        <v>19500</v>
      </c>
    </row>
    <row r="7" spans="1:16" x14ac:dyDescent="0.25">
      <c r="A7" s="229" t="s">
        <v>37</v>
      </c>
      <c r="B7" s="228">
        <v>6000</v>
      </c>
      <c r="C7" s="228">
        <v>4500</v>
      </c>
      <c r="D7" s="228">
        <v>7500</v>
      </c>
      <c r="E7" s="228">
        <v>7500</v>
      </c>
      <c r="F7" s="228">
        <v>9000</v>
      </c>
      <c r="G7" s="228">
        <v>3000</v>
      </c>
      <c r="H7" s="228">
        <v>7500</v>
      </c>
      <c r="I7" s="228"/>
      <c r="J7" s="228">
        <v>9000</v>
      </c>
      <c r="K7" s="228">
        <v>7500</v>
      </c>
      <c r="L7" s="228">
        <v>3000</v>
      </c>
      <c r="M7" s="228">
        <v>1500</v>
      </c>
      <c r="N7" s="228">
        <v>3000</v>
      </c>
      <c r="O7" s="228">
        <v>1500</v>
      </c>
      <c r="P7" s="228">
        <v>70500</v>
      </c>
    </row>
    <row r="8" spans="1:16" x14ac:dyDescent="0.25">
      <c r="A8" s="230" t="s">
        <v>39</v>
      </c>
      <c r="B8" s="228">
        <v>6000</v>
      </c>
      <c r="C8" s="228">
        <v>4500</v>
      </c>
      <c r="D8" s="228">
        <v>6000</v>
      </c>
      <c r="E8" s="228">
        <v>6000</v>
      </c>
      <c r="F8" s="228">
        <v>6000</v>
      </c>
      <c r="G8" s="228">
        <v>1500</v>
      </c>
      <c r="H8" s="228">
        <v>3000</v>
      </c>
      <c r="I8" s="228"/>
      <c r="J8" s="228">
        <v>9000</v>
      </c>
      <c r="K8" s="228">
        <v>4500</v>
      </c>
      <c r="L8" s="228">
        <v>1500</v>
      </c>
      <c r="M8" s="228">
        <v>1500</v>
      </c>
      <c r="N8" s="228">
        <v>3000</v>
      </c>
      <c r="O8" s="228">
        <v>1500</v>
      </c>
      <c r="P8" s="228">
        <v>54000</v>
      </c>
    </row>
    <row r="9" spans="1:16" x14ac:dyDescent="0.25">
      <c r="A9" s="230" t="s">
        <v>38</v>
      </c>
      <c r="B9" s="228"/>
      <c r="C9" s="228"/>
      <c r="D9" s="228">
        <v>1500</v>
      </c>
      <c r="E9" s="228">
        <v>1500</v>
      </c>
      <c r="F9" s="228">
        <v>3000</v>
      </c>
      <c r="G9" s="228">
        <v>1500</v>
      </c>
      <c r="H9" s="228">
        <v>4500</v>
      </c>
      <c r="I9" s="228"/>
      <c r="J9" s="228"/>
      <c r="K9" s="228">
        <v>3000</v>
      </c>
      <c r="L9" s="228">
        <v>1500</v>
      </c>
      <c r="M9" s="228"/>
      <c r="N9" s="228"/>
      <c r="O9" s="228"/>
      <c r="P9" s="228">
        <v>16500</v>
      </c>
    </row>
    <row r="10" spans="1:16" x14ac:dyDescent="0.25">
      <c r="A10" s="229" t="s">
        <v>44</v>
      </c>
      <c r="B10" s="228"/>
      <c r="C10" s="228"/>
      <c r="D10" s="228"/>
      <c r="E10" s="228"/>
      <c r="F10" s="228"/>
      <c r="G10" s="228">
        <v>7500</v>
      </c>
      <c r="H10" s="228">
        <v>4500</v>
      </c>
      <c r="I10" s="228">
        <v>1500</v>
      </c>
      <c r="J10" s="228"/>
      <c r="K10" s="228"/>
      <c r="L10" s="228"/>
      <c r="M10" s="228"/>
      <c r="N10" s="228"/>
      <c r="O10" s="228"/>
      <c r="P10" s="228">
        <v>13500</v>
      </c>
    </row>
    <row r="11" spans="1:16" x14ac:dyDescent="0.25">
      <c r="A11" s="230" t="s">
        <v>40</v>
      </c>
      <c r="B11" s="228"/>
      <c r="C11" s="228"/>
      <c r="D11" s="228"/>
      <c r="E11" s="228"/>
      <c r="F11" s="228"/>
      <c r="G11" s="228">
        <v>3000</v>
      </c>
      <c r="H11" s="228">
        <v>1500</v>
      </c>
      <c r="I11" s="228"/>
      <c r="J11" s="228"/>
      <c r="K11" s="228"/>
      <c r="L11" s="228"/>
      <c r="M11" s="228"/>
      <c r="N11" s="228"/>
      <c r="O11" s="228"/>
      <c r="P11" s="228">
        <v>4500</v>
      </c>
    </row>
    <row r="12" spans="1:16" x14ac:dyDescent="0.25">
      <c r="A12" s="230" t="s">
        <v>37</v>
      </c>
      <c r="B12" s="228"/>
      <c r="C12" s="228"/>
      <c r="D12" s="228"/>
      <c r="E12" s="228"/>
      <c r="F12" s="228"/>
      <c r="G12" s="228">
        <v>4500</v>
      </c>
      <c r="H12" s="228">
        <v>3000</v>
      </c>
      <c r="I12" s="228">
        <v>1500</v>
      </c>
      <c r="J12" s="228"/>
      <c r="K12" s="228"/>
      <c r="L12" s="228"/>
      <c r="M12" s="228"/>
      <c r="N12" s="228"/>
      <c r="O12" s="228"/>
      <c r="P12" s="228">
        <v>9000</v>
      </c>
    </row>
    <row r="13" spans="1:16" x14ac:dyDescent="0.25">
      <c r="A13" s="229" t="s">
        <v>645</v>
      </c>
      <c r="B13" s="228">
        <v>6000</v>
      </c>
      <c r="C13" s="228">
        <v>7500</v>
      </c>
      <c r="D13" s="228">
        <v>10500</v>
      </c>
      <c r="E13" s="228">
        <v>10500</v>
      </c>
      <c r="F13" s="228">
        <v>9000</v>
      </c>
      <c r="G13" s="228">
        <v>10500</v>
      </c>
      <c r="H13" s="228">
        <v>13500</v>
      </c>
      <c r="I13" s="228">
        <v>4500</v>
      </c>
      <c r="J13" s="228">
        <v>12000</v>
      </c>
      <c r="K13" s="228">
        <v>7500</v>
      </c>
      <c r="L13" s="228">
        <v>6000</v>
      </c>
      <c r="M13" s="228">
        <v>1500</v>
      </c>
      <c r="N13" s="228">
        <v>3000</v>
      </c>
      <c r="O13" s="228">
        <v>1500</v>
      </c>
      <c r="P13" s="228">
        <v>103500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486</v>
      </c>
      <c r="C5" s="40" t="s">
        <v>37</v>
      </c>
      <c r="D5" s="40" t="s">
        <v>39</v>
      </c>
      <c r="E5" s="40">
        <v>1500</v>
      </c>
      <c r="F5" s="40">
        <v>2046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464</v>
      </c>
      <c r="C6" s="40" t="s">
        <v>37</v>
      </c>
      <c r="D6" s="40" t="s">
        <v>39</v>
      </c>
      <c r="E6" s="40">
        <v>1500</v>
      </c>
      <c r="F6" s="40">
        <v>2045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471</v>
      </c>
      <c r="C7" s="40" t="s">
        <v>37</v>
      </c>
      <c r="D7" s="40" t="s">
        <v>39</v>
      </c>
      <c r="E7" s="40">
        <v>1500</v>
      </c>
      <c r="F7" s="40">
        <v>2045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344</v>
      </c>
      <c r="C8" s="40" t="s">
        <v>37</v>
      </c>
      <c r="D8" s="40" t="s">
        <v>39</v>
      </c>
      <c r="E8" s="40">
        <v>1500</v>
      </c>
      <c r="F8" s="40">
        <v>2043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443</v>
      </c>
      <c r="C9" s="40" t="s">
        <v>37</v>
      </c>
      <c r="D9" s="40" t="s">
        <v>38</v>
      </c>
      <c r="E9" s="40">
        <v>1500</v>
      </c>
      <c r="F9" s="40">
        <v>2042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485</v>
      </c>
      <c r="C10" s="40" t="s">
        <v>37</v>
      </c>
      <c r="D10" s="40" t="s">
        <v>39</v>
      </c>
      <c r="E10" s="40">
        <v>1500</v>
      </c>
      <c r="F10" s="40">
        <v>2042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522</v>
      </c>
      <c r="C11" s="40" t="s">
        <v>40</v>
      </c>
      <c r="D11" s="40" t="s">
        <v>43</v>
      </c>
      <c r="E11" s="40">
        <v>1500</v>
      </c>
      <c r="F11" s="40">
        <v>2042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333</v>
      </c>
      <c r="C12" s="40" t="s">
        <v>40</v>
      </c>
      <c r="D12" s="40" t="s">
        <v>43</v>
      </c>
      <c r="E12" s="40">
        <v>1500</v>
      </c>
      <c r="F12" s="40">
        <v>2042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448</v>
      </c>
      <c r="C13" s="40" t="s">
        <v>37</v>
      </c>
      <c r="D13" s="40" t="s">
        <v>38</v>
      </c>
      <c r="E13" s="40">
        <v>1500</v>
      </c>
      <c r="F13" s="40">
        <v>2041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331</v>
      </c>
      <c r="C14" s="40" t="s">
        <v>37</v>
      </c>
      <c r="D14" s="40" t="s">
        <v>38</v>
      </c>
      <c r="E14" s="40">
        <v>1500</v>
      </c>
      <c r="F14" s="40">
        <v>2041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1460.307644</v>
      </c>
      <c r="L14" s="40">
        <v>2015</v>
      </c>
      <c r="M14" s="40">
        <v>2100</v>
      </c>
    </row>
    <row r="15" spans="2:13" x14ac:dyDescent="0.2">
      <c r="B15" s="40" t="s">
        <v>389</v>
      </c>
      <c r="C15" s="40" t="s">
        <v>37</v>
      </c>
      <c r="D15" s="40" t="s">
        <v>39</v>
      </c>
      <c r="E15" s="40">
        <v>1500</v>
      </c>
      <c r="F15" s="40">
        <v>2041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493</v>
      </c>
      <c r="C16" s="40" t="s">
        <v>37</v>
      </c>
      <c r="D16" s="40" t="s">
        <v>39</v>
      </c>
      <c r="E16" s="40">
        <v>1500</v>
      </c>
      <c r="F16" s="40">
        <v>2041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501</v>
      </c>
      <c r="C17" s="40" t="s">
        <v>37</v>
      </c>
      <c r="D17" s="40" t="s">
        <v>39</v>
      </c>
      <c r="E17" s="40">
        <v>1500</v>
      </c>
      <c r="F17" s="40">
        <v>2041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338</v>
      </c>
      <c r="C18" s="40" t="s">
        <v>37</v>
      </c>
      <c r="D18" s="40" t="s">
        <v>39</v>
      </c>
      <c r="E18" s="40">
        <v>1500</v>
      </c>
      <c r="F18" s="40">
        <v>2040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474</v>
      </c>
      <c r="C19" s="40" t="s">
        <v>37</v>
      </c>
      <c r="D19" s="40" t="s">
        <v>39</v>
      </c>
      <c r="E19" s="40">
        <v>1500</v>
      </c>
      <c r="F19" s="40">
        <v>2040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476</v>
      </c>
      <c r="C20" s="40" t="s">
        <v>37</v>
      </c>
      <c r="D20" s="40" t="s">
        <v>39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360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383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364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526</v>
      </c>
      <c r="C24" s="40" t="s">
        <v>40</v>
      </c>
      <c r="D24" s="40" t="s">
        <v>43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533</v>
      </c>
      <c r="C25" s="40" t="s">
        <v>40</v>
      </c>
      <c r="D25" s="40" t="s">
        <v>43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410</v>
      </c>
      <c r="C26" s="40" t="s">
        <v>44</v>
      </c>
      <c r="D26" s="40" t="s">
        <v>37</v>
      </c>
      <c r="E26" s="40">
        <v>1500</v>
      </c>
      <c r="F26" s="40">
        <v>2038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3285.6921990000001</v>
      </c>
      <c r="L26" s="40">
        <v>2015</v>
      </c>
      <c r="M26" s="40">
        <v>2100</v>
      </c>
    </row>
    <row r="27" spans="2:13" x14ac:dyDescent="0.2">
      <c r="B27" s="40" t="s">
        <v>328</v>
      </c>
      <c r="C27" s="40" t="s">
        <v>40</v>
      </c>
      <c r="D27" s="40" t="s">
        <v>43</v>
      </c>
      <c r="E27" s="40">
        <v>1500</v>
      </c>
      <c r="F27" s="40">
        <v>2038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527</v>
      </c>
      <c r="C28" s="40" t="s">
        <v>40</v>
      </c>
      <c r="D28" s="40" t="s">
        <v>43</v>
      </c>
      <c r="E28" s="40">
        <v>1500</v>
      </c>
      <c r="F28" s="40">
        <v>2038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408</v>
      </c>
      <c r="C29" s="40" t="s">
        <v>44</v>
      </c>
      <c r="D29" s="40" t="s">
        <v>37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">
      <c r="B30" s="40" t="s">
        <v>401</v>
      </c>
      <c r="C30" s="40" t="s">
        <v>44</v>
      </c>
      <c r="D30" s="40" t="s">
        <v>37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409</v>
      </c>
      <c r="C31" s="40" t="s">
        <v>44</v>
      </c>
      <c r="D31" s="40" t="s">
        <v>37</v>
      </c>
      <c r="E31" s="40">
        <v>1500</v>
      </c>
      <c r="F31" s="40">
        <v>2037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342</v>
      </c>
      <c r="C32" s="40" t="s">
        <v>37</v>
      </c>
      <c r="D32" s="40" t="s">
        <v>38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371</v>
      </c>
      <c r="C33" s="40" t="s">
        <v>37</v>
      </c>
      <c r="D33" s="40" t="s">
        <v>38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452</v>
      </c>
      <c r="C34" s="40" t="s">
        <v>37</v>
      </c>
      <c r="D34" s="40" t="s">
        <v>38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355</v>
      </c>
      <c r="C35" s="40" t="s">
        <v>37</v>
      </c>
      <c r="D35" s="40" t="s">
        <v>39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463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478</v>
      </c>
      <c r="C37" s="40" t="s">
        <v>37</v>
      </c>
      <c r="D37" s="40" t="s">
        <v>39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374</v>
      </c>
      <c r="C38" s="40" t="s">
        <v>37</v>
      </c>
      <c r="D38" s="40" t="s">
        <v>39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521</v>
      </c>
      <c r="C39" s="40" t="s">
        <v>40</v>
      </c>
      <c r="D39" s="40" t="s">
        <v>43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398</v>
      </c>
      <c r="C40" s="40" t="s">
        <v>44</v>
      </c>
      <c r="D40" s="40" t="s">
        <v>37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400</v>
      </c>
      <c r="C41" s="40" t="s">
        <v>44</v>
      </c>
      <c r="D41" s="40" t="s">
        <v>37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368</v>
      </c>
      <c r="C42" s="40" t="s">
        <v>37</v>
      </c>
      <c r="D42" s="40" t="s">
        <v>38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379</v>
      </c>
      <c r="C43" s="40" t="s">
        <v>37</v>
      </c>
      <c r="D43" s="40" t="s">
        <v>38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380</v>
      </c>
      <c r="C44" s="40" t="s">
        <v>37</v>
      </c>
      <c r="D44" s="40" t="s">
        <v>38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">
      <c r="B45" s="40" t="s">
        <v>347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359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407</v>
      </c>
      <c r="C47" s="40" t="s">
        <v>44</v>
      </c>
      <c r="D47" s="40" t="s">
        <v>40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523</v>
      </c>
      <c r="C48" s="40" t="s">
        <v>40</v>
      </c>
      <c r="D48" s="40" t="s">
        <v>43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402</v>
      </c>
      <c r="C49" s="40" t="s">
        <v>44</v>
      </c>
      <c r="D49" s="40" t="s">
        <v>37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404</v>
      </c>
      <c r="C50" s="40" t="s">
        <v>44</v>
      </c>
      <c r="D50" s="40" t="s">
        <v>37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405</v>
      </c>
      <c r="C51" s="40" t="s">
        <v>44</v>
      </c>
      <c r="D51" s="40" t="s">
        <v>37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367</v>
      </c>
      <c r="C52" s="40" t="s">
        <v>37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357</v>
      </c>
      <c r="C53" s="40" t="s">
        <v>37</v>
      </c>
      <c r="D53" s="40" t="s">
        <v>39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510</v>
      </c>
      <c r="C54" s="40" t="s">
        <v>44</v>
      </c>
      <c r="D54" s="40" t="s">
        <v>40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512</v>
      </c>
      <c r="C55" s="40" t="s">
        <v>44</v>
      </c>
      <c r="D55" s="40" t="s">
        <v>40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444</v>
      </c>
      <c r="C56" s="40" t="s">
        <v>37</v>
      </c>
      <c r="D56" s="40" t="s">
        <v>38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1460.307644</v>
      </c>
      <c r="L56" s="40">
        <v>2015</v>
      </c>
      <c r="M56" s="40">
        <v>2100</v>
      </c>
    </row>
    <row r="57" spans="2:13" x14ac:dyDescent="0.2">
      <c r="B57" s="40" t="s">
        <v>445</v>
      </c>
      <c r="C57" s="40" t="s">
        <v>37</v>
      </c>
      <c r="D57" s="40" t="s">
        <v>38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1460.307644</v>
      </c>
      <c r="L57" s="40">
        <v>2015</v>
      </c>
      <c r="M57" s="40">
        <v>2100</v>
      </c>
    </row>
    <row r="58" spans="2:13" x14ac:dyDescent="0.2">
      <c r="B58" s="40" t="s">
        <v>470</v>
      </c>
      <c r="C58" s="40" t="s">
        <v>37</v>
      </c>
      <c r="D58" s="40" t="s">
        <v>39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475</v>
      </c>
      <c r="C59" s="40" t="s">
        <v>37</v>
      </c>
      <c r="D59" s="40" t="s">
        <v>39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484</v>
      </c>
      <c r="C60" s="40" t="s">
        <v>37</v>
      </c>
      <c r="D60" s="40" t="s">
        <v>39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362</v>
      </c>
      <c r="C61" s="40" t="s">
        <v>37</v>
      </c>
      <c r="D61" s="40" t="s">
        <v>39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449</v>
      </c>
      <c r="C62" s="40" t="s">
        <v>37</v>
      </c>
      <c r="D62" s="40" t="s">
        <v>38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353</v>
      </c>
      <c r="C63" s="40" t="s">
        <v>37</v>
      </c>
      <c r="D63" s="40" t="s">
        <v>39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465</v>
      </c>
      <c r="C64" s="40" t="s">
        <v>37</v>
      </c>
      <c r="D64" s="40" t="s">
        <v>39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477</v>
      </c>
      <c r="C65" s="40" t="s">
        <v>37</v>
      </c>
      <c r="D65" s="40" t="s">
        <v>39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500</v>
      </c>
      <c r="C66" s="40" t="s">
        <v>37</v>
      </c>
      <c r="D66" s="40" t="s">
        <v>39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525</v>
      </c>
      <c r="C67" s="40" t="s">
        <v>40</v>
      </c>
      <c r="D67" s="40" t="s">
        <v>43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532</v>
      </c>
      <c r="C68" s="40" t="s">
        <v>40</v>
      </c>
      <c r="D68" s="40" t="s">
        <v>43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446</v>
      </c>
      <c r="C69" s="40" t="s">
        <v>37</v>
      </c>
      <c r="D69" s="40" t="s">
        <v>38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1460.307644</v>
      </c>
      <c r="L69" s="40">
        <v>2015</v>
      </c>
      <c r="M69" s="40">
        <v>2100</v>
      </c>
    </row>
    <row r="70" spans="2:13" x14ac:dyDescent="0.2">
      <c r="B70" s="40" t="s">
        <v>336</v>
      </c>
      <c r="C70" s="40" t="s">
        <v>37</v>
      </c>
      <c r="D70" s="40" t="s">
        <v>39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481</v>
      </c>
      <c r="C71" s="40" t="s">
        <v>37</v>
      </c>
      <c r="D71" s="40" t="s">
        <v>39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381</v>
      </c>
      <c r="C72" s="40" t="s">
        <v>37</v>
      </c>
      <c r="D72" s="40" t="s">
        <v>39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392</v>
      </c>
      <c r="C73" s="40" t="s">
        <v>37</v>
      </c>
      <c r="D73" s="40" t="s">
        <v>39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327</v>
      </c>
      <c r="C74" s="40" t="s">
        <v>40</v>
      </c>
      <c r="D74" s="40" t="s">
        <v>43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341</v>
      </c>
      <c r="C75" s="40" t="s">
        <v>40</v>
      </c>
      <c r="D75" s="40" t="s">
        <v>43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375</v>
      </c>
      <c r="C76" s="40" t="s">
        <v>37</v>
      </c>
      <c r="D76" s="40" t="s">
        <v>39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489</v>
      </c>
      <c r="C77" s="40" t="s">
        <v>37</v>
      </c>
      <c r="D77" s="40" t="s">
        <v>39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343</v>
      </c>
      <c r="C78" s="40" t="s">
        <v>37</v>
      </c>
      <c r="D78" s="40" t="s">
        <v>39</v>
      </c>
      <c r="E78" s="40">
        <v>1500</v>
      </c>
      <c r="F78" s="40">
        <v>2031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529</v>
      </c>
      <c r="C79" s="40" t="s">
        <v>40</v>
      </c>
      <c r="D79" s="40" t="s">
        <v>43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334</v>
      </c>
      <c r="C80" s="40" t="s">
        <v>40</v>
      </c>
      <c r="D80" s="40" t="s">
        <v>43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472</v>
      </c>
      <c r="C81" s="40" t="s">
        <v>37</v>
      </c>
      <c r="D81" s="40" t="s">
        <v>39</v>
      </c>
      <c r="E81" s="40">
        <v>1500</v>
      </c>
      <c r="F81" s="40">
        <v>2030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356</v>
      </c>
      <c r="C82" s="40" t="s">
        <v>37</v>
      </c>
      <c r="D82" s="40" t="s">
        <v>39</v>
      </c>
      <c r="E82" s="40">
        <v>1500</v>
      </c>
      <c r="F82" s="40">
        <v>2030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386</v>
      </c>
      <c r="C83" s="40" t="s">
        <v>37</v>
      </c>
      <c r="D83" s="40" t="s">
        <v>39</v>
      </c>
      <c r="E83" s="40">
        <v>1500</v>
      </c>
      <c r="F83" s="40">
        <v>2030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502</v>
      </c>
      <c r="C84" s="40" t="s">
        <v>37</v>
      </c>
      <c r="D84" s="40" t="s">
        <v>39</v>
      </c>
      <c r="E84" s="40">
        <v>1500</v>
      </c>
      <c r="F84" s="40">
        <v>2030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507</v>
      </c>
      <c r="C85" s="40" t="s">
        <v>44</v>
      </c>
      <c r="D85" s="40" t="s">
        <v>40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508</v>
      </c>
      <c r="C86" s="40" t="s">
        <v>44</v>
      </c>
      <c r="D86" s="40" t="s">
        <v>40</v>
      </c>
      <c r="E86" s="40">
        <v>1500</v>
      </c>
      <c r="F86" s="40">
        <v>2019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509</v>
      </c>
      <c r="C87" s="40" t="s">
        <v>44</v>
      </c>
      <c r="D87" s="40" t="s">
        <v>40</v>
      </c>
      <c r="E87" s="40">
        <v>1500</v>
      </c>
      <c r="F87" s="40">
        <v>2019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513</v>
      </c>
      <c r="C88" s="40" t="s">
        <v>44</v>
      </c>
      <c r="D88" s="40" t="s">
        <v>40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514</v>
      </c>
      <c r="C89" s="40" t="s">
        <v>44</v>
      </c>
      <c r="D89" s="40" t="s">
        <v>40</v>
      </c>
      <c r="E89" s="40">
        <v>1500</v>
      </c>
      <c r="F89" s="40">
        <v>2019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515</v>
      </c>
      <c r="C90" s="40" t="s">
        <v>44</v>
      </c>
      <c r="D90" s="40" t="s">
        <v>40</v>
      </c>
      <c r="E90" s="40">
        <v>1500</v>
      </c>
      <c r="F90" s="40">
        <v>2019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516</v>
      </c>
      <c r="C91" s="40" t="s">
        <v>44</v>
      </c>
      <c r="D91" s="40" t="s">
        <v>40</v>
      </c>
      <c r="E91" s="40">
        <v>1500</v>
      </c>
      <c r="F91" s="40">
        <v>2019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418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399</v>
      </c>
      <c r="C93" s="40" t="s">
        <v>44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403</v>
      </c>
      <c r="C94" s="40" t="s">
        <v>44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419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420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421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422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423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424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425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426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427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428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429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430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411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431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432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412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413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414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415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433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434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435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436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416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437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417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438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439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440</v>
      </c>
      <c r="C123" s="40" t="s">
        <v>45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441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442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335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366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369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447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370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330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450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451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332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453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454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372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373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455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456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457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458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354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459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460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461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462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337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466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467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384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345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468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469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473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339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340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479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385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480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346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482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483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487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488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390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350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376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387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490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349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491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391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494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358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495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496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351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497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388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498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361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499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352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382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363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377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503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504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505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506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511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406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517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365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394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378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518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395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396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393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397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520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329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524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528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530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531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3418.6859770000001</v>
      </c>
      <c r="L29">
        <v>3426.2872889999999</v>
      </c>
      <c r="M29">
        <v>4235.6103190000003</v>
      </c>
      <c r="N29">
        <v>4416.5852590000004</v>
      </c>
      <c r="O29">
        <v>4388.3833839999998</v>
      </c>
      <c r="P29">
        <v>3967.8394520000002</v>
      </c>
      <c r="Q29">
        <v>2125.6753699999999</v>
      </c>
      <c r="R29">
        <v>1947.9388879999999</v>
      </c>
      <c r="S29">
        <v>1997.517552</v>
      </c>
      <c r="T29">
        <v>1997.517552</v>
      </c>
      <c r="U29">
        <v>2158.1686</v>
      </c>
      <c r="V29">
        <v>1831.895763</v>
      </c>
      <c r="W29">
        <v>2823.328293</v>
      </c>
      <c r="X29">
        <v>3318.0185710000001</v>
      </c>
      <c r="Y29">
        <v>3766.5088000000001</v>
      </c>
      <c r="Z29">
        <v>4084.2730940000001</v>
      </c>
      <c r="AA29">
        <v>3588.6470429999999</v>
      </c>
      <c r="AB29">
        <v>3318.2772009999999</v>
      </c>
      <c r="AC29">
        <v>3399.7667849999998</v>
      </c>
      <c r="AD29">
        <v>6543.0749459999997</v>
      </c>
      <c r="AE29">
        <v>8322.9559800000006</v>
      </c>
      <c r="AF29">
        <v>3719.5404140000001</v>
      </c>
      <c r="AG29">
        <v>3897.3508379999998</v>
      </c>
      <c r="AH29">
        <v>4208.9417249999997</v>
      </c>
      <c r="AI29">
        <v>4649.8195139999998</v>
      </c>
      <c r="AJ29">
        <v>4959.688803</v>
      </c>
      <c r="AK29">
        <v>4999.6530819999998</v>
      </c>
      <c r="AL29">
        <v>5000.6991559999997</v>
      </c>
      <c r="AM29">
        <v>6648.4329070000003</v>
      </c>
      <c r="AN29">
        <v>7964.7392609999997</v>
      </c>
      <c r="AO29">
        <v>8960.6738189999996</v>
      </c>
      <c r="AP29">
        <v>9593.9519070000006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91.826997770000006</v>
      </c>
      <c r="P30">
        <v>91.826997770000006</v>
      </c>
      <c r="Q30">
        <v>91.826997770000006</v>
      </c>
      <c r="R30">
        <v>91.826997770000006</v>
      </c>
      <c r="S30">
        <v>91.826997770000006</v>
      </c>
      <c r="T30">
        <v>91.826997770000006</v>
      </c>
      <c r="U30">
        <v>91.826997770000006</v>
      </c>
      <c r="V30">
        <v>91.826997770000006</v>
      </c>
      <c r="W30">
        <v>165.58362249999999</v>
      </c>
      <c r="X30">
        <v>239.34024719999999</v>
      </c>
      <c r="Y30">
        <v>313.0968719</v>
      </c>
      <c r="Z30">
        <v>386.85349660000003</v>
      </c>
      <c r="AA30">
        <v>460.61012140000003</v>
      </c>
      <c r="AB30">
        <v>534.3667461</v>
      </c>
      <c r="AC30">
        <v>608.12337079999998</v>
      </c>
      <c r="AD30">
        <v>681.87999549999995</v>
      </c>
      <c r="AE30">
        <v>755.63662020000004</v>
      </c>
      <c r="AF30">
        <v>249.6277455</v>
      </c>
      <c r="AG30">
        <v>221.2698742</v>
      </c>
      <c r="AH30">
        <v>368.78312360000001</v>
      </c>
      <c r="AI30">
        <v>295.02649889999998</v>
      </c>
      <c r="AJ30">
        <v>404.62872540000001</v>
      </c>
      <c r="AK30">
        <v>623.54113080000002</v>
      </c>
      <c r="AL30">
        <v>961.14154540000004</v>
      </c>
      <c r="AM30">
        <v>891.58182950000003</v>
      </c>
      <c r="AN30">
        <v>763.34650199999999</v>
      </c>
      <c r="AO30">
        <v>826.99328430000003</v>
      </c>
      <c r="AP30">
        <v>901.05628539999998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2515.7670429999998</v>
      </c>
      <c r="P31">
        <v>2279.5578249999999</v>
      </c>
      <c r="Q31">
        <v>1858.303989</v>
      </c>
      <c r="R31">
        <v>1895.6960340000001</v>
      </c>
      <c r="S31">
        <v>1895.6960340000001</v>
      </c>
      <c r="T31">
        <v>1778.008194</v>
      </c>
      <c r="U31">
        <v>1730.3272649999999</v>
      </c>
      <c r="V31">
        <v>1318.2489720000001</v>
      </c>
      <c r="W31">
        <v>1388.3177659999999</v>
      </c>
      <c r="X31">
        <v>1458.386559</v>
      </c>
      <c r="Y31">
        <v>1572.3011650000001</v>
      </c>
      <c r="Z31">
        <v>1809.5152459999999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3427.6901170000001</v>
      </c>
      <c r="AF31">
        <v>2149.1775560000001</v>
      </c>
      <c r="AG31">
        <v>1096.7610099999999</v>
      </c>
      <c r="AH31">
        <v>1156.503876</v>
      </c>
      <c r="AI31">
        <v>1086.435082</v>
      </c>
      <c r="AJ31">
        <v>1156.503876</v>
      </c>
      <c r="AK31">
        <v>1576.9166359999999</v>
      </c>
      <c r="AL31">
        <v>2025.0678909999999</v>
      </c>
      <c r="AM31">
        <v>2172.8701639999999</v>
      </c>
      <c r="AN31">
        <v>2172.8701639999999</v>
      </c>
      <c r="AO31">
        <v>2172.8701639999999</v>
      </c>
      <c r="AP31">
        <v>2172.8701639999999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1344.572895</v>
      </c>
      <c r="M32">
        <v>1490.9279570000001</v>
      </c>
      <c r="N32">
        <v>1592.022606</v>
      </c>
      <c r="O32">
        <v>1490.9279570000001</v>
      </c>
      <c r="P32">
        <v>1827.356708</v>
      </c>
      <c r="Q32">
        <v>1779.3795459999999</v>
      </c>
      <c r="R32">
        <v>1779.3795459999999</v>
      </c>
      <c r="S32">
        <v>1811.772952</v>
      </c>
      <c r="T32">
        <v>1712.453712</v>
      </c>
      <c r="U32">
        <v>1804.8127239999999</v>
      </c>
      <c r="V32">
        <v>1667.3803760000001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343.52815099999998</v>
      </c>
      <c r="AH32">
        <v>370.59707930000002</v>
      </c>
      <c r="AI32">
        <v>618.71415200000001</v>
      </c>
      <c r="AJ32">
        <v>687.86383920000003</v>
      </c>
      <c r="AK32">
        <v>461.34768759999997</v>
      </c>
      <c r="AL32">
        <v>335.51962730000002</v>
      </c>
      <c r="AM32">
        <v>463.5603863</v>
      </c>
      <c r="AN32">
        <v>463.5603863</v>
      </c>
      <c r="AO32">
        <v>269.94924650000002</v>
      </c>
      <c r="AP32">
        <v>191.39844110000001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1177.1282639999999</v>
      </c>
      <c r="I35">
        <v>1190.142744</v>
      </c>
      <c r="J35">
        <v>1075.9990809999999</v>
      </c>
      <c r="K35">
        <v>1164.1137839999999</v>
      </c>
      <c r="L35">
        <v>1190.142744</v>
      </c>
      <c r="M35">
        <v>1174.5105209999999</v>
      </c>
      <c r="N35">
        <v>1232.5011629999999</v>
      </c>
      <c r="O35">
        <v>1178.733127</v>
      </c>
      <c r="P35">
        <v>1292.8614219999999</v>
      </c>
      <c r="Q35">
        <v>1292.8614219999999</v>
      </c>
      <c r="R35">
        <v>1279.8469419999999</v>
      </c>
      <c r="S35">
        <v>1400.787163</v>
      </c>
      <c r="T35">
        <v>1447.0458679999999</v>
      </c>
      <c r="U35">
        <v>1457.9234879999999</v>
      </c>
      <c r="V35">
        <v>1447.0507250000001</v>
      </c>
      <c r="W35">
        <v>931.39424880000001</v>
      </c>
      <c r="X35">
        <v>931.39424880000001</v>
      </c>
      <c r="Y35">
        <v>931.39424880000001</v>
      </c>
      <c r="Z35">
        <v>931.39424880000001</v>
      </c>
      <c r="AA35">
        <v>931.39424880000001</v>
      </c>
      <c r="AB35">
        <v>931.39424880000001</v>
      </c>
      <c r="AC35">
        <v>588.8239069</v>
      </c>
      <c r="AD35">
        <v>562.22971099999995</v>
      </c>
      <c r="AE35">
        <v>535.42265359999999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360.66989489999997</v>
      </c>
      <c r="AP35">
        <v>360.66989489999997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7608.5223740000001</v>
      </c>
      <c r="I40">
        <v>7889.4582989999999</v>
      </c>
      <c r="J40">
        <v>7179.0033940000003</v>
      </c>
      <c r="K40">
        <v>7550.3823039999997</v>
      </c>
      <c r="L40">
        <v>8717.8959429999995</v>
      </c>
      <c r="M40">
        <v>9824.907357</v>
      </c>
      <c r="N40">
        <v>9934.7388989999999</v>
      </c>
      <c r="O40">
        <v>9665.638508</v>
      </c>
      <c r="P40">
        <v>9459.4424060000001</v>
      </c>
      <c r="Q40">
        <v>7148.0473249999995</v>
      </c>
      <c r="R40">
        <v>6994.688408</v>
      </c>
      <c r="S40">
        <v>7197.6007</v>
      </c>
      <c r="T40">
        <v>7026.8523240000004</v>
      </c>
      <c r="U40">
        <v>7243.0590739999998</v>
      </c>
      <c r="V40">
        <v>6356.4028340000004</v>
      </c>
      <c r="W40">
        <v>6492.607919</v>
      </c>
      <c r="X40">
        <v>7131.1236159999999</v>
      </c>
      <c r="Y40">
        <v>7767.2850760000001</v>
      </c>
      <c r="Z40">
        <v>7980.8506219999999</v>
      </c>
      <c r="AA40">
        <v>7633.520673</v>
      </c>
      <c r="AB40">
        <v>7506.9762499999997</v>
      </c>
      <c r="AC40">
        <v>7389.72091</v>
      </c>
      <c r="AD40">
        <v>10650.26029</v>
      </c>
      <c r="AE40">
        <v>13810.519910000001</v>
      </c>
      <c r="AF40">
        <v>7182.1867510000002</v>
      </c>
      <c r="AG40">
        <v>5919.5797679999996</v>
      </c>
      <c r="AH40">
        <v>6465.4956979999997</v>
      </c>
      <c r="AI40">
        <v>7010.6651419999998</v>
      </c>
      <c r="AJ40">
        <v>7569.3551379999999</v>
      </c>
      <c r="AK40">
        <v>8022.1284310000001</v>
      </c>
      <c r="AL40">
        <v>8683.0981150000007</v>
      </c>
      <c r="AM40">
        <v>10537.115180000001</v>
      </c>
      <c r="AN40">
        <v>11725.18621</v>
      </c>
      <c r="AO40">
        <v>12591.15641</v>
      </c>
      <c r="AP40">
        <v>13219.946690000001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8516.1110219999991</v>
      </c>
      <c r="R42">
        <v>8516.1110219999991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1934.493594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926.89654499999995</v>
      </c>
      <c r="Q43">
        <v>926.89654499999995</v>
      </c>
      <c r="R43">
        <v>926.89654499999995</v>
      </c>
      <c r="S43">
        <v>1000.208971</v>
      </c>
      <c r="T43">
        <v>1135.252898</v>
      </c>
      <c r="U43">
        <v>1135.252898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382.31430690000002</v>
      </c>
      <c r="R44">
        <v>382.31430690000002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9755.6832119999999</v>
      </c>
      <c r="Q52">
        <v>9825.3218739999993</v>
      </c>
      <c r="R52">
        <v>9825.3218739999993</v>
      </c>
      <c r="S52">
        <v>9898.6624489999995</v>
      </c>
      <c r="T52">
        <v>10033.70638</v>
      </c>
      <c r="U52">
        <v>3966.8110320000001</v>
      </c>
      <c r="V52">
        <v>3208.0274300000001</v>
      </c>
      <c r="W52">
        <v>1934.493594</v>
      </c>
      <c r="X52">
        <v>1934.493594</v>
      </c>
      <c r="Y52">
        <v>1934.493594</v>
      </c>
      <c r="Z52">
        <v>1934.493594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68.52471731</v>
      </c>
      <c r="O67">
        <v>70.578419859999997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68.52471731</v>
      </c>
      <c r="O76">
        <v>70.578419859999997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127745.6578</v>
      </c>
      <c r="Q77">
        <v>127745.6578</v>
      </c>
      <c r="R77">
        <v>127745.6578</v>
      </c>
      <c r="S77">
        <v>149242.7996</v>
      </c>
      <c r="T77">
        <v>179307.1856</v>
      </c>
      <c r="U77">
        <v>239009.26240000001</v>
      </c>
      <c r="V77">
        <v>239009.26240000001</v>
      </c>
      <c r="W77">
        <v>268295.54009999998</v>
      </c>
      <c r="X77">
        <v>268295.54009999998</v>
      </c>
      <c r="Y77">
        <v>268295.54009999998</v>
      </c>
      <c r="Z77">
        <v>268295.54009999998</v>
      </c>
      <c r="AA77">
        <v>268295.54009999998</v>
      </c>
      <c r="AB77">
        <v>278179.3639</v>
      </c>
      <c r="AC77">
        <v>278179.3639</v>
      </c>
      <c r="AD77">
        <v>278179.3639</v>
      </c>
      <c r="AE77">
        <v>278179.3639</v>
      </c>
      <c r="AF77">
        <v>278179.3639</v>
      </c>
      <c r="AG77">
        <v>278179.3639</v>
      </c>
      <c r="AH77">
        <v>278179.3639</v>
      </c>
      <c r="AI77">
        <v>278179.3639</v>
      </c>
      <c r="AJ77">
        <v>278179.3639</v>
      </c>
      <c r="AK77">
        <v>278179.3639</v>
      </c>
      <c r="AL77">
        <v>274203.5883</v>
      </c>
      <c r="AM77">
        <v>274203.5883</v>
      </c>
      <c r="AN77">
        <v>274203.5883</v>
      </c>
      <c r="AO77">
        <v>274203.5883</v>
      </c>
      <c r="AP77">
        <v>274203.5883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8497.9519149999996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11630.41764</v>
      </c>
      <c r="L79">
        <v>11780.44887</v>
      </c>
      <c r="M79">
        <v>11780.44887</v>
      </c>
      <c r="N79">
        <v>11630.41764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5677.9246329999996</v>
      </c>
      <c r="U79">
        <v>5983.2980580000003</v>
      </c>
      <c r="V79">
        <v>5280.3418179999999</v>
      </c>
      <c r="W79">
        <v>2211.2064740000001</v>
      </c>
      <c r="X79">
        <v>3536.086859</v>
      </c>
      <c r="Y79">
        <v>3536.086859</v>
      </c>
      <c r="Z79">
        <v>3536.086859</v>
      </c>
      <c r="AA79">
        <v>3455.0547660000002</v>
      </c>
      <c r="AB79">
        <v>2687.3616139999999</v>
      </c>
      <c r="AC79">
        <v>2687.3616139999999</v>
      </c>
      <c r="AD79">
        <v>3309.2857600000002</v>
      </c>
      <c r="AE79">
        <v>3309.2857600000002</v>
      </c>
      <c r="AF79">
        <v>3309.2857600000002</v>
      </c>
      <c r="AG79">
        <v>3228.2536660000001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6502.6437299999998</v>
      </c>
      <c r="J80">
        <v>6502.6437299999998</v>
      </c>
      <c r="K80">
        <v>6502.6437299999998</v>
      </c>
      <c r="L80">
        <v>6502.6437299999998</v>
      </c>
      <c r="M80">
        <v>6502.6437299999998</v>
      </c>
      <c r="N80">
        <v>6502.6960719999997</v>
      </c>
      <c r="O80">
        <v>6502.6960719999997</v>
      </c>
      <c r="P80">
        <v>5901.0060970000004</v>
      </c>
      <c r="Q80">
        <v>5900.9537549999995</v>
      </c>
      <c r="R80">
        <v>5901.0584390000004</v>
      </c>
      <c r="S80">
        <v>5901.0060970000004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89925.335349999994</v>
      </c>
      <c r="I88">
        <v>90788.008730000001</v>
      </c>
      <c r="J88">
        <v>94643.662450000003</v>
      </c>
      <c r="K88">
        <v>97460.306559999997</v>
      </c>
      <c r="L88">
        <v>98520.355769999995</v>
      </c>
      <c r="M88">
        <v>98619.438089999996</v>
      </c>
      <c r="N88">
        <v>98452.366529999999</v>
      </c>
      <c r="O88">
        <v>98619.490430000005</v>
      </c>
      <c r="P88">
        <v>144215.38399999999</v>
      </c>
      <c r="Q88">
        <v>144215.33170000001</v>
      </c>
      <c r="R88">
        <v>144215.4363</v>
      </c>
      <c r="S88">
        <v>165712.5258</v>
      </c>
      <c r="T88">
        <v>195471.5907</v>
      </c>
      <c r="U88">
        <v>255479.041</v>
      </c>
      <c r="V88">
        <v>254776.08470000001</v>
      </c>
      <c r="W88">
        <v>273127.63400000002</v>
      </c>
      <c r="X88">
        <v>274452.51439999999</v>
      </c>
      <c r="Y88">
        <v>274452.51439999999</v>
      </c>
      <c r="Z88">
        <v>274452.51439999999</v>
      </c>
      <c r="AA88">
        <v>274371.48229999997</v>
      </c>
      <c r="AB88">
        <v>280866.7255</v>
      </c>
      <c r="AC88">
        <v>280866.7255</v>
      </c>
      <c r="AD88">
        <v>281488.64970000001</v>
      </c>
      <c r="AE88">
        <v>281488.64970000001</v>
      </c>
      <c r="AF88">
        <v>281488.64970000001</v>
      </c>
      <c r="AG88">
        <v>281407.6176</v>
      </c>
      <c r="AH88">
        <v>281488.64970000001</v>
      </c>
      <c r="AI88">
        <v>281488.64970000001</v>
      </c>
      <c r="AJ88">
        <v>281488.64970000001</v>
      </c>
      <c r="AK88">
        <v>281488.64970000001</v>
      </c>
      <c r="AL88">
        <v>274203.5883</v>
      </c>
      <c r="AM88">
        <v>274203.5883</v>
      </c>
      <c r="AN88">
        <v>274203.5883</v>
      </c>
      <c r="AO88">
        <v>274203.5883</v>
      </c>
      <c r="AP88">
        <v>274203.5883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4159.4776469999997</v>
      </c>
      <c r="L29">
        <v>4153.8932329999998</v>
      </c>
      <c r="M29">
        <v>4678.4439089999996</v>
      </c>
      <c r="N29">
        <v>5627.1072290000002</v>
      </c>
      <c r="O29">
        <v>5428.2587970000004</v>
      </c>
      <c r="P29">
        <v>4735.6476720000001</v>
      </c>
      <c r="Q29">
        <v>3675.593163</v>
      </c>
      <c r="R29">
        <v>4174.4369420000003</v>
      </c>
      <c r="S29">
        <v>4758.5685869999998</v>
      </c>
      <c r="T29">
        <v>4858.8816909999996</v>
      </c>
      <c r="U29">
        <v>4837.6126210000002</v>
      </c>
      <c r="V29">
        <v>4068.211491</v>
      </c>
      <c r="W29">
        <v>5036.1518489999999</v>
      </c>
      <c r="X29">
        <v>6140.5148049999998</v>
      </c>
      <c r="Y29">
        <v>6981.5708009999998</v>
      </c>
      <c r="Z29">
        <v>7663.5207499999997</v>
      </c>
      <c r="AA29">
        <v>7468.5652419999997</v>
      </c>
      <c r="AB29">
        <v>7782.4795340000001</v>
      </c>
      <c r="AC29">
        <v>7870.4634960000003</v>
      </c>
      <c r="AD29">
        <v>10450.56518</v>
      </c>
      <c r="AE29">
        <v>13490.8372</v>
      </c>
      <c r="AF29">
        <v>7244.0484429999997</v>
      </c>
      <c r="AG29">
        <v>6352.6266519999999</v>
      </c>
      <c r="AH29">
        <v>7054.4374790000002</v>
      </c>
      <c r="AI29">
        <v>7273.691812</v>
      </c>
      <c r="AJ29">
        <v>7525.531105</v>
      </c>
      <c r="AK29">
        <v>8379.5516919999991</v>
      </c>
      <c r="AL29">
        <v>9325.3597829999999</v>
      </c>
      <c r="AM29">
        <v>11641.609710000001</v>
      </c>
      <c r="AN29">
        <v>12736.750620000001</v>
      </c>
      <c r="AO29">
        <v>13620.936229999999</v>
      </c>
      <c r="AP29">
        <v>14267.42369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183.65399550000001</v>
      </c>
      <c r="P30">
        <v>91.826997770000006</v>
      </c>
      <c r="Q30">
        <v>183.65399550000001</v>
      </c>
      <c r="R30">
        <v>183.65399550000001</v>
      </c>
      <c r="S30">
        <v>183.65399550000001</v>
      </c>
      <c r="T30">
        <v>183.65399550000001</v>
      </c>
      <c r="U30">
        <v>275.48099330000002</v>
      </c>
      <c r="V30">
        <v>221.9071672</v>
      </c>
      <c r="W30">
        <v>441.39400369999998</v>
      </c>
      <c r="X30">
        <v>718.02074159999995</v>
      </c>
      <c r="Y30">
        <v>847.463618</v>
      </c>
      <c r="Z30">
        <v>1068.7334920000001</v>
      </c>
      <c r="AA30">
        <v>1139.5774779999999</v>
      </c>
      <c r="AB30">
        <v>1068.7334920000001</v>
      </c>
      <c r="AC30">
        <v>1216.246742</v>
      </c>
      <c r="AD30">
        <v>1497.4129949999999</v>
      </c>
      <c r="AE30">
        <v>1800.855</v>
      </c>
      <c r="AF30">
        <v>1658.78649</v>
      </c>
      <c r="AG30">
        <v>1714.4727419999999</v>
      </c>
      <c r="AH30">
        <v>1953.812989</v>
      </c>
      <c r="AI30">
        <v>2101.3262380000001</v>
      </c>
      <c r="AJ30">
        <v>2248.8394880000001</v>
      </c>
      <c r="AK30">
        <v>2396.3527370000002</v>
      </c>
      <c r="AL30">
        <v>2543.8659859999998</v>
      </c>
      <c r="AM30">
        <v>2691.3792360000002</v>
      </c>
      <c r="AN30">
        <v>2838.8924849999999</v>
      </c>
      <c r="AO30">
        <v>2894.5787369999998</v>
      </c>
      <c r="AP30">
        <v>2894.5787369999998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2975.5908420000001</v>
      </c>
      <c r="P31">
        <v>2544.6277869999999</v>
      </c>
      <c r="Q31">
        <v>2245.4856150000001</v>
      </c>
      <c r="R31">
        <v>2245.4856150000001</v>
      </c>
      <c r="S31">
        <v>2093.1676539999999</v>
      </c>
      <c r="T31">
        <v>2240.3899609999999</v>
      </c>
      <c r="U31">
        <v>2245.4856150000001</v>
      </c>
      <c r="V31">
        <v>1895.6960340000001</v>
      </c>
      <c r="W31">
        <v>2035.833621</v>
      </c>
      <c r="X31">
        <v>2175.9712079999999</v>
      </c>
      <c r="Y31">
        <v>2580.6693789999999</v>
      </c>
      <c r="Z31">
        <v>3223.8985969999999</v>
      </c>
      <c r="AA31">
        <v>3161.0064600000001</v>
      </c>
      <c r="AB31">
        <v>2720.9110129999999</v>
      </c>
      <c r="AC31">
        <v>2758.6009009999998</v>
      </c>
      <c r="AD31">
        <v>3804.6099210000002</v>
      </c>
      <c r="AE31">
        <v>4484.3429969999997</v>
      </c>
      <c r="AF31">
        <v>2790.122625</v>
      </c>
      <c r="AG31">
        <v>2344.3543169999998</v>
      </c>
      <c r="AH31">
        <v>2269.3759970000001</v>
      </c>
      <c r="AI31">
        <v>2408.466054</v>
      </c>
      <c r="AJ31">
        <v>2745.2215719999999</v>
      </c>
      <c r="AK31">
        <v>2745.2215719999999</v>
      </c>
      <c r="AL31">
        <v>2745.2215719999999</v>
      </c>
      <c r="AM31">
        <v>2754.194113</v>
      </c>
      <c r="AN31">
        <v>2815.2903649999998</v>
      </c>
      <c r="AO31">
        <v>2745.2215719999999</v>
      </c>
      <c r="AP31">
        <v>2874.4537150000001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1990.0432490000001</v>
      </c>
      <c r="O32">
        <v>1808.960493</v>
      </c>
      <c r="P32">
        <v>1995.557869</v>
      </c>
      <c r="Q32">
        <v>2239.7433810000002</v>
      </c>
      <c r="R32">
        <v>2270.4225649999998</v>
      </c>
      <c r="S32">
        <v>2270.4225649999998</v>
      </c>
      <c r="T32">
        <v>2114.012753</v>
      </c>
      <c r="U32">
        <v>2114.012753</v>
      </c>
      <c r="V32">
        <v>2054.3703700000001</v>
      </c>
      <c r="W32">
        <v>1824.977132</v>
      </c>
      <c r="X32">
        <v>1824.977132</v>
      </c>
      <c r="Y32">
        <v>1824.977132</v>
      </c>
      <c r="Z32">
        <v>1565.0750619999999</v>
      </c>
      <c r="AA32">
        <v>1230.1622239999999</v>
      </c>
      <c r="AB32">
        <v>1230.1622239999999</v>
      </c>
      <c r="AC32">
        <v>1230.1622239999999</v>
      </c>
      <c r="AD32">
        <v>1295.8056200000001</v>
      </c>
      <c r="AE32">
        <v>1355.448003</v>
      </c>
      <c r="AF32">
        <v>1230.1622239999999</v>
      </c>
      <c r="AG32">
        <v>1151.4242260000001</v>
      </c>
      <c r="AH32">
        <v>1160.0789279999999</v>
      </c>
      <c r="AI32">
        <v>1217.067622</v>
      </c>
      <c r="AJ32">
        <v>1217.067622</v>
      </c>
      <c r="AK32">
        <v>1058.407565</v>
      </c>
      <c r="AL32">
        <v>1058.407565</v>
      </c>
      <c r="AM32">
        <v>1058.407565</v>
      </c>
      <c r="AN32">
        <v>1058.407565</v>
      </c>
      <c r="AO32">
        <v>1044.614906</v>
      </c>
      <c r="AP32">
        <v>992.76416870000003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1278.2574480000001</v>
      </c>
      <c r="N35">
        <v>1393.9906060000001</v>
      </c>
      <c r="O35">
        <v>1294.435549</v>
      </c>
      <c r="P35">
        <v>1382.900459</v>
      </c>
      <c r="Q35">
        <v>1393.9906060000001</v>
      </c>
      <c r="R35">
        <v>1393.9906060000001</v>
      </c>
      <c r="S35">
        <v>1611.472031</v>
      </c>
      <c r="T35">
        <v>1703.9384809999999</v>
      </c>
      <c r="U35">
        <v>1690.9490820000001</v>
      </c>
      <c r="V35">
        <v>1739.1936740000001</v>
      </c>
      <c r="W35">
        <v>1619.417661</v>
      </c>
      <c r="X35">
        <v>1500.406305</v>
      </c>
      <c r="Y35">
        <v>1518.476678</v>
      </c>
      <c r="Z35">
        <v>1574.8695499999999</v>
      </c>
      <c r="AA35">
        <v>1448.276957</v>
      </c>
      <c r="AB35">
        <v>1339.0156669999999</v>
      </c>
      <c r="AC35">
        <v>920.83469960000002</v>
      </c>
      <c r="AD35">
        <v>1393.5672790000001</v>
      </c>
      <c r="AE35">
        <v>1393.5672790000001</v>
      </c>
      <c r="AF35">
        <v>877.1185868</v>
      </c>
      <c r="AG35">
        <v>1031.5253279999999</v>
      </c>
      <c r="AH35">
        <v>877.1185868</v>
      </c>
      <c r="AI35">
        <v>1032.8973840000001</v>
      </c>
      <c r="AJ35">
        <v>1032.8973840000001</v>
      </c>
      <c r="AK35">
        <v>1032.8973840000001</v>
      </c>
      <c r="AL35">
        <v>1032.8973840000001</v>
      </c>
      <c r="AM35">
        <v>1032.8973840000001</v>
      </c>
      <c r="AN35">
        <v>1032.8973840000001</v>
      </c>
      <c r="AO35">
        <v>1032.8973840000001</v>
      </c>
      <c r="AP35">
        <v>974.19122179999999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7889.6684610000002</v>
      </c>
      <c r="K40">
        <v>8815.5334739999998</v>
      </c>
      <c r="L40">
        <v>9745.8080140000002</v>
      </c>
      <c r="M40">
        <v>11005.86796</v>
      </c>
      <c r="N40">
        <v>11754.379129999999</v>
      </c>
      <c r="O40">
        <v>11690.89968</v>
      </c>
      <c r="P40">
        <v>10750.56078</v>
      </c>
      <c r="Q40">
        <v>9738.4667599999993</v>
      </c>
      <c r="R40">
        <v>10267.98972</v>
      </c>
      <c r="S40">
        <v>10917.284830000001</v>
      </c>
      <c r="T40">
        <v>11100.87688</v>
      </c>
      <c r="U40">
        <v>11163.54106</v>
      </c>
      <c r="V40">
        <v>9979.3787360000006</v>
      </c>
      <c r="W40">
        <v>10957.77427</v>
      </c>
      <c r="X40">
        <v>12359.89019</v>
      </c>
      <c r="Y40">
        <v>13753.15761</v>
      </c>
      <c r="Z40">
        <v>15096.097449999999</v>
      </c>
      <c r="AA40">
        <v>14447.58836</v>
      </c>
      <c r="AB40">
        <v>14141.30193</v>
      </c>
      <c r="AC40">
        <v>13996.308059999999</v>
      </c>
      <c r="AD40">
        <v>18441.960999999999</v>
      </c>
      <c r="AE40">
        <v>22525.050480000002</v>
      </c>
      <c r="AF40">
        <v>13800.238369999999</v>
      </c>
      <c r="AG40">
        <v>12594.403259999999</v>
      </c>
      <c r="AH40">
        <v>13314.823979999999</v>
      </c>
      <c r="AI40">
        <v>14033.44911</v>
      </c>
      <c r="AJ40">
        <v>14769.55717</v>
      </c>
      <c r="AK40">
        <v>15612.43095</v>
      </c>
      <c r="AL40">
        <v>16705.75229</v>
      </c>
      <c r="AM40">
        <v>19178.488010000001</v>
      </c>
      <c r="AN40">
        <v>20482.238410000002</v>
      </c>
      <c r="AO40">
        <v>21338.24883</v>
      </c>
      <c r="AP40">
        <v>22003.411540000001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9313.6342229999991</v>
      </c>
      <c r="O42">
        <v>9319.152795</v>
      </c>
      <c r="P42">
        <v>9011.1324929999992</v>
      </c>
      <c r="Q42">
        <v>9319.1809439999997</v>
      </c>
      <c r="R42">
        <v>9430.4303729999992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2235.7627520000001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1421.3759829999999</v>
      </c>
      <c r="Q43">
        <v>1702.8793470000001</v>
      </c>
      <c r="R43">
        <v>1295.2025080000001</v>
      </c>
      <c r="S43">
        <v>1135.252898</v>
      </c>
      <c r="T43">
        <v>1135.252898</v>
      </c>
      <c r="U43">
        <v>1431.117788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201.54042229999999</v>
      </c>
      <c r="N44">
        <v>573.47146039999996</v>
      </c>
      <c r="O44">
        <v>382.31430690000002</v>
      </c>
      <c r="P44">
        <v>573.47146039999996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10139.51316</v>
      </c>
      <c r="N52">
        <v>11022.35858</v>
      </c>
      <c r="O52">
        <v>10836.72</v>
      </c>
      <c r="P52">
        <v>11005.979939999999</v>
      </c>
      <c r="Q52">
        <v>11595.53175</v>
      </c>
      <c r="R52">
        <v>11299.10434</v>
      </c>
      <c r="S52">
        <v>11335.953750000001</v>
      </c>
      <c r="T52">
        <v>11335.953750000001</v>
      </c>
      <c r="U52">
        <v>4755.1022329999996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2235.7627520000001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556.73703909999995</v>
      </c>
      <c r="O67">
        <v>554.32645679999996</v>
      </c>
      <c r="P67">
        <v>455.81224759999998</v>
      </c>
      <c r="Q67">
        <v>91.696263799999997</v>
      </c>
      <c r="R67">
        <v>40.395204679999999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663.20155480000005</v>
      </c>
      <c r="O76">
        <v>660.79097249999995</v>
      </c>
      <c r="P76">
        <v>522.94461739999997</v>
      </c>
      <c r="Q76">
        <v>91.696263799999997</v>
      </c>
      <c r="R76">
        <v>40.395204679999999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127745.6578</v>
      </c>
      <c r="Q77">
        <v>127745.6578</v>
      </c>
      <c r="R77">
        <v>127745.6578</v>
      </c>
      <c r="S77">
        <v>149242.7996</v>
      </c>
      <c r="T77">
        <v>179307.1856</v>
      </c>
      <c r="U77">
        <v>239009.26240000001</v>
      </c>
      <c r="V77">
        <v>239009.26240000001</v>
      </c>
      <c r="W77">
        <v>268295.54009999998</v>
      </c>
      <c r="X77">
        <v>268295.54009999998</v>
      </c>
      <c r="Y77">
        <v>268295.54009999998</v>
      </c>
      <c r="Z77">
        <v>268295.54009999998</v>
      </c>
      <c r="AA77">
        <v>268295.54009999998</v>
      </c>
      <c r="AB77">
        <v>278179.3639</v>
      </c>
      <c r="AC77">
        <v>278179.3639</v>
      </c>
      <c r="AD77">
        <v>278179.3639</v>
      </c>
      <c r="AE77">
        <v>278179.3639</v>
      </c>
      <c r="AF77">
        <v>278179.3639</v>
      </c>
      <c r="AG77">
        <v>278179.3639</v>
      </c>
      <c r="AH77">
        <v>278179.3639</v>
      </c>
      <c r="AI77">
        <v>278179.3639</v>
      </c>
      <c r="AJ77">
        <v>278179.3639</v>
      </c>
      <c r="AK77">
        <v>278179.3639</v>
      </c>
      <c r="AL77">
        <v>274203.5883</v>
      </c>
      <c r="AM77">
        <v>274203.5883</v>
      </c>
      <c r="AN77">
        <v>274203.5883</v>
      </c>
      <c r="AO77">
        <v>274203.5883</v>
      </c>
      <c r="AP77">
        <v>274203.5883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11077.492630000001</v>
      </c>
      <c r="K79">
        <v>11077.492630000001</v>
      </c>
      <c r="L79">
        <v>11780.44887</v>
      </c>
      <c r="M79">
        <v>11780.44887</v>
      </c>
      <c r="N79">
        <v>11158.524719999999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5902.2659640000002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3455.0547660000002</v>
      </c>
      <c r="AA79">
        <v>3455.0547660000002</v>
      </c>
      <c r="AB79">
        <v>3309.2857600000002</v>
      </c>
      <c r="AC79">
        <v>3309.2857600000002</v>
      </c>
      <c r="AD79">
        <v>2687.3616139999999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93940.810899999997</v>
      </c>
      <c r="K88">
        <v>96907.486229999995</v>
      </c>
      <c r="L88">
        <v>98520.460449999999</v>
      </c>
      <c r="M88">
        <v>98619.54277</v>
      </c>
      <c r="N88">
        <v>97997.618629999997</v>
      </c>
      <c r="O88">
        <v>98619.54277</v>
      </c>
      <c r="P88">
        <v>144215.4363</v>
      </c>
      <c r="Q88">
        <v>144215.4363</v>
      </c>
      <c r="R88">
        <v>144215.4363</v>
      </c>
      <c r="S88">
        <v>165712.57810000001</v>
      </c>
      <c r="T88">
        <v>195695.932</v>
      </c>
      <c r="U88">
        <v>255479.041</v>
      </c>
      <c r="V88">
        <v>255479.041</v>
      </c>
      <c r="W88">
        <v>274452.51439999999</v>
      </c>
      <c r="X88">
        <v>274452.51439999999</v>
      </c>
      <c r="Y88">
        <v>274452.51439999999</v>
      </c>
      <c r="Z88">
        <v>274371.48229999997</v>
      </c>
      <c r="AA88">
        <v>274371.48229999997</v>
      </c>
      <c r="AB88">
        <v>281488.64970000001</v>
      </c>
      <c r="AC88">
        <v>281488.64970000001</v>
      </c>
      <c r="AD88">
        <v>280866.7255</v>
      </c>
      <c r="AE88">
        <v>281488.64970000001</v>
      </c>
      <c r="AF88">
        <v>281488.64970000001</v>
      </c>
      <c r="AG88">
        <v>281488.64970000001</v>
      </c>
      <c r="AH88">
        <v>281488.64970000001</v>
      </c>
      <c r="AI88">
        <v>281488.64970000001</v>
      </c>
      <c r="AJ88">
        <v>281488.64970000001</v>
      </c>
      <c r="AK88">
        <v>281407.6176</v>
      </c>
      <c r="AL88">
        <v>274203.5883</v>
      </c>
      <c r="AM88">
        <v>274203.5883</v>
      </c>
      <c r="AN88">
        <v>274203.5883</v>
      </c>
      <c r="AO88">
        <v>274203.5883</v>
      </c>
      <c r="AP88">
        <v>274203.5883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I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586299.61134115921</v>
      </c>
      <c r="E7" t="s">
        <v>651</v>
      </c>
      <c r="H7">
        <v>14738.203000000038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2542.383628</v>
      </c>
      <c r="E35">
        <v>107.1491439</v>
      </c>
      <c r="F35">
        <v>1763.097354</v>
      </c>
      <c r="G35">
        <v>2872.186404</v>
      </c>
      <c r="H35">
        <v>116.3986857</v>
      </c>
    </row>
    <row r="36" spans="2:8" x14ac:dyDescent="0.25">
      <c r="B36" t="s">
        <v>38</v>
      </c>
      <c r="C36">
        <v>2628.505099</v>
      </c>
      <c r="D36">
        <v>3112.4339190000001</v>
      </c>
      <c r="F36">
        <v>2148.5062849999999</v>
      </c>
      <c r="G36">
        <v>3260.7957099999999</v>
      </c>
    </row>
    <row r="51" spans="2:9" x14ac:dyDescent="0.25">
      <c r="B51" t="s">
        <v>11</v>
      </c>
      <c r="C51">
        <v>2013</v>
      </c>
      <c r="D51">
        <v>2013</v>
      </c>
      <c r="E51">
        <v>2014</v>
      </c>
      <c r="F51">
        <v>2014</v>
      </c>
      <c r="G51">
        <v>2014</v>
      </c>
      <c r="H51">
        <v>2015</v>
      </c>
      <c r="I51">
        <v>2015</v>
      </c>
    </row>
    <row r="52" spans="2:9" x14ac:dyDescent="0.25">
      <c r="B52" t="s">
        <v>76</v>
      </c>
      <c r="C52" t="s">
        <v>79</v>
      </c>
      <c r="D52" t="s">
        <v>80</v>
      </c>
      <c r="E52" t="s">
        <v>77</v>
      </c>
      <c r="F52" t="s">
        <v>79</v>
      </c>
      <c r="G52" t="s">
        <v>80</v>
      </c>
      <c r="H52" t="s">
        <v>79</v>
      </c>
      <c r="I52" t="s">
        <v>80</v>
      </c>
    </row>
    <row r="53" spans="2:9" x14ac:dyDescent="0.25">
      <c r="B53" t="s">
        <v>13</v>
      </c>
    </row>
    <row r="54" spans="2:9" x14ac:dyDescent="0.25">
      <c r="B54" t="s">
        <v>40</v>
      </c>
      <c r="C54">
        <v>899.29883559999996</v>
      </c>
      <c r="D54">
        <v>574.13798229999998</v>
      </c>
      <c r="F54">
        <v>751.77690500000006</v>
      </c>
      <c r="G54">
        <v>426.39303080000002</v>
      </c>
      <c r="H54">
        <v>452.66286889999998</v>
      </c>
      <c r="I54">
        <v>128.08822190000001</v>
      </c>
    </row>
    <row r="55" spans="2:9" x14ac:dyDescent="0.25">
      <c r="B55" t="s">
        <v>43</v>
      </c>
      <c r="C55">
        <v>305.43361049999999</v>
      </c>
      <c r="D55">
        <v>308.58631939999998</v>
      </c>
      <c r="E55">
        <v>42.628440050000002</v>
      </c>
      <c r="F55">
        <v>521.52232079999999</v>
      </c>
      <c r="G55">
        <v>524.09042039999997</v>
      </c>
      <c r="H55">
        <v>536.69236969999997</v>
      </c>
      <c r="I55">
        <v>539.21942809999996</v>
      </c>
    </row>
    <row r="56" spans="2:9" x14ac:dyDescent="0.25">
      <c r="B56" t="s">
        <v>15</v>
      </c>
      <c r="C56">
        <v>1204.732446</v>
      </c>
      <c r="D56">
        <v>882.72430180000003</v>
      </c>
      <c r="E56">
        <v>42.628440050000002</v>
      </c>
      <c r="F56">
        <v>1273.2992260000001</v>
      </c>
      <c r="G56">
        <v>950.48345119999999</v>
      </c>
      <c r="H56">
        <v>989.35523869999997</v>
      </c>
      <c r="I56">
        <v>667.30764999999997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67CD522-8240-4F37-847E-51C74AFD11AF}"/>
</file>

<file path=customXml/itemProps2.xml><?xml version="1.0" encoding="utf-8"?>
<ds:datastoreItem xmlns:ds="http://schemas.openxmlformats.org/officeDocument/2006/customXml" ds:itemID="{4C95E4D9-91D5-41F3-943A-301562DC7F31}"/>
</file>

<file path=customXml/itemProps3.xml><?xml version="1.0" encoding="utf-8"?>
<ds:datastoreItem xmlns:ds="http://schemas.openxmlformats.org/officeDocument/2006/customXml" ds:itemID="{31B49578-873C-4875-955F-97E37108A1C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2020-04-29T03:11:28Z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