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2" r:id="rId38"/>
    <pivotCache cacheId="11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<sst xmlns="http://schemas.openxmlformats.org/spreadsheetml/2006/main" count="12843" uniqueCount="772">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</sst>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136780.14119999998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149217.79385399999</c:v>
                </c:pt>
                <c:pt idx="6">
                  <c:v>75543.236499999999</c:v>
                </c:pt>
                <c:pt idx="7">
                  <c:v>490</c:v>
                </c:pt>
                <c:pt idx="8">
                  <c:v>66835.005019999997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3788.7999999999884</c:v>
                </c:pt>
                <c:pt idx="2">
                  <c:v>211.65420000000449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46190.916932</c:v>
                </c:pt>
                <c:pt idx="1">
                  <c:v>52420.079392000007</c:v>
                </c:pt>
                <c:pt idx="2">
                  <c:v>44050.637529999978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26232.137518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13711.044027</c:v>
                </c:pt>
                <c:pt idx="1">
                  <c:v>24845.323012999997</c:v>
                </c:pt>
                <c:pt idx="2">
                  <c:v>28278.63798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801952"/>
        <c:axId val="-655800864"/>
      </c:barChart>
      <c:catAx>
        <c:axId val="-65580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0864"/>
        <c:crosses val="autoZero"/>
        <c:auto val="1"/>
        <c:lblAlgn val="ctr"/>
        <c:lblOffset val="100"/>
        <c:noMultiLvlLbl val="0"/>
      </c:catAx>
      <c:valAx>
        <c:axId val="-65580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72835.996279999992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67937.9860147</c:v>
                </c:pt>
                <c:pt idx="6">
                  <c:v>21252.250866000002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48825.631204000005</c:v>
                </c:pt>
                <c:pt idx="1">
                  <c:v>70470.804422000001</c:v>
                </c:pt>
                <c:pt idx="2">
                  <c:v>73816.925380000001</c:v>
                </c:pt>
                <c:pt idx="3">
                  <c:v>72835.996279999992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23940.440524500002</c:v>
                </c:pt>
                <c:pt idx="2">
                  <c:v>47834.420583119994</c:v>
                </c:pt>
                <c:pt idx="3">
                  <c:v>67937.9860147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9167.0398920000007</c:v>
                </c:pt>
                <c:pt idx="3">
                  <c:v>21252.250866000002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5804128"/>
        <c:axId val="-65579814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65580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8144"/>
        <c:crosses val="autoZero"/>
        <c:auto val="1"/>
        <c:lblAlgn val="ctr"/>
        <c:lblOffset val="100"/>
        <c:noMultiLvlLbl val="0"/>
      </c:catAx>
      <c:valAx>
        <c:axId val="-6557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5797600"/>
        <c:axId val="-65579705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65579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7056"/>
        <c:crosses val="autoZero"/>
        <c:auto val="1"/>
        <c:lblAlgn val="ctr"/>
        <c:lblOffset val="100"/>
        <c:noMultiLvlLbl val="0"/>
      </c:catAx>
      <c:valAx>
        <c:axId val="-65579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21.471804049999999</c:v>
                </c:pt>
                <c:pt idx="2">
                  <c:v>25.391873440000001</c:v>
                </c:pt>
                <c:pt idx="3">
                  <c:v>33.905862919999997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34.638716250000002</c:v>
                </c:pt>
                <c:pt idx="2">
                  <c:v>41.597178739999997</c:v>
                </c:pt>
                <c:pt idx="3">
                  <c:v>50.090479160000001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799232"/>
        <c:axId val="-65579868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65579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8688"/>
        <c:crosses val="autoZero"/>
        <c:auto val="1"/>
        <c:lblAlgn val="ctr"/>
        <c:lblOffset val="100"/>
        <c:noMultiLvlLbl val="0"/>
      </c:catAx>
      <c:valAx>
        <c:axId val="-6557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21.810418679452056</c:v>
                </c:pt>
                <c:pt idx="2">
                  <c:v>29.941870767123287</c:v>
                </c:pt>
                <c:pt idx="3">
                  <c:v>44.365767123287668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38.516529342465752</c:v>
                </c:pt>
                <c:pt idx="2">
                  <c:v>51.725118465753425</c:v>
                </c:pt>
                <c:pt idx="3">
                  <c:v>69.021997205479451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800320"/>
        <c:axId val="-65580358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65580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3584"/>
        <c:crosses val="autoZero"/>
        <c:auto val="1"/>
        <c:lblAlgn val="ctr"/>
        <c:lblOffset val="100"/>
        <c:noMultiLvlLbl val="0"/>
      </c:catAx>
      <c:valAx>
        <c:axId val="-6558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136780.14119999998</c:v>
                </c:pt>
                <c:pt idx="1">
                  <c:v>32536.941749999998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149217.79385399999</c:v>
                </c:pt>
                <c:pt idx="6">
                  <c:v>75543.236499999999</c:v>
                </c:pt>
                <c:pt idx="7">
                  <c:v>490</c:v>
                </c:pt>
                <c:pt idx="8">
                  <c:v>66835.005019999997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3788.7999999999884</c:v>
                </c:pt>
                <c:pt idx="3">
                  <c:v>211.65420000000449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6258.8893199999984</c:v>
                </c:pt>
                <c:pt idx="2">
                  <c:v>8125.8000000000029</c:v>
                </c:pt>
                <c:pt idx="3">
                  <c:v>6910.0524299999961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46190.916932</c:v>
                </c:pt>
                <c:pt idx="2">
                  <c:v>52420.079392000007</c:v>
                </c:pt>
                <c:pt idx="3">
                  <c:v>44050.637529999978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26232.137518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13711.044027</c:v>
                </c:pt>
                <c:pt idx="2">
                  <c:v>24845.323012999997</c:v>
                </c:pt>
                <c:pt idx="3">
                  <c:v>28278.63798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801408"/>
        <c:axId val="-655803040"/>
      </c:barChart>
      <c:catAx>
        <c:axId val="-6558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3040"/>
        <c:crosses val="autoZero"/>
        <c:auto val="1"/>
        <c:lblAlgn val="ctr"/>
        <c:lblOffset val="100"/>
        <c:noMultiLvlLbl val="0"/>
      </c:catAx>
      <c:valAx>
        <c:axId val="-65580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72835.996279999992</c:v>
                </c:pt>
                <c:pt idx="1">
                  <c:v>10401.021945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67937.9860147</c:v>
                </c:pt>
                <c:pt idx="6">
                  <c:v>21252.250866000002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48825.631204000005</c:v>
                </c:pt>
                <c:pt idx="1">
                  <c:v>70470.804422000001</c:v>
                </c:pt>
                <c:pt idx="2">
                  <c:v>73816.925380000001</c:v>
                </c:pt>
                <c:pt idx="3">
                  <c:v>72835.996279999992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23940.440524500002</c:v>
                </c:pt>
                <c:pt idx="2">
                  <c:v>47834.420583119994</c:v>
                </c:pt>
                <c:pt idx="3">
                  <c:v>67937.9860147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9167.0398920000007</c:v>
                </c:pt>
                <c:pt idx="3">
                  <c:v>21252.250866000002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4935.301324</c:v>
                </c:pt>
                <c:pt idx="2">
                  <c:v>7058.0101805000004</c:v>
                </c:pt>
                <c:pt idx="3">
                  <c:v>10401.021945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1696"/>
        <c:axId val="-49530768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298976"/>
        <c:axId val="-49530441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21.471804049999999</c:v>
                </c:pt>
                <c:pt idx="2">
                  <c:v>25.391873440000001</c:v>
                </c:pt>
                <c:pt idx="3">
                  <c:v>33.905862919999997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34.638716250000002</c:v>
                </c:pt>
                <c:pt idx="2">
                  <c:v>41.597178739999997</c:v>
                </c:pt>
                <c:pt idx="3">
                  <c:v>50.090479160000001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4208"/>
        <c:axId val="-4953136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21.810418679452056</c:v>
                </c:pt>
                <c:pt idx="2">
                  <c:v>29.941870767123287</c:v>
                </c:pt>
                <c:pt idx="3">
                  <c:v>44.365767123287668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38.516529342465752</c:v>
                </c:pt>
                <c:pt idx="2">
                  <c:v>51.725118465753425</c:v>
                </c:pt>
                <c:pt idx="3">
                  <c:v>69.021997205479451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136"/>
        <c:axId val="-4952995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114120.2372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117502.3668</c:v>
                </c:pt>
                <c:pt idx="17">
                  <c:v>119207.4127</c:v>
                </c:pt>
                <c:pt idx="18">
                  <c:v>119266.861</c:v>
                </c:pt>
                <c:pt idx="19">
                  <c:v>119266.861</c:v>
                </c:pt>
                <c:pt idx="20">
                  <c:v>119266.861</c:v>
                </c:pt>
                <c:pt idx="21">
                  <c:v>119266.861</c:v>
                </c:pt>
                <c:pt idx="22">
                  <c:v>119266.861</c:v>
                </c:pt>
                <c:pt idx="23">
                  <c:v>119266.861</c:v>
                </c:pt>
                <c:pt idx="24">
                  <c:v>120386.66099999999</c:v>
                </c:pt>
                <c:pt idx="25">
                  <c:v>120386.66099999999</c:v>
                </c:pt>
                <c:pt idx="26">
                  <c:v>120386.66099999999</c:v>
                </c:pt>
                <c:pt idx="27">
                  <c:v>120386.66099999999</c:v>
                </c:pt>
                <c:pt idx="28">
                  <c:v>120386.66099999999</c:v>
                </c:pt>
                <c:pt idx="29">
                  <c:v>120386.66099999999</c:v>
                </c:pt>
                <c:pt idx="30">
                  <c:v>120386.66099999999</c:v>
                </c:pt>
                <c:pt idx="31">
                  <c:v>120386.66099999999</c:v>
                </c:pt>
                <c:pt idx="32">
                  <c:v>120386.66099999999</c:v>
                </c:pt>
                <c:pt idx="33">
                  <c:v>120386.66099999999</c:v>
                </c:pt>
                <c:pt idx="34">
                  <c:v>120386.66099999999</c:v>
                </c:pt>
                <c:pt idx="35">
                  <c:v>120598.3152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9230.4271320000007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17501.28932</c:v>
                </c:pt>
                <c:pt idx="13">
                  <c:v>17501.089319999999</c:v>
                </c:pt>
                <c:pt idx="14">
                  <c:v>17501.089319999999</c:v>
                </c:pt>
                <c:pt idx="15">
                  <c:v>17501.089319999999</c:v>
                </c:pt>
                <c:pt idx="16">
                  <c:v>17301.489320000001</c:v>
                </c:pt>
                <c:pt idx="17">
                  <c:v>18226.489320000001</c:v>
                </c:pt>
                <c:pt idx="18">
                  <c:v>19151.489320000001</c:v>
                </c:pt>
                <c:pt idx="19">
                  <c:v>20076.689320000001</c:v>
                </c:pt>
                <c:pt idx="20">
                  <c:v>21001.689320000001</c:v>
                </c:pt>
                <c:pt idx="21">
                  <c:v>21926.689320000001</c:v>
                </c:pt>
                <c:pt idx="22">
                  <c:v>22851.889320000002</c:v>
                </c:pt>
                <c:pt idx="23">
                  <c:v>23776.889320000002</c:v>
                </c:pt>
                <c:pt idx="24">
                  <c:v>24701.889320000002</c:v>
                </c:pt>
                <c:pt idx="25">
                  <c:v>25626.889320000002</c:v>
                </c:pt>
                <c:pt idx="26">
                  <c:v>26552.189319999998</c:v>
                </c:pt>
                <c:pt idx="27">
                  <c:v>27477.189319999998</c:v>
                </c:pt>
                <c:pt idx="28">
                  <c:v>28402.189319999998</c:v>
                </c:pt>
                <c:pt idx="29">
                  <c:v>29327.189319999998</c:v>
                </c:pt>
                <c:pt idx="30">
                  <c:v>29300.212043</c:v>
                </c:pt>
                <c:pt idx="31">
                  <c:v>30118.637712</c:v>
                </c:pt>
                <c:pt idx="32">
                  <c:v>30762.041301999998</c:v>
                </c:pt>
                <c:pt idx="33">
                  <c:v>31473.702345999998</c:v>
                </c:pt>
                <c:pt idx="34">
                  <c:v>32160.181550000001</c:v>
                </c:pt>
                <c:pt idx="35">
                  <c:v>32536.941749999998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41256.434370000003</c:v>
                </c:pt>
                <c:pt idx="13">
                  <c:v>44161.030890000002</c:v>
                </c:pt>
                <c:pt idx="14">
                  <c:v>48384.80816</c:v>
                </c:pt>
                <c:pt idx="15">
                  <c:v>52747.076932000004</c:v>
                </c:pt>
                <c:pt idx="16">
                  <c:v>56130.302523999999</c:v>
                </c:pt>
                <c:pt idx="17">
                  <c:v>57787.872049999998</c:v>
                </c:pt>
                <c:pt idx="18">
                  <c:v>63273.399919999996</c:v>
                </c:pt>
                <c:pt idx="19">
                  <c:v>68884.657220000008</c:v>
                </c:pt>
                <c:pt idx="20">
                  <c:v>72642.612070000003</c:v>
                </c:pt>
                <c:pt idx="21">
                  <c:v>79022.115919999997</c:v>
                </c:pt>
                <c:pt idx="22">
                  <c:v>86170.729240000001</c:v>
                </c:pt>
                <c:pt idx="23">
                  <c:v>93082.496563799999</c:v>
                </c:pt>
                <c:pt idx="24">
                  <c:v>95938.641004000005</c:v>
                </c:pt>
                <c:pt idx="25">
                  <c:v>105167.15632400001</c:v>
                </c:pt>
                <c:pt idx="26">
                  <c:v>109737.106054</c:v>
                </c:pt>
                <c:pt idx="27">
                  <c:v>113282.221884</c:v>
                </c:pt>
                <c:pt idx="28">
                  <c:v>116853.75569400001</c:v>
                </c:pt>
                <c:pt idx="29">
                  <c:v>121059.465964</c:v>
                </c:pt>
                <c:pt idx="30">
                  <c:v>126431.90463400001</c:v>
                </c:pt>
                <c:pt idx="31">
                  <c:v>131812.07750400002</c:v>
                </c:pt>
                <c:pt idx="32">
                  <c:v>136668.933494</c:v>
                </c:pt>
                <c:pt idx="33">
                  <c:v>141953.806644</c:v>
                </c:pt>
                <c:pt idx="34">
                  <c:v>147052.560314</c:v>
                </c:pt>
                <c:pt idx="35">
                  <c:v>149217.79385399999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30017.1751</c:v>
                </c:pt>
                <c:pt idx="22">
                  <c:v>30017.1751</c:v>
                </c:pt>
                <c:pt idx="23">
                  <c:v>29077.505100000002</c:v>
                </c:pt>
                <c:pt idx="24">
                  <c:v>28123.033100000001</c:v>
                </c:pt>
                <c:pt idx="25">
                  <c:v>32585.153778</c:v>
                </c:pt>
                <c:pt idx="26">
                  <c:v>36721.253905000005</c:v>
                </c:pt>
                <c:pt idx="27">
                  <c:v>40877.784719999996</c:v>
                </c:pt>
                <c:pt idx="28">
                  <c:v>45021.007830000002</c:v>
                </c:pt>
                <c:pt idx="29">
                  <c:v>49230.638340000005</c:v>
                </c:pt>
                <c:pt idx="30">
                  <c:v>53501.459920000001</c:v>
                </c:pt>
                <c:pt idx="31">
                  <c:v>57779.681349999999</c:v>
                </c:pt>
                <c:pt idx="32">
                  <c:v>62007.502200000003</c:v>
                </c:pt>
                <c:pt idx="33">
                  <c:v>66700.652440000005</c:v>
                </c:pt>
                <c:pt idx="34">
                  <c:v>71177.0046</c:v>
                </c:pt>
                <c:pt idx="35">
                  <c:v>75543.236499999999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9381.7995910000009</c:v>
                </c:pt>
                <c:pt idx="13">
                  <c:v>10606.551090000001</c:v>
                </c:pt>
                <c:pt idx="14">
                  <c:v>11142.965539999999</c:v>
                </c:pt>
                <c:pt idx="15">
                  <c:v>13711.044027</c:v>
                </c:pt>
                <c:pt idx="16">
                  <c:v>17689.240624999999</c:v>
                </c:pt>
                <c:pt idx="17">
                  <c:v>18530.112452999998</c:v>
                </c:pt>
                <c:pt idx="18">
                  <c:v>19992.421714999997</c:v>
                </c:pt>
                <c:pt idx="19">
                  <c:v>21618.411379999998</c:v>
                </c:pt>
                <c:pt idx="20">
                  <c:v>23710.887589999998</c:v>
                </c:pt>
                <c:pt idx="21">
                  <c:v>26742.71761</c:v>
                </c:pt>
                <c:pt idx="22">
                  <c:v>29672.096619999997</c:v>
                </c:pt>
                <c:pt idx="23">
                  <c:v>33169.057520000002</c:v>
                </c:pt>
                <c:pt idx="24">
                  <c:v>37231.147919999996</c:v>
                </c:pt>
                <c:pt idx="25">
                  <c:v>38556.367039999997</c:v>
                </c:pt>
                <c:pt idx="26">
                  <c:v>40381.332320000001</c:v>
                </c:pt>
                <c:pt idx="27">
                  <c:v>42449.991379999999</c:v>
                </c:pt>
                <c:pt idx="28">
                  <c:v>44568.746499999994</c:v>
                </c:pt>
                <c:pt idx="29">
                  <c:v>46661.456989999999</c:v>
                </c:pt>
                <c:pt idx="30">
                  <c:v>50458.53484</c:v>
                </c:pt>
                <c:pt idx="31">
                  <c:v>53463.138399999996</c:v>
                </c:pt>
                <c:pt idx="32">
                  <c:v>56560.506679999999</c:v>
                </c:pt>
                <c:pt idx="33">
                  <c:v>59977.551799999994</c:v>
                </c:pt>
                <c:pt idx="34">
                  <c:v>63282.087499999994</c:v>
                </c:pt>
                <c:pt idx="35">
                  <c:v>66835.005019999997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0064"/>
        <c:axId val="-495306048"/>
      </c:line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21.579298134246574</c:v>
                </c:pt>
                <c:pt idx="3">
                  <c:v>19.561534120547947</c:v>
                </c:pt>
                <c:pt idx="4">
                  <c:v>20.685978906849314</c:v>
                </c:pt>
                <c:pt idx="5">
                  <c:v>23.813334189041097</c:v>
                </c:pt>
                <c:pt idx="6">
                  <c:v>26.9247184</c:v>
                </c:pt>
                <c:pt idx="7">
                  <c:v>27.254771879452054</c:v>
                </c:pt>
                <c:pt idx="8">
                  <c:v>27.06900649589041</c:v>
                </c:pt>
                <c:pt idx="9">
                  <c:v>27.392000320547943</c:v>
                </c:pt>
                <c:pt idx="10">
                  <c:v>21.115717345205478</c:v>
                </c:pt>
                <c:pt idx="11">
                  <c:v>21.142482131506849</c:v>
                </c:pt>
                <c:pt idx="12">
                  <c:v>23.676066841095892</c:v>
                </c:pt>
                <c:pt idx="13">
                  <c:v>22.619326210958903</c:v>
                </c:pt>
                <c:pt idx="14">
                  <c:v>22.036396339726029</c:v>
                </c:pt>
                <c:pt idx="15">
                  <c:v>21.810418679452056</c:v>
                </c:pt>
                <c:pt idx="16">
                  <c:v>21.778521271232876</c:v>
                </c:pt>
                <c:pt idx="17">
                  <c:v>23.538220150684936</c:v>
                </c:pt>
                <c:pt idx="18">
                  <c:v>22.15763636438356</c:v>
                </c:pt>
                <c:pt idx="19">
                  <c:v>20.315796180821916</c:v>
                </c:pt>
                <c:pt idx="20">
                  <c:v>22.007157657534247</c:v>
                </c:pt>
                <c:pt idx="21">
                  <c:v>24.518965928767123</c:v>
                </c:pt>
                <c:pt idx="22">
                  <c:v>25.827880410958905</c:v>
                </c:pt>
                <c:pt idx="23">
                  <c:v>28.864011698630136</c:v>
                </c:pt>
                <c:pt idx="24">
                  <c:v>35.804857506849316</c:v>
                </c:pt>
                <c:pt idx="25">
                  <c:v>29.941870767123287</c:v>
                </c:pt>
                <c:pt idx="26">
                  <c:v>29.437534575342465</c:v>
                </c:pt>
                <c:pt idx="27">
                  <c:v>30.930773095890412</c:v>
                </c:pt>
                <c:pt idx="28">
                  <c:v>32.436397123287669</c:v>
                </c:pt>
                <c:pt idx="29">
                  <c:v>33.483954958904114</c:v>
                </c:pt>
                <c:pt idx="30">
                  <c:v>33.997451726027393</c:v>
                </c:pt>
                <c:pt idx="31">
                  <c:v>34.825407178082195</c:v>
                </c:pt>
                <c:pt idx="32">
                  <c:v>35.504039999999996</c:v>
                </c:pt>
                <c:pt idx="33">
                  <c:v>36.247546273972603</c:v>
                </c:pt>
                <c:pt idx="34">
                  <c:v>38.584580136986304</c:v>
                </c:pt>
                <c:pt idx="35">
                  <c:v>44.365767123287668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30.153054383561642</c:v>
                </c:pt>
                <c:pt idx="7">
                  <c:v>32.275799095890413</c:v>
                </c:pt>
                <c:pt idx="8">
                  <c:v>32.758650109589041</c:v>
                </c:pt>
                <c:pt idx="9">
                  <c:v>34.55654416438356</c:v>
                </c:pt>
                <c:pt idx="10">
                  <c:v>32.107676958904108</c:v>
                </c:pt>
                <c:pt idx="11">
                  <c:v>33.211784493150688</c:v>
                </c:pt>
                <c:pt idx="12">
                  <c:v>39.198555753424657</c:v>
                </c:pt>
                <c:pt idx="13">
                  <c:v>38.846023835616435</c:v>
                </c:pt>
                <c:pt idx="14">
                  <c:v>38.293441534246575</c:v>
                </c:pt>
                <c:pt idx="15">
                  <c:v>38.516529342465752</c:v>
                </c:pt>
                <c:pt idx="16">
                  <c:v>41.188506520547946</c:v>
                </c:pt>
                <c:pt idx="17">
                  <c:v>42.558814657534249</c:v>
                </c:pt>
                <c:pt idx="18">
                  <c:v>40.357181452054796</c:v>
                </c:pt>
                <c:pt idx="19">
                  <c:v>38.058249205479449</c:v>
                </c:pt>
                <c:pt idx="20">
                  <c:v>39.767899397260273</c:v>
                </c:pt>
                <c:pt idx="21">
                  <c:v>42.993942082191779</c:v>
                </c:pt>
                <c:pt idx="22">
                  <c:v>45.2229277260274</c:v>
                </c:pt>
                <c:pt idx="23">
                  <c:v>49.874497095890405</c:v>
                </c:pt>
                <c:pt idx="24">
                  <c:v>59.86741</c:v>
                </c:pt>
                <c:pt idx="25">
                  <c:v>51.725118465753425</c:v>
                </c:pt>
                <c:pt idx="26">
                  <c:v>51.71182304109589</c:v>
                </c:pt>
                <c:pt idx="27">
                  <c:v>53.725163232876717</c:v>
                </c:pt>
                <c:pt idx="28">
                  <c:v>55.758793589041098</c:v>
                </c:pt>
                <c:pt idx="29">
                  <c:v>56.812177616438355</c:v>
                </c:pt>
                <c:pt idx="30">
                  <c:v>58.071511315068499</c:v>
                </c:pt>
                <c:pt idx="31">
                  <c:v>58.871000246575342</c:v>
                </c:pt>
                <c:pt idx="32">
                  <c:v>59.524184493150685</c:v>
                </c:pt>
                <c:pt idx="33">
                  <c:v>60.239768767123287</c:v>
                </c:pt>
                <c:pt idx="34">
                  <c:v>62.549716246575343</c:v>
                </c:pt>
                <c:pt idx="35">
                  <c:v>69.021997205479451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055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auto val="1"/>
        <c:lblAlgn val="ctr"/>
        <c:lblOffset val="100"/>
        <c:noMultiLvlLbl val="0"/>
      </c:catAx>
      <c:valAx>
        <c:axId val="-4953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8.5635751498878143E-2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2.0785628358493988E-2</c:v>
                </c:pt>
                <c:pt idx="51">
                  <c:v>2.361408079390576E-2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2.3614350652316995E-2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2.3614350652316995E-2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2.3614350652316995E-2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0.35441279710862222</c:v>
                </c:pt>
                <c:pt idx="49">
                  <c:v>0.42664896302816385</c:v>
                </c:pt>
                <c:pt idx="50">
                  <c:v>0.56506538935541073</c:v>
                </c:pt>
                <c:pt idx="51">
                  <c:v>0.46656148390751007</c:v>
                </c:pt>
                <c:pt idx="52">
                  <c:v>0.35439560362129036</c:v>
                </c:pt>
                <c:pt idx="53">
                  <c:v>0.42688305852408964</c:v>
                </c:pt>
                <c:pt idx="54">
                  <c:v>0.56549593800028253</c:v>
                </c:pt>
                <c:pt idx="55">
                  <c:v>0.46676933157753103</c:v>
                </c:pt>
                <c:pt idx="56">
                  <c:v>0.35437462957587962</c:v>
                </c:pt>
                <c:pt idx="57">
                  <c:v>0.42716862674236544</c:v>
                </c:pt>
                <c:pt idx="58">
                  <c:v>0.56602115502115069</c:v>
                </c:pt>
                <c:pt idx="59">
                  <c:v>0.46702288033418132</c:v>
                </c:pt>
                <c:pt idx="60">
                  <c:v>0.35435649397020125</c:v>
                </c:pt>
                <c:pt idx="61">
                  <c:v>0.42741555007804988</c:v>
                </c:pt>
                <c:pt idx="62">
                  <c:v>0.5664752964931179</c:v>
                </c:pt>
                <c:pt idx="63">
                  <c:v>0.46724211734182847</c:v>
                </c:pt>
                <c:pt idx="64">
                  <c:v>0.3543408183965483</c:v>
                </c:pt>
                <c:pt idx="65">
                  <c:v>0.42762897908552883</c:v>
                </c:pt>
                <c:pt idx="66">
                  <c:v>0.56686783520710893</c:v>
                </c:pt>
                <c:pt idx="67">
                  <c:v>0.46743161557666008</c:v>
                </c:pt>
                <c:pt idx="68">
                  <c:v>0.35430816516802338</c:v>
                </c:pt>
                <c:pt idx="69">
                  <c:v>0.42807356555189163</c:v>
                </c:pt>
                <c:pt idx="70">
                  <c:v>0.56768551881466978</c:v>
                </c:pt>
                <c:pt idx="71">
                  <c:v>0.46782635272343448</c:v>
                </c:pt>
                <c:pt idx="72">
                  <c:v>0.35427789068774929</c:v>
                </c:pt>
                <c:pt idx="73">
                  <c:v>0.42848576424498863</c:v>
                </c:pt>
                <c:pt idx="74">
                  <c:v>0.56844363480033455</c:v>
                </c:pt>
                <c:pt idx="75">
                  <c:v>0.46819233357865053</c:v>
                </c:pt>
                <c:pt idx="76">
                  <c:v>0.35424846110891334</c:v>
                </c:pt>
                <c:pt idx="77">
                  <c:v>0.42888645964724736</c:v>
                </c:pt>
                <c:pt idx="78">
                  <c:v>0.56918059382338604</c:v>
                </c:pt>
                <c:pt idx="79">
                  <c:v>0.46854810094531518</c:v>
                </c:pt>
                <c:pt idx="80">
                  <c:v>0.35420094077710113</c:v>
                </c:pt>
                <c:pt idx="81">
                  <c:v>0.42953346767779577</c:v>
                </c:pt>
                <c:pt idx="82">
                  <c:v>0.57037057135519931</c:v>
                </c:pt>
                <c:pt idx="83">
                  <c:v>0.46912256314050799</c:v>
                </c:pt>
                <c:pt idx="84">
                  <c:v>0.35419427842878243</c:v>
                </c:pt>
                <c:pt idx="85">
                  <c:v>0.4296241779829072</c:v>
                </c:pt>
                <c:pt idx="86">
                  <c:v>0.57053740569213551</c:v>
                </c:pt>
                <c:pt idx="87">
                  <c:v>0.46920310245977526</c:v>
                </c:pt>
                <c:pt idx="88">
                  <c:v>0.35417431064437399</c:v>
                </c:pt>
                <c:pt idx="89">
                  <c:v>0.42989604664740566</c:v>
                </c:pt>
                <c:pt idx="90">
                  <c:v>0.57103742656454737</c:v>
                </c:pt>
                <c:pt idx="91">
                  <c:v>0.46944448776142217</c:v>
                </c:pt>
                <c:pt idx="92">
                  <c:v>0.35419695902013371</c:v>
                </c:pt>
                <c:pt idx="93">
                  <c:v>0.42958767999623121</c:v>
                </c:pt>
                <c:pt idx="94">
                  <c:v>0.5704702787242496</c:v>
                </c:pt>
                <c:pt idx="95">
                  <c:v>0.46917069685455748</c:v>
                </c:pt>
                <c:pt idx="96">
                  <c:v>0.35429141740795389</c:v>
                </c:pt>
                <c:pt idx="97">
                  <c:v>0.42830159304410814</c:v>
                </c:pt>
                <c:pt idx="98">
                  <c:v>0.56810490708668238</c:v>
                </c:pt>
                <c:pt idx="99">
                  <c:v>0.46802881259520746</c:v>
                </c:pt>
                <c:pt idx="100">
                  <c:v>0.35427854102580991</c:v>
                </c:pt>
                <c:pt idx="101">
                  <c:v>0.42847690975758135</c:v>
                </c:pt>
                <c:pt idx="102">
                  <c:v>0.56842734965685993</c:v>
                </c:pt>
                <c:pt idx="103">
                  <c:v>0.46818447189356555</c:v>
                </c:pt>
                <c:pt idx="104">
                  <c:v>0.35427341038198362</c:v>
                </c:pt>
                <c:pt idx="105">
                  <c:v>0.42854676554399446</c:v>
                </c:pt>
                <c:pt idx="106">
                  <c:v>0.56855582844783592</c:v>
                </c:pt>
                <c:pt idx="107">
                  <c:v>0.46824649508721949</c:v>
                </c:pt>
                <c:pt idx="108">
                  <c:v>0.35426971544833652</c:v>
                </c:pt>
                <c:pt idx="109">
                  <c:v>0.42859707389317681</c:v>
                </c:pt>
                <c:pt idx="110">
                  <c:v>0.56864835557306792</c:v>
                </c:pt>
                <c:pt idx="111">
                  <c:v>0.46829116260733106</c:v>
                </c:pt>
                <c:pt idx="112">
                  <c:v>0.35426621963786475</c:v>
                </c:pt>
                <c:pt idx="113">
                  <c:v>0.42864467034987963</c:v>
                </c:pt>
                <c:pt idx="114">
                  <c:v>0.56873589501079602</c:v>
                </c:pt>
                <c:pt idx="115">
                  <c:v>0.4683334223087362</c:v>
                </c:pt>
                <c:pt idx="116">
                  <c:v>0.35426236759505814</c:v>
                </c:pt>
                <c:pt idx="117">
                  <c:v>0.42869711756396722</c:v>
                </c:pt>
                <c:pt idx="118">
                  <c:v>0.56883235599666337</c:v>
                </c:pt>
                <c:pt idx="119">
                  <c:v>0.46837998889456256</c:v>
                </c:pt>
                <c:pt idx="120">
                  <c:v>0.35425781966868536</c:v>
                </c:pt>
                <c:pt idx="121">
                  <c:v>0.42875903894294565</c:v>
                </c:pt>
                <c:pt idx="122">
                  <c:v>0.56894624175942243</c:v>
                </c:pt>
                <c:pt idx="123">
                  <c:v>0.46843496730708273</c:v>
                </c:pt>
                <c:pt idx="124">
                  <c:v>0.35425363681702821</c:v>
                </c:pt>
                <c:pt idx="125">
                  <c:v>0.42881599101481976</c:v>
                </c:pt>
                <c:pt idx="126">
                  <c:v>0.56905098796977682</c:v>
                </c:pt>
                <c:pt idx="127">
                  <c:v>0.46848553359555428</c:v>
                </c:pt>
                <c:pt idx="128">
                  <c:v>0.35425014357286616</c:v>
                </c:pt>
                <c:pt idx="129">
                  <c:v>0.4288635523388582</c:v>
                </c:pt>
                <c:pt idx="130">
                  <c:v>0.56913846293689585</c:v>
                </c:pt>
                <c:pt idx="131">
                  <c:v>0.46852776213850506</c:v>
                </c:pt>
                <c:pt idx="132">
                  <c:v>0.35424661409969649</c:v>
                </c:pt>
                <c:pt idx="133">
                  <c:v>0.42891160781121235</c:v>
                </c:pt>
                <c:pt idx="134">
                  <c:v>0.56922684646734956</c:v>
                </c:pt>
                <c:pt idx="135">
                  <c:v>0.46857042932713366</c:v>
                </c:pt>
                <c:pt idx="136">
                  <c:v>0.35424344935557434</c:v>
                </c:pt>
                <c:pt idx="137">
                  <c:v>0.42895469706823347</c:v>
                </c:pt>
                <c:pt idx="138">
                  <c:v>0.56930609620966732</c:v>
                </c:pt>
                <c:pt idx="139">
                  <c:v>0.46860868723847354</c:v>
                </c:pt>
                <c:pt idx="140">
                  <c:v>0.35424217083600207</c:v>
                </c:pt>
                <c:pt idx="141">
                  <c:v>0.42897210452816326</c:v>
                </c:pt>
                <c:pt idx="142">
                  <c:v>0.56933811213643448</c:v>
                </c:pt>
                <c:pt idx="143">
                  <c:v>0.46862414292372623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3328"/>
        <c:axId val="-495313120"/>
      </c:lineChart>
      <c:catAx>
        <c:axId val="-49530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16.692608920000001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11.29520913</c:v>
                </c:pt>
                <c:pt idx="8">
                  <c:v>10.521037209999999</c:v>
                </c:pt>
                <c:pt idx="9">
                  <c:v>8.9803578389999998</c:v>
                </c:pt>
                <c:pt idx="10">
                  <c:v>8.5405696679999998</c:v>
                </c:pt>
                <c:pt idx="11">
                  <c:v>7.9562283100000002</c:v>
                </c:pt>
                <c:pt idx="12">
                  <c:v>8.1088811730000003</c:v>
                </c:pt>
                <c:pt idx="13">
                  <c:v>7.2960881459999998</c:v>
                </c:pt>
                <c:pt idx="14">
                  <c:v>6.5310158009999997</c:v>
                </c:pt>
                <c:pt idx="15">
                  <c:v>6.6565378959999997</c:v>
                </c:pt>
                <c:pt idx="16">
                  <c:v>6.9810169999999996</c:v>
                </c:pt>
                <c:pt idx="17">
                  <c:v>7.1604608680000004</c:v>
                </c:pt>
                <c:pt idx="18">
                  <c:v>7.6124948610000001</c:v>
                </c:pt>
                <c:pt idx="19">
                  <c:v>9.1356488109999994</c:v>
                </c:pt>
                <c:pt idx="20">
                  <c:v>7.3005086280000002</c:v>
                </c:pt>
                <c:pt idx="21">
                  <c:v>7.3859812690000002</c:v>
                </c:pt>
                <c:pt idx="22">
                  <c:v>7.4647344469999997</c:v>
                </c:pt>
                <c:pt idx="23">
                  <c:v>7.5429986270000002</c:v>
                </c:pt>
                <c:pt idx="24">
                  <c:v>7.4730616750000003</c:v>
                </c:pt>
                <c:pt idx="25">
                  <c:v>7.1073543859999999</c:v>
                </c:pt>
                <c:pt idx="26">
                  <c:v>7.0688617589999998</c:v>
                </c:pt>
                <c:pt idx="27">
                  <c:v>7.0227953860000003</c:v>
                </c:pt>
                <c:pt idx="28">
                  <c:v>6.9707812010000003</c:v>
                </c:pt>
                <c:pt idx="29">
                  <c:v>7.1496733529999998</c:v>
                </c:pt>
                <c:pt idx="30">
                  <c:v>8.0316887779999995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784"/>
        <c:axId val="-495302240"/>
      </c:bar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29.574116279999998</c:v>
                </c:pt>
                <c:pt idx="2">
                  <c:v>90.990344539999995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186.44339110000001</c:v>
                </c:pt>
                <c:pt idx="8">
                  <c:v>198.27078940000001</c:v>
                </c:pt>
                <c:pt idx="9">
                  <c:v>280.50489470000002</c:v>
                </c:pt>
                <c:pt idx="10">
                  <c:v>192.26322400000001</c:v>
                </c:pt>
                <c:pt idx="11">
                  <c:v>292.06862000000001</c:v>
                </c:pt>
                <c:pt idx="12">
                  <c:v>174.1364322</c:v>
                </c:pt>
                <c:pt idx="13">
                  <c:v>235.08050040000001</c:v>
                </c:pt>
                <c:pt idx="14">
                  <c:v>238.6372934</c:v>
                </c:pt>
                <c:pt idx="15">
                  <c:v>197.30350480000001</c:v>
                </c:pt>
                <c:pt idx="16">
                  <c:v>186.6776764</c:v>
                </c:pt>
                <c:pt idx="17">
                  <c:v>236.96250420000001</c:v>
                </c:pt>
                <c:pt idx="18">
                  <c:v>178.0948727</c:v>
                </c:pt>
                <c:pt idx="19">
                  <c:v>227.87926830000001</c:v>
                </c:pt>
                <c:pt idx="20">
                  <c:v>252.1040643</c:v>
                </c:pt>
                <c:pt idx="21">
                  <c:v>191.9985758</c:v>
                </c:pt>
                <c:pt idx="22">
                  <c:v>161.53361290000001</c:v>
                </c:pt>
                <c:pt idx="23">
                  <c:v>162.03179840000001</c:v>
                </c:pt>
                <c:pt idx="24">
                  <c:v>170.7880974</c:v>
                </c:pt>
                <c:pt idx="25">
                  <c:v>200.0079212</c:v>
                </c:pt>
                <c:pt idx="26">
                  <c:v>198.42155</c:v>
                </c:pt>
                <c:pt idx="27">
                  <c:v>186.2457814</c:v>
                </c:pt>
                <c:pt idx="28">
                  <c:v>187.008713</c:v>
                </c:pt>
                <c:pt idx="29">
                  <c:v>182.70034509999999</c:v>
                </c:pt>
                <c:pt idx="30">
                  <c:v>143.43636369999999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152"/>
        <c:axId val="-495312576"/>
      </c:barChart>
      <c:catAx>
        <c:axId val="-49530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46.266725199999996</c:v>
                </c:pt>
                <c:pt idx="2">
                  <c:v>106.00323295999999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197.73860023</c:v>
                </c:pt>
                <c:pt idx="8">
                  <c:v>208.79182661000002</c:v>
                </c:pt>
                <c:pt idx="9">
                  <c:v>289.48525253900004</c:v>
                </c:pt>
                <c:pt idx="10">
                  <c:v>200.803793668</c:v>
                </c:pt>
                <c:pt idx="11">
                  <c:v>300.02484831000004</c:v>
                </c:pt>
                <c:pt idx="12">
                  <c:v>182.24531337299999</c:v>
                </c:pt>
                <c:pt idx="13">
                  <c:v>242.37658854599999</c:v>
                </c:pt>
                <c:pt idx="14">
                  <c:v>245.168309201</c:v>
                </c:pt>
                <c:pt idx="15">
                  <c:v>203.96004269600002</c:v>
                </c:pt>
                <c:pt idx="16">
                  <c:v>193.6586934</c:v>
                </c:pt>
                <c:pt idx="17">
                  <c:v>244.12296506800001</c:v>
                </c:pt>
                <c:pt idx="18">
                  <c:v>185.70736756099998</c:v>
                </c:pt>
                <c:pt idx="19">
                  <c:v>237.01491711100002</c:v>
                </c:pt>
                <c:pt idx="20">
                  <c:v>259.40457292799999</c:v>
                </c:pt>
                <c:pt idx="21">
                  <c:v>199.38455706900001</c:v>
                </c:pt>
                <c:pt idx="22">
                  <c:v>168.99834734700002</c:v>
                </c:pt>
                <c:pt idx="23">
                  <c:v>169.57479702700002</c:v>
                </c:pt>
                <c:pt idx="24">
                  <c:v>178.26115907499999</c:v>
                </c:pt>
                <c:pt idx="25">
                  <c:v>207.115275586</c:v>
                </c:pt>
                <c:pt idx="26">
                  <c:v>205.49041175899998</c:v>
                </c:pt>
                <c:pt idx="27">
                  <c:v>193.26857678600001</c:v>
                </c:pt>
                <c:pt idx="28">
                  <c:v>193.97949420099999</c:v>
                </c:pt>
                <c:pt idx="29">
                  <c:v>189.85001845299999</c:v>
                </c:pt>
                <c:pt idx="30">
                  <c:v>151.46805247799998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032"/>
        <c:axId val="-495311488"/>
      </c:bar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9.9290384229999997</c:v>
                </c:pt>
                <c:pt idx="1">
                  <c:v>7.6380260340000001</c:v>
                </c:pt>
                <c:pt idx="2">
                  <c:v>7.2487600949999997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196.99723</c:v>
                </c:pt>
                <c:pt idx="1">
                  <c:v>216.3436772</c:v>
                </c:pt>
                <c:pt idx="2">
                  <c:v>179.56255060000001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09312"/>
        <c:axId val="-495310400"/>
      </c:bar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auto val="1"/>
        <c:lblAlgn val="ctr"/>
        <c:lblOffset val="100"/>
        <c:noMultiLvlLbl val="0"/>
      </c:catAx>
      <c:valAx>
        <c:axId val="-495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14.02513634</c:v>
                </c:pt>
                <c:pt idx="2">
                  <c:v>9.9290384229999997</c:v>
                </c:pt>
                <c:pt idx="3">
                  <c:v>7.3097502649999999</c:v>
                </c:pt>
                <c:pt idx="4">
                  <c:v>7.6380260340000001</c:v>
                </c:pt>
                <c:pt idx="5">
                  <c:v>7.3948260809999997</c:v>
                </c:pt>
                <c:pt idx="6">
                  <c:v>7.2487600949999997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151.45823999999999</c:v>
                </c:pt>
                <c:pt idx="2">
                  <c:v>196.99723</c:v>
                </c:pt>
                <c:pt idx="3">
                  <c:v>227.44527020000001</c:v>
                </c:pt>
                <c:pt idx="4">
                  <c:v>216.3436772</c:v>
                </c:pt>
                <c:pt idx="5">
                  <c:v>177.27200110000001</c:v>
                </c:pt>
                <c:pt idx="6">
                  <c:v>179.56255060000001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0944"/>
        <c:axId val="-495300608"/>
      </c:bar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68474.252214600012</c:v>
                </c:pt>
                <c:pt idx="1">
                  <c:v>86178.079637800009</c:v>
                </c:pt>
                <c:pt idx="2">
                  <c:v>100724.2790871</c:v>
                </c:pt>
                <c:pt idx="3">
                  <c:v>118076.29059670001</c:v>
                </c:pt>
                <c:pt idx="4">
                  <c:v>135144.88314582</c:v>
                </c:pt>
                <c:pt idx="5">
                  <c:v>150954.32031739998</c:v>
                </c:pt>
                <c:pt idx="6">
                  <c:v>166122.8277197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6000"/>
        <c:axId val="-56492056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14.02513634</c:v>
                </c:pt>
                <c:pt idx="2">
                  <c:v>9.9290384229999997</c:v>
                </c:pt>
                <c:pt idx="3">
                  <c:v>7.3097502649999999</c:v>
                </c:pt>
                <c:pt idx="4">
                  <c:v>7.6380260340000001</c:v>
                </c:pt>
                <c:pt idx="5">
                  <c:v>7.3948260809999997</c:v>
                </c:pt>
                <c:pt idx="6">
                  <c:v>7.2487600949999997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3280"/>
        <c:axId val="-564918928"/>
      </c:lineChart>
      <c:catAx>
        <c:axId val="-56492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crossBetween val="between"/>
      </c:valAx>
      <c:valAx>
        <c:axId val="-5649189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max"/>
        <c:crossBetween val="between"/>
      </c:valAx>
      <c:catAx>
        <c:axId val="-564923280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1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1648"/>
        <c:axId val="-564914576"/>
      </c:lineChart>
      <c:catAx>
        <c:axId val="-564921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auto val="1"/>
        <c:lblAlgn val="ctr"/>
        <c:lblOffset val="100"/>
        <c:noMultiLvlLbl val="0"/>
      </c:catAx>
      <c:valAx>
        <c:axId val="-5649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24.990414090000002</c:v>
                </c:pt>
                <c:pt idx="3">
                  <c:v>20.697272659999999</c:v>
                </c:pt>
                <c:pt idx="4">
                  <c:v>25.10109143</c:v>
                </c:pt>
                <c:pt idx="5">
                  <c:v>28.232802379999999</c:v>
                </c:pt>
                <c:pt idx="6">
                  <c:v>31.047141759999999</c:v>
                </c:pt>
                <c:pt idx="7">
                  <c:v>32.477719550000003</c:v>
                </c:pt>
                <c:pt idx="8">
                  <c:v>31.638670260000001</c:v>
                </c:pt>
                <c:pt idx="9">
                  <c:v>31.837666680000002</c:v>
                </c:pt>
                <c:pt idx="10">
                  <c:v>27.303199679999999</c:v>
                </c:pt>
                <c:pt idx="11">
                  <c:v>27.05599269</c:v>
                </c:pt>
                <c:pt idx="12">
                  <c:v>29.959821080000001</c:v>
                </c:pt>
                <c:pt idx="13">
                  <c:v>29.144828820000001</c:v>
                </c:pt>
                <c:pt idx="14">
                  <c:v>22.232715049999999</c:v>
                </c:pt>
                <c:pt idx="15">
                  <c:v>21.471804049999999</c:v>
                </c:pt>
                <c:pt idx="16">
                  <c:v>19.114212720000001</c:v>
                </c:pt>
                <c:pt idx="17">
                  <c:v>20.451494019999998</c:v>
                </c:pt>
                <c:pt idx="18">
                  <c:v>19.390884929999999</c:v>
                </c:pt>
                <c:pt idx="19">
                  <c:v>18.020801240000001</c:v>
                </c:pt>
                <c:pt idx="20">
                  <c:v>19.313398530000001</c:v>
                </c:pt>
                <c:pt idx="21">
                  <c:v>21.233009809999999</c:v>
                </c:pt>
                <c:pt idx="22">
                  <c:v>22.273385810000001</c:v>
                </c:pt>
                <c:pt idx="23">
                  <c:v>24.593702990000001</c:v>
                </c:pt>
                <c:pt idx="24">
                  <c:v>29.89836244</c:v>
                </c:pt>
                <c:pt idx="25">
                  <c:v>25.391873440000001</c:v>
                </c:pt>
                <c:pt idx="26">
                  <c:v>24.877432299999999</c:v>
                </c:pt>
                <c:pt idx="27">
                  <c:v>26.018617119999998</c:v>
                </c:pt>
                <c:pt idx="28">
                  <c:v>27.169267399999999</c:v>
                </c:pt>
                <c:pt idx="29">
                  <c:v>27.648651839999999</c:v>
                </c:pt>
                <c:pt idx="30">
                  <c:v>25.982035530000001</c:v>
                </c:pt>
                <c:pt idx="31">
                  <c:v>26.614787889999999</c:v>
                </c:pt>
                <c:pt idx="32">
                  <c:v>27.133422710000001</c:v>
                </c:pt>
                <c:pt idx="33">
                  <c:v>27.70163608</c:v>
                </c:pt>
                <c:pt idx="34">
                  <c:v>29.487678670000001</c:v>
                </c:pt>
                <c:pt idx="35">
                  <c:v>33.905862919999997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37.585410039999999</c:v>
                </c:pt>
                <c:pt idx="7">
                  <c:v>42.411254509999999</c:v>
                </c:pt>
                <c:pt idx="8">
                  <c:v>41.77476291</c:v>
                </c:pt>
                <c:pt idx="9">
                  <c:v>43.246299440000001</c:v>
                </c:pt>
                <c:pt idx="10">
                  <c:v>38.70066688</c:v>
                </c:pt>
                <c:pt idx="11">
                  <c:v>38.64051319</c:v>
                </c:pt>
                <c:pt idx="12">
                  <c:v>43.010276240000003</c:v>
                </c:pt>
                <c:pt idx="13">
                  <c:v>42.568350350000003</c:v>
                </c:pt>
                <c:pt idx="14">
                  <c:v>34.814491539999999</c:v>
                </c:pt>
                <c:pt idx="15">
                  <c:v>34.638716250000002</c:v>
                </c:pt>
                <c:pt idx="16">
                  <c:v>30.650166819999999</c:v>
                </c:pt>
                <c:pt idx="17">
                  <c:v>32.307180690000003</c:v>
                </c:pt>
                <c:pt idx="18">
                  <c:v>32.320548940000002</c:v>
                </c:pt>
                <c:pt idx="19">
                  <c:v>31.554365929999999</c:v>
                </c:pt>
                <c:pt idx="20">
                  <c:v>32.861953239999998</c:v>
                </c:pt>
                <c:pt idx="21">
                  <c:v>35.670325490000003</c:v>
                </c:pt>
                <c:pt idx="22">
                  <c:v>37.39607522</c:v>
                </c:pt>
                <c:pt idx="23">
                  <c:v>39.749952630000003</c:v>
                </c:pt>
                <c:pt idx="24">
                  <c:v>45.652900189999997</c:v>
                </c:pt>
                <c:pt idx="25">
                  <c:v>41.597178739999997</c:v>
                </c:pt>
                <c:pt idx="26">
                  <c:v>41.786530720000002</c:v>
                </c:pt>
                <c:pt idx="27">
                  <c:v>43.234959259999997</c:v>
                </c:pt>
                <c:pt idx="28">
                  <c:v>44.689052060000002</c:v>
                </c:pt>
                <c:pt idx="29">
                  <c:v>45.621141170000001</c:v>
                </c:pt>
                <c:pt idx="30">
                  <c:v>43.161148590000003</c:v>
                </c:pt>
                <c:pt idx="31">
                  <c:v>43.783096129999997</c:v>
                </c:pt>
                <c:pt idx="32">
                  <c:v>44.292079170000001</c:v>
                </c:pt>
                <c:pt idx="33">
                  <c:v>44.849678730000001</c:v>
                </c:pt>
                <c:pt idx="34">
                  <c:v>46.625428049999996</c:v>
                </c:pt>
                <c:pt idx="35">
                  <c:v>50.090479160000001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736"/>
        <c:axId val="-5649211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0016"/>
        <c:axId val="-564922192"/>
      </c:lineChart>
      <c:catAx>
        <c:axId val="-5649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auto val="1"/>
        <c:lblAlgn val="ctr"/>
        <c:lblOffset val="100"/>
        <c:noMultiLvlLbl val="0"/>
      </c:catAx>
      <c:valAx>
        <c:axId val="-5649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1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588.54297921355112</v>
      </c>
      <c r="H1" s="255" t="s">
        <v>688</v>
      </c>
      <c r="I1" s="256">
        <f>D176</f>
        <v>741.39465343106099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120386.66099999999</v>
      </c>
      <c r="F5" s="95">
        <f>PLANEL_Pot_anual!AL4</f>
        <v>120598.3152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17501.089319999999</v>
      </c>
      <c r="E9" s="18">
        <f>PLANEL_Pot_anual!AB7</f>
        <v>25626.889320000002</v>
      </c>
      <c r="F9" s="18">
        <f>PLANEL_Pot_anual!AL7</f>
        <v>32536.941749999998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52747.076932000004</v>
      </c>
      <c r="E19" s="30">
        <f>PLANEL_Pot_anual!AB17</f>
        <v>105167.15632400001</v>
      </c>
      <c r="F19" s="30">
        <f>PLANEL_Pot_anual!AL17</f>
        <v>149217.79385399999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32585.153778</v>
      </c>
      <c r="F22" s="26">
        <f>PLANEL_Pot_anual!AL20</f>
        <v>75543.236499999999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13711.044027</v>
      </c>
      <c r="E25" s="32">
        <f>PLANEL_Pot_anual!AB23</f>
        <v>38556.367039999997</v>
      </c>
      <c r="F25" s="32">
        <f>PLANEL_Pot_anual!AL23</f>
        <v>66835.005019999997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242623.05791999999</v>
      </c>
      <c r="E26" s="28">
        <f>PLANEL_Pot_anual!AB24</f>
        <v>356123.85346199991</v>
      </c>
      <c r="F26" s="28">
        <f>PLANEL_Pot_anual!AL24</f>
        <v>478193.11832399998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136568.48699999999</v>
      </c>
      <c r="F30" s="1">
        <f t="shared" si="0"/>
        <v>136780.14119999998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52747.076932000004</v>
      </c>
      <c r="E36" s="1">
        <f t="shared" si="6"/>
        <v>105167.15632400001</v>
      </c>
      <c r="F36" s="1">
        <f t="shared" si="6"/>
        <v>149217.79385399999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32585.153778</v>
      </c>
      <c r="F37" s="1">
        <f t="shared" si="7"/>
        <v>75543.236499999999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13711.044027</v>
      </c>
      <c r="E39" s="1">
        <f>E25</f>
        <v>38556.367039999997</v>
      </c>
      <c r="F39" s="1">
        <f>F25</f>
        <v>66835.005019999997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3788.7999999999884</v>
      </c>
      <c r="F44" s="95">
        <f>SUM(PLANEL_Pot_anual!AC29:AL29)</f>
        <v>211.65420000000449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6258.8893199999984</v>
      </c>
      <c r="E47" s="18">
        <f>SUM(PLANEL_Pot_anual!S32:AB32)</f>
        <v>8125.8000000000029</v>
      </c>
      <c r="F47" s="18">
        <f>SUM(PLANEL_Pot_anual!AC32:AL32)</f>
        <v>6910.0524299999961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46190.916932</v>
      </c>
      <c r="E58" s="30">
        <f>SUM(PLANEL_Pot_anual!S42:AB42)</f>
        <v>52420.079392000007</v>
      </c>
      <c r="F58" s="30">
        <f>SUM(PLANEL_Pot_anual!AC42:AL42)</f>
        <v>44050.637529999978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26232.137518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13711.044027</v>
      </c>
      <c r="E64" s="32">
        <f>SUM(PLANEL_Pot_anual!S48:AB48)</f>
        <v>24845.323012999997</v>
      </c>
      <c r="F64" s="32">
        <f>SUM(PLANEL_Pot_anual!AC48:AL48)</f>
        <v>28278.63798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106730.24950000001</v>
      </c>
      <c r="E65" s="28">
        <f>SUM(PLANEL_Pot_anual!S49:AB49)</f>
        <v>113500.79554199992</v>
      </c>
      <c r="F65" s="28">
        <f>SUM(PLANEL_Pot_anual!AC49:AL49)</f>
        <v>122069.26486200007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3788.7999999999884</v>
      </c>
      <c r="F69" s="1">
        <f t="shared" si="9"/>
        <v>211.65420000000449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46190.916932</v>
      </c>
      <c r="E75" s="1">
        <f t="shared" si="15"/>
        <v>52420.079392000007</v>
      </c>
      <c r="F75" s="1">
        <f t="shared" si="15"/>
        <v>44050.637529999978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26232.137518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13711.044027</v>
      </c>
      <c r="E78" s="1">
        <f>E64</f>
        <v>24845.323012999997</v>
      </c>
      <c r="F78" s="1">
        <f>F64</f>
        <v>28278.63798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46081.655910000001</v>
      </c>
      <c r="D83" s="95">
        <f>Planel_GerMed_Anual!R4</f>
        <v>63219.792249999999</v>
      </c>
      <c r="E83" s="95">
        <f>Planel_GerMed_Anual!AB4</f>
        <v>65581.718160000004</v>
      </c>
      <c r="F83" s="95">
        <f>Planel_GerMed_Anual!AL4</f>
        <v>64628.432249999998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7251.0121719999997</v>
      </c>
      <c r="E84" s="95">
        <f>Planel_GerMed_Anual!AB5</f>
        <v>8235.2072200000002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4935.301324</v>
      </c>
      <c r="E86" s="18">
        <f>Planel_GerMed_Anual!AB7</f>
        <v>7058.0101805000004</v>
      </c>
      <c r="F86" s="18">
        <f>Planel_GerMed_Anual!AL7</f>
        <v>10401.021945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23940.440524500002</v>
      </c>
      <c r="E97" s="30">
        <f>Planel_GerMed_Anual!AB17</f>
        <v>47834.420583119994</v>
      </c>
      <c r="F97" s="30">
        <f>Planel_GerMed_Anual!AL17</f>
        <v>67937.9860147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9167.0398920000007</v>
      </c>
      <c r="F100" s="26">
        <f>Planel_GerMed_Anual!AL20</f>
        <v>21252.250866000002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65833.833793196012</v>
      </c>
      <c r="D104" s="28">
        <f>Planel_GerMed_Anual!R24</f>
        <v>109672.6796609</v>
      </c>
      <c r="E104" s="28">
        <f>Planel_GerMed_Anual!AB24</f>
        <v>145923.43763381999</v>
      </c>
      <c r="F104" s="28">
        <f>Planel_GerMed_Anual!AL24</f>
        <v>180004.07532880001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48825.631204000005</v>
      </c>
      <c r="D108" s="1">
        <f t="shared" ref="D108:F108" si="18">D83+D84</f>
        <v>70470.804422000001</v>
      </c>
      <c r="E108" s="1">
        <f t="shared" si="18"/>
        <v>73816.925380000001</v>
      </c>
      <c r="F108" s="1">
        <f t="shared" si="18"/>
        <v>72835.996279999992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4326.4972907000001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23940.440524500002</v>
      </c>
      <c r="E114" s="1">
        <f t="shared" si="24"/>
        <v>47834.420583119994</v>
      </c>
      <c r="F114" s="1">
        <f t="shared" si="24"/>
        <v>67937.9860147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9167.0398920000007</v>
      </c>
      <c r="F115" s="1">
        <f t="shared" si="25"/>
        <v>21252.250866000002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21.471804049999999</v>
      </c>
      <c r="E161" s="1">
        <f>Planel_CO2_total_Anual!AB4</f>
        <v>25.391873440000001</v>
      </c>
      <c r="F161" s="1">
        <f>Planel_CO2_total_Anual!AL4</f>
        <v>33.905862919999997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34.638716250000002</v>
      </c>
      <c r="E162" s="102">
        <f>Planel_CO2_total_Anual!AB5</f>
        <v>41.597178739999997</v>
      </c>
      <c r="F162" s="102">
        <f>Planel_CO2_total_Anual!AL5</f>
        <v>50.090479160000001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21.810418679452056</v>
      </c>
      <c r="E167" s="1">
        <f>'Resumo Gás Natural'!AB39</f>
        <v>29.941870767123287</v>
      </c>
      <c r="F167" s="1">
        <f>'Resumo Gás Natural'!AL39</f>
        <v>44.365767123287668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38.516529342465752</v>
      </c>
      <c r="E168" s="102">
        <f>'Resumo Gás Natural'!AB40</f>
        <v>51.725118465753425</v>
      </c>
      <c r="F168" s="102">
        <f>'Resumo Gás Natural'!AL40</f>
        <v>69.021997205479451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588.54297921355112</v>
      </c>
      <c r="D176" s="1">
        <f>C176*(1+Planel_BD_constantes!$B$3)^($D$175-$C$175)</f>
        <v>741.39465343106099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688.38872064652014</v>
      </c>
      <c r="H1" s="255" t="s">
        <v>688</v>
      </c>
      <c r="I1" s="256">
        <f>D188</f>
        <v>806.39465343106099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120386.66099999999</v>
      </c>
      <c r="F5" s="95">
        <f>PLANEL_Pot_anual!AL4</f>
        <v>120598.3152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17501.089319999999</v>
      </c>
      <c r="E8" s="18">
        <f>PLANEL_Pot_anual!AB7</f>
        <v>25626.889320000002</v>
      </c>
      <c r="F8" s="18">
        <f>PLANEL_Pot_anual!AL7</f>
        <v>32536.941749999998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52747.076932000004</v>
      </c>
      <c r="E19" s="30">
        <f>PLANEL_Pot_anual!AB17</f>
        <v>105167.15632400001</v>
      </c>
      <c r="F19" s="30">
        <f>PLANEL_Pot_anual!AL17</f>
        <v>149217.79385399999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32585.153778</v>
      </c>
      <c r="F22" s="26">
        <f>PLANEL_Pot_anual!AL20</f>
        <v>75543.236499999999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13711.044027</v>
      </c>
      <c r="E25" s="32">
        <f>PLANEL_Pot_anual!AB23</f>
        <v>38556.367039999997</v>
      </c>
      <c r="F25" s="32">
        <f>PLANEL_Pot_anual!AL23</f>
        <v>66835.005019999997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256291.80191234197</v>
      </c>
      <c r="E30" s="28">
        <f>PLANEL_Pot_anual!AB24+SUM(E26:E29)</f>
        <v>383852.32913195505</v>
      </c>
      <c r="F30" s="28">
        <f>PLANEL_Pot_anual!AL24+SUM(F26:F29)</f>
        <v>528080.76720967644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136568.48699999999</v>
      </c>
      <c r="F34" s="1">
        <f>F5+F6</f>
        <v>136780.14119999998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17501.089319999999</v>
      </c>
      <c r="E35" s="1">
        <f t="shared" si="0"/>
        <v>25626.889320000002</v>
      </c>
      <c r="F35" s="1">
        <f t="shared" si="0"/>
        <v>32536.941749999998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52747.076932000004</v>
      </c>
      <c r="E40" s="1">
        <f>E19+E20</f>
        <v>105167.15632400001</v>
      </c>
      <c r="F40" s="1">
        <f>F19+F20</f>
        <v>149217.79385399999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32585.153778</v>
      </c>
      <c r="F41" s="1">
        <f>F22+F23</f>
        <v>75543.236499999999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13711.044027</v>
      </c>
      <c r="E43" s="1">
        <f t="shared" si="2"/>
        <v>38556.367039999997</v>
      </c>
      <c r="F43" s="1">
        <f t="shared" si="2"/>
        <v>66835.005019999997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256291.80191234197</v>
      </c>
      <c r="E45" s="28">
        <f>SUM(E34:E44)</f>
        <v>383852.32913195505</v>
      </c>
      <c r="F45" s="28">
        <f>SUM(F34:F44)</f>
        <v>528080.76720967644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3788.7999999999884</v>
      </c>
      <c r="F49" s="95">
        <f>SUM(PLANEL_Pot_anual!AC29:AL29)</f>
        <v>211.65420000000449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6258.8893199999984</v>
      </c>
      <c r="E52" s="18">
        <f>SUM(PLANEL_Pot_anual!S32:AB32)</f>
        <v>8125.8000000000029</v>
      </c>
      <c r="F52" s="18">
        <f>SUM(PLANEL_Pot_anual!AC32:AL32)</f>
        <v>6910.0524299999961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46190.916932</v>
      </c>
      <c r="E63" s="30">
        <f>SUM(PLANEL_Pot_anual!S42:AB42)</f>
        <v>52420.079392000007</v>
      </c>
      <c r="F63" s="30">
        <f>SUM(PLANEL_Pot_anual!AC42:AL42)</f>
        <v>44050.637529999978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26232.137518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13711.044027</v>
      </c>
      <c r="E69" s="32">
        <f>SUM(PLANEL_Pot_anual!S48:AB48)</f>
        <v>24845.323012999997</v>
      </c>
      <c r="F69" s="32">
        <f>SUM(PLANEL_Pot_anual!AC48:AL48)</f>
        <v>28278.63798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120381.95316234199</v>
      </c>
      <c r="E74" s="28">
        <f>SUM(PLANEL_Pot_anual!S49:AB49)+SUM(E70:E73)</f>
        <v>127560.52721961307</v>
      </c>
      <c r="F74" s="28">
        <f>SUM(PLANEL_Pot_anual!AC49:AL49)+SUM(F70:F73)</f>
        <v>144228.43807772137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3788.7999999999884</v>
      </c>
      <c r="F78" s="1">
        <f>F49+F50</f>
        <v>211.65420000000449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6258.8893199999984</v>
      </c>
      <c r="E79" s="1">
        <f t="shared" si="8"/>
        <v>8125.8000000000029</v>
      </c>
      <c r="F79" s="1">
        <f t="shared" si="8"/>
        <v>6910.0524299999961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46190.916932</v>
      </c>
      <c r="E84" s="1">
        <f t="shared" si="12"/>
        <v>52420.079392000007</v>
      </c>
      <c r="F84" s="1">
        <f t="shared" si="12"/>
        <v>44050.637529999978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26232.137518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13711.044027</v>
      </c>
      <c r="E87" s="1">
        <f>E69</f>
        <v>24845.323012999997</v>
      </c>
      <c r="F87" s="1">
        <f>F69</f>
        <v>28278.63798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120381.95316234199</v>
      </c>
      <c r="E89" s="28">
        <f t="shared" si="16"/>
        <v>127560.52721961314</v>
      </c>
      <c r="F89" s="28">
        <f t="shared" si="16"/>
        <v>144228.43807772128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46081.655910000001</v>
      </c>
      <c r="D93" s="95">
        <f>Planel_GerMed_Anual!R4</f>
        <v>63219.792249999999</v>
      </c>
      <c r="E93" s="95">
        <f>Planel_GerMed_Anual!AB4</f>
        <v>65581.718160000004</v>
      </c>
      <c r="F93" s="95">
        <f>Planel_GerMed_Anual!AL4</f>
        <v>64628.432249999998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7251.0121719999997</v>
      </c>
      <c r="E94" s="95">
        <f>Planel_GerMed_Anual!AB5</f>
        <v>8235.2072200000002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4935.301324</v>
      </c>
      <c r="E96" s="18">
        <f>Planel_GerMed_Anual!AB7</f>
        <v>7058.0101805000004</v>
      </c>
      <c r="F96" s="18">
        <f>Planel_GerMed_Anual!AL7</f>
        <v>10401.021945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23940.440524500002</v>
      </c>
      <c r="E107" s="30">
        <f>Planel_GerMed_Anual!AB17</f>
        <v>47834.420583119994</v>
      </c>
      <c r="F107" s="30">
        <f>Planel_GerMed_Anual!AL17</f>
        <v>67937.9860147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9167.0398920000007</v>
      </c>
      <c r="F110" s="26">
        <f>Planel_GerMed_Anual!AL20</f>
        <v>21252.250866000002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65835.450046784084</v>
      </c>
      <c r="D118" s="28">
        <f>Planel_GerMed_Anual!R24+SUM(D114:D117)</f>
        <v>112687.43500257841</v>
      </c>
      <c r="E118" s="28">
        <f>Planel_GerMed_Anual!AB24+SUM(E114:E117)</f>
        <v>152262.28257130532</v>
      </c>
      <c r="F118" s="28">
        <f>Planel_GerMed_Anual!AL24+SUM(F114:F117)</f>
        <v>191467.61680203374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48825.631204000005</v>
      </c>
      <c r="D122" s="1">
        <f>D93+D94</f>
        <v>70470.804422000001</v>
      </c>
      <c r="E122" s="1">
        <f>E93+E94</f>
        <v>73816.925380000001</v>
      </c>
      <c r="F122" s="1">
        <f>F93+F94</f>
        <v>72835.996279999992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4935.301324</v>
      </c>
      <c r="E123" s="1">
        <f t="shared" si="17"/>
        <v>7058.0101805000004</v>
      </c>
      <c r="F123" s="1">
        <f t="shared" si="17"/>
        <v>10401.021945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4326.4972907000001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23940.440524500002</v>
      </c>
      <c r="E128" s="1">
        <f t="shared" si="21"/>
        <v>47834.420583119994</v>
      </c>
      <c r="F128" s="1">
        <f t="shared" si="21"/>
        <v>67937.9860147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9167.0398920000007</v>
      </c>
      <c r="F129" s="1">
        <f t="shared" si="22"/>
        <v>21252.250866000002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65835.450046784084</v>
      </c>
      <c r="D133" s="28">
        <f t="shared" ref="D133:F133" si="25">SUM(D122:D132)</f>
        <v>112687.43500257841</v>
      </c>
      <c r="E133" s="28">
        <f t="shared" si="25"/>
        <v>152262.28257130535</v>
      </c>
      <c r="F133" s="28">
        <f t="shared" si="25"/>
        <v>191467.61680203374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21.471804049999999</v>
      </c>
      <c r="E171" s="1">
        <f>Planel_CO2_total_Anual!AB4</f>
        <v>25.391873440000001</v>
      </c>
      <c r="F171" s="1">
        <f>Planel_CO2_total_Anual!AL4</f>
        <v>33.905862919999997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34.638716250000002</v>
      </c>
      <c r="E172" s="102">
        <f>Planel_CO2_total_Anual!AB5</f>
        <v>41.597178739999997</v>
      </c>
      <c r="F172" s="102">
        <f>Planel_CO2_total_Anual!AL5</f>
        <v>50.090479160000001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21.810418679452056</v>
      </c>
      <c r="E177" s="1">
        <f>'Resumo Gás Natural'!AB39</f>
        <v>29.941870767123287</v>
      </c>
      <c r="F177" s="1">
        <f>'Resumo Gás Natural'!AL39</f>
        <v>44.365767123287668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38.516529342465752</v>
      </c>
      <c r="E178" s="102">
        <f>'Resumo Gás Natural'!AB40</f>
        <v>51.725118465753425</v>
      </c>
      <c r="F178" s="102">
        <f>'Resumo Gás Natural'!AL40</f>
        <v>69.021997205479451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588.54297921355112</v>
      </c>
      <c r="D186" s="1">
        <f>C186*(1+Planel_BD_constantes!$B$3)^($D$185-$C$185)</f>
        <v>741.39465343106099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688.38872064652014</v>
      </c>
      <c r="D188" s="28">
        <f>SUM(D186:D187)</f>
        <v>806.39465343106099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9381.7995910000009</v>
      </c>
      <c r="T89" s="5">
        <v>10606.551090000001</v>
      </c>
      <c r="U89" s="5">
        <v>10606.551090000001</v>
      </c>
      <c r="V89" s="5">
        <v>10606.551090000001</v>
      </c>
      <c r="W89" s="5">
        <v>10606.551090000001</v>
      </c>
      <c r="X89" s="5">
        <v>10606.551090000001</v>
      </c>
      <c r="Y89" s="5">
        <v>10606.551090000001</v>
      </c>
      <c r="Z89" s="5">
        <v>10606.551090000001</v>
      </c>
      <c r="AA89" s="5">
        <v>10606.551090000001</v>
      </c>
      <c r="AB89" s="5">
        <v>10606.551090000001</v>
      </c>
      <c r="AC89" s="5">
        <v>10606.551090000001</v>
      </c>
      <c r="AD89" s="5">
        <v>10606.551090000001</v>
      </c>
      <c r="AE89" s="5">
        <v>10606.551090000001</v>
      </c>
      <c r="AF89" s="5">
        <v>10606.551090000001</v>
      </c>
      <c r="AG89" s="5">
        <v>10606.551090000001</v>
      </c>
      <c r="AH89" s="5">
        <v>10606.551090000001</v>
      </c>
      <c r="AI89" s="5">
        <v>10606.551090000001</v>
      </c>
      <c r="AJ89" s="5">
        <v>10606.551090000001</v>
      </c>
      <c r="AK89" s="5">
        <v>10606.551090000001</v>
      </c>
      <c r="AL89" s="5">
        <v>10606.551090000001</v>
      </c>
      <c r="AM89" s="5">
        <v>10606.551090000001</v>
      </c>
      <c r="AN89" s="5">
        <v>10606.551090000001</v>
      </c>
      <c r="AO89" s="5">
        <v>10606.551090000001</v>
      </c>
      <c r="AP89" s="5">
        <v>10606.551090000001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536.41444790000003</v>
      </c>
      <c r="V90" s="5">
        <v>536.41444790000003</v>
      </c>
      <c r="W90" s="5">
        <v>536.41444790000003</v>
      </c>
      <c r="X90" s="5">
        <v>536.41444790000003</v>
      </c>
      <c r="Y90" s="5">
        <v>536.41444790000003</v>
      </c>
      <c r="Z90" s="5">
        <v>536.41444790000003</v>
      </c>
      <c r="AA90" s="5">
        <v>536.41444790000003</v>
      </c>
      <c r="AB90" s="5">
        <v>536.41444790000003</v>
      </c>
      <c r="AC90" s="5">
        <v>536.41444790000003</v>
      </c>
      <c r="AD90" s="5">
        <v>536.41444790000003</v>
      </c>
      <c r="AE90" s="5">
        <v>536.41444790000003</v>
      </c>
      <c r="AF90" s="5">
        <v>536.41444790000003</v>
      </c>
      <c r="AG90" s="5">
        <v>536.41444790000003</v>
      </c>
      <c r="AH90" s="5">
        <v>536.41444790000003</v>
      </c>
      <c r="AI90" s="5">
        <v>536.41444790000003</v>
      </c>
      <c r="AJ90" s="5">
        <v>536.41444790000003</v>
      </c>
      <c r="AK90" s="5">
        <v>536.41444790000003</v>
      </c>
      <c r="AL90" s="5">
        <v>536.41444790000003</v>
      </c>
      <c r="AM90" s="5">
        <v>536.41444790000003</v>
      </c>
      <c r="AN90" s="5">
        <v>536.41444790000003</v>
      </c>
      <c r="AO90" s="5">
        <v>536.41444790000003</v>
      </c>
      <c r="AP90" s="5">
        <v>536.41444790000003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9381.7995910000009</v>
      </c>
      <c r="T100" s="38">
        <v>10606.551090000001</v>
      </c>
      <c r="U100" s="38">
        <v>11142.965539999999</v>
      </c>
      <c r="V100" s="38">
        <v>11142.965539999999</v>
      </c>
      <c r="W100" s="38">
        <v>11142.965539999999</v>
      </c>
      <c r="X100" s="38">
        <v>11142.965539999999</v>
      </c>
      <c r="Y100" s="38">
        <v>11142.965539999999</v>
      </c>
      <c r="Z100" s="38">
        <v>11142.965539999999</v>
      </c>
      <c r="AA100" s="38">
        <v>11142.965539999999</v>
      </c>
      <c r="AB100" s="38">
        <v>11142.965539999999</v>
      </c>
      <c r="AC100" s="38">
        <v>11142.965539999999</v>
      </c>
      <c r="AD100" s="38">
        <v>11142.965539999999</v>
      </c>
      <c r="AE100" s="38">
        <v>11142.965539999999</v>
      </c>
      <c r="AF100" s="38">
        <v>11142.965539999999</v>
      </c>
      <c r="AG100" s="38">
        <v>11142.965539999999</v>
      </c>
      <c r="AH100" s="38">
        <v>11142.965539999999</v>
      </c>
      <c r="AI100" s="38">
        <v>11142.965539999999</v>
      </c>
      <c r="AJ100" s="38">
        <v>11142.965539999999</v>
      </c>
      <c r="AK100" s="38">
        <v>11142.965539999999</v>
      </c>
      <c r="AL100" s="38">
        <v>11142.965539999999</v>
      </c>
      <c r="AM100" s="38">
        <v>11142.965539999999</v>
      </c>
      <c r="AN100" s="38">
        <v>11142.965539999999</v>
      </c>
      <c r="AO100" s="38">
        <v>11142.965539999999</v>
      </c>
      <c r="AP100" s="38">
        <v>11142.965539999999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2143.1769519999998</v>
      </c>
      <c r="T102" s="5">
        <v>2143.1769519999998</v>
      </c>
      <c r="U102" s="5">
        <v>2143.1769519999998</v>
      </c>
      <c r="V102" s="5">
        <v>2143.1769519999998</v>
      </c>
      <c r="W102" s="5">
        <v>2143.1769519999998</v>
      </c>
      <c r="X102" s="5">
        <v>2143.1769519999998</v>
      </c>
      <c r="Y102" s="5">
        <v>2143.1769519999998</v>
      </c>
      <c r="Z102" s="5">
        <v>2143.1769519999998</v>
      </c>
      <c r="AA102" s="5">
        <v>2143.1769519999998</v>
      </c>
      <c r="AB102" s="5">
        <v>2143.1769519999998</v>
      </c>
      <c r="AC102" s="5">
        <v>2143.1769519999998</v>
      </c>
      <c r="AD102" s="5">
        <v>2143.1769519999998</v>
      </c>
      <c r="AE102" s="5">
        <v>2143.1769519999998</v>
      </c>
      <c r="AF102" s="5">
        <v>2143.1769519999998</v>
      </c>
      <c r="AG102" s="5">
        <v>2143.1769519999998</v>
      </c>
      <c r="AH102" s="5">
        <v>2143.1769519999998</v>
      </c>
      <c r="AI102" s="5">
        <v>2143.1769519999998</v>
      </c>
      <c r="AJ102" s="5">
        <v>2143.1769519999998</v>
      </c>
      <c r="AK102" s="5">
        <v>2143.1769519999998</v>
      </c>
      <c r="AL102" s="5">
        <v>2143.1769519999998</v>
      </c>
      <c r="AM102" s="5">
        <v>2143.1769519999998</v>
      </c>
      <c r="AN102" s="5">
        <v>2143.1769519999998</v>
      </c>
      <c r="AO102" s="5">
        <v>2143.1769519999998</v>
      </c>
      <c r="AP102" s="5">
        <v>2143.1769519999998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2377.3123679999999</v>
      </c>
      <c r="T107" s="5">
        <v>2377.3123679999999</v>
      </c>
      <c r="U107" s="5">
        <v>2377.3123679999999</v>
      </c>
      <c r="V107" s="5">
        <v>2377.3123679999999</v>
      </c>
      <c r="W107" s="5">
        <v>1990.6123680000001</v>
      </c>
      <c r="X107" s="5">
        <v>1990.6123680000001</v>
      </c>
      <c r="Y107" s="5">
        <v>1990.6123680000001</v>
      </c>
      <c r="Z107" s="5">
        <v>1990.6123680000001</v>
      </c>
      <c r="AA107" s="5">
        <v>1990.6123680000001</v>
      </c>
      <c r="AB107" s="5">
        <v>1990.6123680000001</v>
      </c>
      <c r="AC107" s="5">
        <v>1399.8123680000001</v>
      </c>
      <c r="AD107" s="5">
        <v>1399.8123680000001</v>
      </c>
      <c r="AE107" s="5">
        <v>1399.8123680000001</v>
      </c>
      <c r="AF107" s="5">
        <v>1399.8123680000001</v>
      </c>
      <c r="AG107" s="5">
        <v>1399.8123680000001</v>
      </c>
      <c r="AH107" s="5">
        <v>1399.8123680000001</v>
      </c>
      <c r="AI107" s="5">
        <v>1399.8123680000001</v>
      </c>
      <c r="AJ107" s="5">
        <v>1399.8123680000001</v>
      </c>
      <c r="AK107" s="5">
        <v>1399.8123680000001</v>
      </c>
      <c r="AL107" s="5">
        <v>1399.8123680000001</v>
      </c>
      <c r="AM107" s="5">
        <v>1399.8123680000001</v>
      </c>
      <c r="AN107" s="5">
        <v>1399.8123680000001</v>
      </c>
      <c r="AO107" s="5">
        <v>1399.8123680000001</v>
      </c>
      <c r="AP107" s="5">
        <v>1399.8123680000001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8290.2893199999999</v>
      </c>
      <c r="T112" s="38">
        <v>8112.08932</v>
      </c>
      <c r="U112" s="38">
        <v>8112.08932</v>
      </c>
      <c r="V112" s="38">
        <v>8112.08932</v>
      </c>
      <c r="W112" s="38">
        <v>6787.4893199999997</v>
      </c>
      <c r="X112" s="38">
        <v>6787.4893199999997</v>
      </c>
      <c r="Y112" s="38">
        <v>6787.4893199999997</v>
      </c>
      <c r="Z112" s="38">
        <v>5738.6893200000004</v>
      </c>
      <c r="AA112" s="38">
        <v>5738.6893200000004</v>
      </c>
      <c r="AB112" s="38">
        <v>5738.6893200000004</v>
      </c>
      <c r="AC112" s="38">
        <v>5147.8893200000002</v>
      </c>
      <c r="AD112" s="38">
        <v>5147.8893200000002</v>
      </c>
      <c r="AE112" s="38">
        <v>5119.8893200000002</v>
      </c>
      <c r="AF112" s="38">
        <v>5119.8893200000002</v>
      </c>
      <c r="AG112" s="38">
        <v>3906.18932</v>
      </c>
      <c r="AH112" s="38">
        <v>3906.18932</v>
      </c>
      <c r="AI112" s="38">
        <v>3906.18932</v>
      </c>
      <c r="AJ112" s="38">
        <v>3906.18932</v>
      </c>
      <c r="AK112" s="38">
        <v>3542.9893200000001</v>
      </c>
      <c r="AL112" s="38">
        <v>3542.9893200000001</v>
      </c>
      <c r="AM112" s="38">
        <v>3542.9893200000001</v>
      </c>
      <c r="AN112" s="38">
        <v>3542.9893200000001</v>
      </c>
      <c r="AO112" s="38">
        <v>3542.9893200000001</v>
      </c>
      <c r="AP112" s="38">
        <v>3542.9893200000001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2276.2227229999999</v>
      </c>
      <c r="AL113" s="5">
        <v>2894.6483920000001</v>
      </c>
      <c r="AM113" s="5">
        <v>3338.051982</v>
      </c>
      <c r="AN113" s="5">
        <v>3849.7130259999999</v>
      </c>
      <c r="AO113" s="5">
        <v>4536.1922299999997</v>
      </c>
      <c r="AP113" s="5">
        <v>4912.9524300000003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760</v>
      </c>
      <c r="AL115" s="5">
        <v>760</v>
      </c>
      <c r="AM115" s="5">
        <v>760</v>
      </c>
      <c r="AN115" s="5">
        <v>760</v>
      </c>
      <c r="AO115" s="5">
        <v>760</v>
      </c>
      <c r="AP115" s="5">
        <v>760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3036.2227229999999</v>
      </c>
      <c r="AL124" s="38">
        <v>3654.6483920000001</v>
      </c>
      <c r="AM124" s="38">
        <v>4098.051982</v>
      </c>
      <c r="AN124" s="38">
        <v>4609.7130260000004</v>
      </c>
      <c r="AO124" s="38">
        <v>5296.1922299999997</v>
      </c>
      <c r="AP124" s="38">
        <v>5672.9524300000003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36951.786229999998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19013.742999999999</v>
      </c>
      <c r="X234" s="4">
        <v>19013.742999999999</v>
      </c>
      <c r="Y234" s="4">
        <v>19013.742999999999</v>
      </c>
      <c r="Z234" s="4">
        <v>19013.742999999999</v>
      </c>
      <c r="AA234" s="4">
        <v>19013.742999999999</v>
      </c>
      <c r="AB234" s="4">
        <v>19013.742999999999</v>
      </c>
      <c r="AC234" s="4">
        <v>19013.742999999999</v>
      </c>
      <c r="AD234" s="4">
        <v>19013.742999999999</v>
      </c>
      <c r="AE234" s="4">
        <v>19013.742999999999</v>
      </c>
      <c r="AF234" s="4">
        <v>19013.742999999999</v>
      </c>
      <c r="AG234" s="4">
        <v>19013.742999999999</v>
      </c>
      <c r="AH234" s="4">
        <v>19013.742999999999</v>
      </c>
      <c r="AI234" s="4">
        <v>19013.742999999999</v>
      </c>
      <c r="AJ234" s="4">
        <v>19013.742999999999</v>
      </c>
      <c r="AK234" s="4">
        <v>19013.742999999999</v>
      </c>
      <c r="AL234" s="4">
        <v>19013.742999999999</v>
      </c>
      <c r="AM234" s="4">
        <v>19013.742999999999</v>
      </c>
      <c r="AN234" s="4">
        <v>19013.742999999999</v>
      </c>
      <c r="AO234" s="4">
        <v>19013.742999999999</v>
      </c>
      <c r="AP234" s="4">
        <v>19013.742999999999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22626.35</v>
      </c>
      <c r="AF236" s="4">
        <v>22626.35</v>
      </c>
      <c r="AG236" s="4">
        <v>22626.35</v>
      </c>
      <c r="AH236" s="4">
        <v>22626.35</v>
      </c>
      <c r="AI236" s="4">
        <v>22626.35</v>
      </c>
      <c r="AJ236" s="4">
        <v>22626.35</v>
      </c>
      <c r="AK236" s="4">
        <v>22626.35</v>
      </c>
      <c r="AL236" s="4">
        <v>22626.35</v>
      </c>
      <c r="AM236" s="4">
        <v>22626.35</v>
      </c>
      <c r="AN236" s="4">
        <v>22626.35</v>
      </c>
      <c r="AO236" s="4">
        <v>22626.35</v>
      </c>
      <c r="AP236" s="4">
        <v>22626.35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573.50580060000004</v>
      </c>
      <c r="X240" s="4">
        <v>2278.5517420000001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2475.6542439999998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114120.2372</v>
      </c>
      <c r="U244" s="39">
        <v>116597.861</v>
      </c>
      <c r="V244" s="39">
        <v>116597.861</v>
      </c>
      <c r="W244" s="39">
        <v>117502.3668</v>
      </c>
      <c r="X244" s="39">
        <v>119207.4127</v>
      </c>
      <c r="Y244" s="39">
        <v>119266.861</v>
      </c>
      <c r="Z244" s="39">
        <v>119266.861</v>
      </c>
      <c r="AA244" s="39">
        <v>119266.861</v>
      </c>
      <c r="AB244" s="39">
        <v>119266.861</v>
      </c>
      <c r="AC244" s="39">
        <v>119266.861</v>
      </c>
      <c r="AD244" s="39">
        <v>119266.861</v>
      </c>
      <c r="AE244" s="39">
        <v>120386.66099999999</v>
      </c>
      <c r="AF244" s="39">
        <v>120386.66099999999</v>
      </c>
      <c r="AG244" s="39">
        <v>120386.66099999999</v>
      </c>
      <c r="AH244" s="39">
        <v>120386.66099999999</v>
      </c>
      <c r="AI244" s="39">
        <v>120386.66099999999</v>
      </c>
      <c r="AJ244" s="39">
        <v>120386.66099999999</v>
      </c>
      <c r="AK244" s="39">
        <v>120386.66099999999</v>
      </c>
      <c r="AL244" s="39">
        <v>120386.66099999999</v>
      </c>
      <c r="AM244" s="39">
        <v>120386.66099999999</v>
      </c>
      <c r="AN244" s="39">
        <v>120386.66099999999</v>
      </c>
      <c r="AO244" s="39">
        <v>120386.66099999999</v>
      </c>
      <c r="AP244" s="39">
        <v>120598.3152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6407.4741320000003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9230.4271320000007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27866.533100000001</v>
      </c>
      <c r="AC293" s="4">
        <v>27866.533100000001</v>
      </c>
      <c r="AD293" s="4">
        <v>27866.533100000001</v>
      </c>
      <c r="AE293" s="4">
        <v>27866.533100000001</v>
      </c>
      <c r="AF293" s="4">
        <v>27866.533100000001</v>
      </c>
      <c r="AG293" s="4">
        <v>27866.533100000001</v>
      </c>
      <c r="AH293" s="4">
        <v>27866.533100000001</v>
      </c>
      <c r="AI293" s="4">
        <v>27866.533100000001</v>
      </c>
      <c r="AJ293" s="4">
        <v>27866.533100000001</v>
      </c>
      <c r="AK293" s="4">
        <v>27866.533100000001</v>
      </c>
      <c r="AL293" s="4">
        <v>27866.533100000001</v>
      </c>
      <c r="AM293" s="4">
        <v>27866.533100000001</v>
      </c>
      <c r="AN293" s="4">
        <v>27866.533100000001</v>
      </c>
      <c r="AO293" s="4">
        <v>27866.533100000001</v>
      </c>
      <c r="AP293" s="4">
        <v>27866.533100000001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27866.533100000001</v>
      </c>
      <c r="AC304" s="37">
        <v>27866.533100000001</v>
      </c>
      <c r="AD304" s="37">
        <v>27866.533100000001</v>
      </c>
      <c r="AE304" s="37">
        <v>27866.533100000001</v>
      </c>
      <c r="AF304" s="37">
        <v>27866.533100000001</v>
      </c>
      <c r="AG304" s="37">
        <v>27866.533100000001</v>
      </c>
      <c r="AH304" s="37">
        <v>27866.533100000001</v>
      </c>
      <c r="AI304" s="37">
        <v>27866.533100000001</v>
      </c>
      <c r="AJ304" s="37">
        <v>27866.533100000001</v>
      </c>
      <c r="AK304" s="37">
        <v>27866.533100000001</v>
      </c>
      <c r="AL304" s="37">
        <v>27866.533100000001</v>
      </c>
      <c r="AM304" s="37">
        <v>27866.533100000001</v>
      </c>
      <c r="AN304" s="37">
        <v>27866.533100000001</v>
      </c>
      <c r="AO304" s="37">
        <v>27866.533100000001</v>
      </c>
      <c r="AP304" s="37">
        <v>27866.533100000001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24971.86537</v>
      </c>
      <c r="T415" s="33">
        <v>27893.010890000001</v>
      </c>
      <c r="U415" s="33">
        <v>32214.988160000001</v>
      </c>
      <c r="V415" s="33">
        <v>32214.988160000001</v>
      </c>
      <c r="W415" s="33">
        <v>32214.988160000001</v>
      </c>
      <c r="X415" s="33">
        <v>32214.988160000001</v>
      </c>
      <c r="Y415" s="33">
        <v>32214.988160000001</v>
      </c>
      <c r="Z415" s="33">
        <v>32214.988160000001</v>
      </c>
      <c r="AA415" s="33">
        <v>32214.988160000001</v>
      </c>
      <c r="AB415" s="33">
        <v>32214.988160000001</v>
      </c>
      <c r="AC415" s="33">
        <v>32214.988160000001</v>
      </c>
      <c r="AD415" s="33">
        <v>32214.988160000001</v>
      </c>
      <c r="AE415" s="33">
        <v>32214.988160000001</v>
      </c>
      <c r="AF415" s="33">
        <v>32214.988160000001</v>
      </c>
      <c r="AG415" s="33">
        <v>32214.988160000001</v>
      </c>
      <c r="AH415" s="33">
        <v>32214.988160000001</v>
      </c>
      <c r="AI415" s="33">
        <v>32214.988160000001</v>
      </c>
      <c r="AJ415" s="33">
        <v>32214.988160000001</v>
      </c>
      <c r="AK415" s="33">
        <v>32214.988160000001</v>
      </c>
      <c r="AL415" s="33">
        <v>32214.988160000001</v>
      </c>
      <c r="AM415" s="33">
        <v>32214.988160000001</v>
      </c>
      <c r="AN415" s="33">
        <v>32214.988160000001</v>
      </c>
      <c r="AO415" s="33">
        <v>32214.988160000001</v>
      </c>
      <c r="AP415" s="33">
        <v>32214.988160000001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24971.86537</v>
      </c>
      <c r="T424" s="34">
        <v>27893.010890000001</v>
      </c>
      <c r="U424" s="34">
        <v>32214.988160000001</v>
      </c>
      <c r="V424" s="34">
        <v>32214.988160000001</v>
      </c>
      <c r="W424" s="34">
        <v>32214.988160000001</v>
      </c>
      <c r="X424" s="34">
        <v>32214.988160000001</v>
      </c>
      <c r="Y424" s="34">
        <v>32214.988160000001</v>
      </c>
      <c r="Z424" s="34">
        <v>32214.988160000001</v>
      </c>
      <c r="AA424" s="34">
        <v>32214.988160000001</v>
      </c>
      <c r="AB424" s="34">
        <v>32214.988160000001</v>
      </c>
      <c r="AC424" s="34">
        <v>32214.988160000001</v>
      </c>
      <c r="AD424" s="34">
        <v>32214.988160000001</v>
      </c>
      <c r="AE424" s="34">
        <v>32214.988160000001</v>
      </c>
      <c r="AF424" s="34">
        <v>32214.988160000001</v>
      </c>
      <c r="AG424" s="34">
        <v>32214.988160000001</v>
      </c>
      <c r="AH424" s="34">
        <v>32214.988160000001</v>
      </c>
      <c r="AI424" s="34">
        <v>32214.988160000001</v>
      </c>
      <c r="AJ424" s="34">
        <v>32214.988160000001</v>
      </c>
      <c r="AK424" s="34">
        <v>32214.988160000001</v>
      </c>
      <c r="AL424" s="34">
        <v>32214.988160000001</v>
      </c>
      <c r="AM424" s="34">
        <v>32214.988160000001</v>
      </c>
      <c r="AN424" s="34">
        <v>32214.988160000001</v>
      </c>
      <c r="AO424" s="34">
        <v>32214.988160000001</v>
      </c>
      <c r="AP424" s="34">
        <v>32214.988160000001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409.7166838</v>
      </c>
      <c r="AE426" s="34">
        <v>2370.6528440000002</v>
      </c>
      <c r="AF426" s="34">
        <v>2370.6528440000002</v>
      </c>
      <c r="AG426" s="34">
        <v>2370.6528440000002</v>
      </c>
      <c r="AH426" s="34">
        <v>2370.6528440000002</v>
      </c>
      <c r="AI426" s="34">
        <v>2370.6528440000002</v>
      </c>
      <c r="AJ426" s="34">
        <v>2370.6528440000002</v>
      </c>
      <c r="AK426" s="34">
        <v>2370.6528440000002</v>
      </c>
      <c r="AL426" s="34">
        <v>2370.6528440000002</v>
      </c>
      <c r="AM426" s="34">
        <v>2370.6528440000002</v>
      </c>
      <c r="AN426" s="34">
        <v>2370.6528440000002</v>
      </c>
      <c r="AO426" s="34">
        <v>2370.6528440000002</v>
      </c>
      <c r="AP426" s="34">
        <v>2370.6528440000002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409.7166838</v>
      </c>
      <c r="AE436" s="34">
        <v>2370.6528440000002</v>
      </c>
      <c r="AF436" s="34">
        <v>2370.6528440000002</v>
      </c>
      <c r="AG436" s="34">
        <v>2370.6528440000002</v>
      </c>
      <c r="AH436" s="34">
        <v>2370.6528440000002</v>
      </c>
      <c r="AI436" s="34">
        <v>2370.6528440000002</v>
      </c>
      <c r="AJ436" s="34">
        <v>2370.6528440000002</v>
      </c>
      <c r="AK436" s="34">
        <v>2370.6528440000002</v>
      </c>
      <c r="AL436" s="34">
        <v>2370.6528440000002</v>
      </c>
      <c r="AM436" s="34">
        <v>2370.6528440000002</v>
      </c>
      <c r="AN436" s="34">
        <v>2370.6528440000002</v>
      </c>
      <c r="AO436" s="34">
        <v>2370.6528440000002</v>
      </c>
      <c r="AP436" s="34">
        <v>2370.6528440000002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4618.9987719999999</v>
      </c>
      <c r="W439" s="34">
        <v>8311.7443640000001</v>
      </c>
      <c r="X439" s="34">
        <v>10390.313889999999</v>
      </c>
      <c r="Y439" s="34">
        <v>17670.531760000002</v>
      </c>
      <c r="Z439" s="34">
        <v>24700.477060000001</v>
      </c>
      <c r="AA439" s="34">
        <v>29930.014910000002</v>
      </c>
      <c r="AB439" s="34">
        <v>36848.118759999998</v>
      </c>
      <c r="AC439" s="34">
        <v>47410.737079999999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4618.9987719999999</v>
      </c>
      <c r="W448" s="34">
        <v>8311.7443640000001</v>
      </c>
      <c r="X448" s="34">
        <v>10390.313889999999</v>
      </c>
      <c r="Y448" s="34">
        <v>17670.531760000002</v>
      </c>
      <c r="Z448" s="34">
        <v>24700.477060000001</v>
      </c>
      <c r="AA448" s="34">
        <v>29930.014910000002</v>
      </c>
      <c r="AB448" s="34">
        <v>36848.118759999998</v>
      </c>
      <c r="AC448" s="34">
        <v>47410.737079999999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10466.51532</v>
      </c>
      <c r="AG463" s="34">
        <v>15151.465050000001</v>
      </c>
      <c r="AH463" s="34">
        <v>18696.580880000001</v>
      </c>
      <c r="AI463" s="34">
        <v>22268.114689999999</v>
      </c>
      <c r="AJ463" s="34">
        <v>26473.824960000002</v>
      </c>
      <c r="AK463" s="34">
        <v>31846.263630000001</v>
      </c>
      <c r="AL463" s="34">
        <v>37226.436500000003</v>
      </c>
      <c r="AM463" s="34">
        <v>42083.29249</v>
      </c>
      <c r="AN463" s="34">
        <v>47368.165639999999</v>
      </c>
      <c r="AO463" s="34">
        <v>52466.919309999997</v>
      </c>
      <c r="AP463" s="34">
        <v>54632.152849999999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10466.51532</v>
      </c>
      <c r="AG472" s="34">
        <v>15151.465050000001</v>
      </c>
      <c r="AH472" s="34">
        <v>18696.580880000001</v>
      </c>
      <c r="AI472" s="34">
        <v>22268.114689999999</v>
      </c>
      <c r="AJ472" s="34">
        <v>26473.824960000002</v>
      </c>
      <c r="AK472" s="34">
        <v>31846.263630000001</v>
      </c>
      <c r="AL472" s="34">
        <v>37226.436500000003</v>
      </c>
      <c r="AM472" s="34">
        <v>42083.29249</v>
      </c>
      <c r="AN472" s="34">
        <v>47368.165639999999</v>
      </c>
      <c r="AO472" s="34">
        <v>52466.919309999997</v>
      </c>
      <c r="AP472" s="34">
        <v>54632.152849999999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909.2888537</v>
      </c>
      <c r="W641" s="34">
        <v>2832.3618820000002</v>
      </c>
      <c r="X641" s="34">
        <v>3673.23371</v>
      </c>
      <c r="Y641" s="34">
        <v>4045.54036</v>
      </c>
      <c r="Z641" s="34">
        <v>4045.54036</v>
      </c>
      <c r="AA641" s="34">
        <v>4045.54036</v>
      </c>
      <c r="AB641" s="34">
        <v>5708.4265830000004</v>
      </c>
      <c r="AC641" s="34">
        <v>8229.1243020000002</v>
      </c>
      <c r="AD641" s="34">
        <v>8901.1134170000005</v>
      </c>
      <c r="AE641" s="34">
        <v>12005.45133</v>
      </c>
      <c r="AF641" s="34">
        <v>13330.67045</v>
      </c>
      <c r="AG641" s="34">
        <v>13761.95441</v>
      </c>
      <c r="AH641" s="34">
        <v>15422.852800000001</v>
      </c>
      <c r="AI641" s="34">
        <v>16243.84281</v>
      </c>
      <c r="AJ641" s="34">
        <v>17552.96715</v>
      </c>
      <c r="AK641" s="34">
        <v>17552.96715</v>
      </c>
      <c r="AL641" s="34">
        <v>17552.96715</v>
      </c>
      <c r="AM641" s="34">
        <v>20388.288039999999</v>
      </c>
      <c r="AN641" s="34">
        <v>23158.981059999998</v>
      </c>
      <c r="AO641" s="34">
        <v>26212.159339999998</v>
      </c>
      <c r="AP641" s="34">
        <v>26212.159339999998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1658.789634</v>
      </c>
      <c r="W642" s="34">
        <v>3713.9132030000001</v>
      </c>
      <c r="X642" s="34">
        <v>3713.9132030000001</v>
      </c>
      <c r="Y642" s="34">
        <v>4556.5691120000001</v>
      </c>
      <c r="Z642" s="34">
        <v>5837.394816</v>
      </c>
      <c r="AA642" s="34">
        <v>7549.0950510000002</v>
      </c>
      <c r="AB642" s="34">
        <v>8387.3705399999999</v>
      </c>
      <c r="AC642" s="34">
        <v>8387.3705399999999</v>
      </c>
      <c r="AD642" s="34">
        <v>10765.32504</v>
      </c>
      <c r="AE642" s="34">
        <v>11110.917079999999</v>
      </c>
      <c r="AF642" s="34">
        <v>11110.917079999999</v>
      </c>
      <c r="AG642" s="34">
        <v>12075.1841</v>
      </c>
      <c r="AH642" s="34">
        <v>12075.1841</v>
      </c>
      <c r="AI642" s="34">
        <v>12937.29011</v>
      </c>
      <c r="AJ642" s="34">
        <v>12937.29011</v>
      </c>
      <c r="AK642" s="34">
        <v>16371.74541</v>
      </c>
      <c r="AL642" s="34">
        <v>19333.832320000001</v>
      </c>
      <c r="AM642" s="34">
        <v>19333.832320000001</v>
      </c>
      <c r="AN642" s="34">
        <v>19333.832320000001</v>
      </c>
      <c r="AO642" s="34">
        <v>19333.832320000001</v>
      </c>
      <c r="AP642" s="34">
        <v>22886.74984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247.34670360000001</v>
      </c>
      <c r="Z644" s="34">
        <v>592.51066600000001</v>
      </c>
      <c r="AA644" s="34">
        <v>973.28663500000005</v>
      </c>
      <c r="AB644" s="34">
        <v>1503.9549460000001</v>
      </c>
      <c r="AC644" s="34">
        <v>1912.6362409999999</v>
      </c>
      <c r="AD644" s="34">
        <v>2359.653523</v>
      </c>
      <c r="AE644" s="34">
        <v>2971.8139660000002</v>
      </c>
      <c r="AF644" s="34">
        <v>2971.8139660000002</v>
      </c>
      <c r="AG644" s="34">
        <v>3401.2282690000002</v>
      </c>
      <c r="AH644" s="34">
        <v>3808.9889480000002</v>
      </c>
      <c r="AI644" s="34">
        <v>4244.6480519999996</v>
      </c>
      <c r="AJ644" s="34">
        <v>4244.6480519999996</v>
      </c>
      <c r="AK644" s="34">
        <v>4244.6480519999996</v>
      </c>
      <c r="AL644" s="34">
        <v>4244.6480519999996</v>
      </c>
      <c r="AM644" s="34">
        <v>4465.2627039999998</v>
      </c>
      <c r="AN644" s="34">
        <v>5069.6545980000001</v>
      </c>
      <c r="AO644" s="34">
        <v>5246.0587489999998</v>
      </c>
      <c r="AP644" s="34">
        <v>5246.0587489999998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783.58613460000004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2568.0784870000002</v>
      </c>
      <c r="W652" s="34">
        <v>6546.2750850000002</v>
      </c>
      <c r="X652" s="34">
        <v>7387.1469129999996</v>
      </c>
      <c r="Y652" s="34">
        <v>8849.4561749999993</v>
      </c>
      <c r="Z652" s="34">
        <v>10475.44584</v>
      </c>
      <c r="AA652" s="34">
        <v>12567.922049999999</v>
      </c>
      <c r="AB652" s="34">
        <v>15599.75207</v>
      </c>
      <c r="AC652" s="34">
        <v>18529.131079999999</v>
      </c>
      <c r="AD652" s="34">
        <v>22026.091980000001</v>
      </c>
      <c r="AE652" s="34">
        <v>26088.182379999998</v>
      </c>
      <c r="AF652" s="34">
        <v>27413.4015</v>
      </c>
      <c r="AG652" s="34">
        <v>29238.36678</v>
      </c>
      <c r="AH652" s="34">
        <v>31307.025839999998</v>
      </c>
      <c r="AI652" s="34">
        <v>33425.780959999996</v>
      </c>
      <c r="AJ652" s="34">
        <v>35518.491450000001</v>
      </c>
      <c r="AK652" s="34">
        <v>39315.569300000003</v>
      </c>
      <c r="AL652" s="34">
        <v>42320.172859999999</v>
      </c>
      <c r="AM652" s="34">
        <v>45417.541140000001</v>
      </c>
      <c r="AN652" s="34">
        <v>48834.586259999996</v>
      </c>
      <c r="AO652" s="34">
        <v>52139.121959999997</v>
      </c>
      <c r="AP652" s="34">
        <v>55692.039479999999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175182.7371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216406.56969999999</v>
      </c>
      <c r="T761" s="34">
        <v>223427.0839</v>
      </c>
      <c r="U761" s="34">
        <v>231509.95740000001</v>
      </c>
      <c r="V761" s="34">
        <v>242623.05790000001</v>
      </c>
      <c r="W761" s="34">
        <v>253220.98499999999</v>
      </c>
      <c r="X761" s="34">
        <v>262912.53519999998</v>
      </c>
      <c r="Y761" s="34">
        <v>275398.08260000002</v>
      </c>
      <c r="Z761" s="34">
        <v>288237.33179999999</v>
      </c>
      <c r="AA761" s="34">
        <v>299825.45630000002</v>
      </c>
      <c r="AB761" s="34">
        <v>310777.18489999999</v>
      </c>
      <c r="AC761" s="34">
        <v>321780.37729999999</v>
      </c>
      <c r="AD761" s="34">
        <v>332174.43550000002</v>
      </c>
      <c r="AE761" s="34">
        <v>340182.99829999998</v>
      </c>
      <c r="AF761" s="34">
        <v>356123.85350000003</v>
      </c>
      <c r="AG761" s="34">
        <v>367580.16859999998</v>
      </c>
      <c r="AH761" s="34">
        <v>378275.4743</v>
      </c>
      <c r="AI761" s="34">
        <v>389033.98629999999</v>
      </c>
      <c r="AJ761" s="34">
        <v>400467.03759999998</v>
      </c>
      <c r="AK761" s="34">
        <v>413540.39840000001</v>
      </c>
      <c r="AL761" s="34">
        <v>427022.022</v>
      </c>
      <c r="AM761" s="34">
        <v>439847.47070000001</v>
      </c>
      <c r="AN761" s="34">
        <v>453954.20020000002</v>
      </c>
      <c r="AO761" s="34">
        <v>467520.321</v>
      </c>
      <c r="AP761" s="34">
        <v>478193.11839999998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3092.1662000000069</v>
      </c>
      <c r="Q1" s="1">
        <f t="shared" si="1"/>
        <v>2477.6238000000012</v>
      </c>
      <c r="R1" s="1">
        <f t="shared" si="1"/>
        <v>0</v>
      </c>
      <c r="S1" s="1">
        <f t="shared" si="1"/>
        <v>904.505799999999</v>
      </c>
      <c r="T1" s="1">
        <f t="shared" si="1"/>
        <v>1705.0458999999973</v>
      </c>
      <c r="U1" s="1">
        <f t="shared" si="1"/>
        <v>59.448300000003655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114120.2372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117502.3668</v>
      </c>
      <c r="T4" s="1">
        <f>Planel_Pot_Resultado!X244+Planel_Pot_Resultado!X748</f>
        <v>119207.4127</v>
      </c>
      <c r="U4" s="1">
        <f>Planel_Pot_Resultado!Y244+Planel_Pot_Resultado!Y748</f>
        <v>119266.861</v>
      </c>
      <c r="V4" s="1">
        <f>Planel_Pot_Resultado!Z244+Planel_Pot_Resultado!Z748</f>
        <v>119266.861</v>
      </c>
      <c r="W4" s="1">
        <f>Planel_Pot_Resultado!AA244+Planel_Pot_Resultado!AA748</f>
        <v>119266.861</v>
      </c>
      <c r="X4" s="1">
        <f>Planel_Pot_Resultado!AB244+Planel_Pot_Resultado!AB748</f>
        <v>119266.861</v>
      </c>
      <c r="Y4" s="1">
        <f>Planel_Pot_Resultado!AC244+Planel_Pot_Resultado!AC748</f>
        <v>119266.861</v>
      </c>
      <c r="Z4" s="1">
        <f>Planel_Pot_Resultado!AD244+Planel_Pot_Resultado!AD748</f>
        <v>119266.861</v>
      </c>
      <c r="AA4" s="1">
        <f>Planel_Pot_Resultado!AE244+Planel_Pot_Resultado!AE748</f>
        <v>120386.66099999999</v>
      </c>
      <c r="AB4" s="1">
        <f>Planel_Pot_Resultado!AF244+Planel_Pot_Resultado!AF748</f>
        <v>120386.66099999999</v>
      </c>
      <c r="AC4" s="1">
        <f>Planel_Pot_Resultado!AG244+Planel_Pot_Resultado!AG748</f>
        <v>120386.66099999999</v>
      </c>
      <c r="AD4" s="1">
        <f>Planel_Pot_Resultado!AH244+Planel_Pot_Resultado!AH748</f>
        <v>120386.66099999999</v>
      </c>
      <c r="AE4" s="1">
        <f>Planel_Pot_Resultado!AI244+Planel_Pot_Resultado!AI748</f>
        <v>120386.66099999999</v>
      </c>
      <c r="AF4" s="1">
        <f>Planel_Pot_Resultado!AJ244+Planel_Pot_Resultado!AJ748</f>
        <v>120386.66099999999</v>
      </c>
      <c r="AG4" s="1">
        <f>Planel_Pot_Resultado!AK244+Planel_Pot_Resultado!AK748</f>
        <v>120386.66099999999</v>
      </c>
      <c r="AH4" s="1">
        <f>Planel_Pot_Resultado!AL244+Planel_Pot_Resultado!AL748</f>
        <v>120386.66099999999</v>
      </c>
      <c r="AI4" s="1">
        <f>Planel_Pot_Resultado!AM244+Planel_Pot_Resultado!AM748</f>
        <v>120386.66099999999</v>
      </c>
      <c r="AJ4" s="1">
        <f>Planel_Pot_Resultado!AN244+Planel_Pot_Resultado!AN748</f>
        <v>120386.66099999999</v>
      </c>
      <c r="AK4" s="1">
        <f>Planel_Pot_Resultado!AO244+Planel_Pot_Resultado!AO748</f>
        <v>120386.66099999999</v>
      </c>
      <c r="AL4" s="1">
        <f>Planel_Pot_Resultado!AP244+Planel_Pot_Resultado!AP748</f>
        <v>120598.3152</v>
      </c>
      <c r="AM4" s="1">
        <f>AL4-C4</f>
        <v>30861.823199999999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9230.4271320000007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17501.28932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17501.089319999999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17501.089319999999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17501.089319999999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17301.489320000001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18226.489320000001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19151.489320000001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20076.689320000001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21001.689320000001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21926.689320000001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22851.889320000002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23776.889320000002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24701.889320000002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25626.889320000002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26552.189319999998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27477.189319999998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28402.189319999998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29327.189319999998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29300.212043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30118.637712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30762.041301999998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31473.702345999998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32160.181550000001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32536.941749999998</v>
      </c>
      <c r="AM7" s="1">
        <f t="shared" si="2"/>
        <v>21294.741749999997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41256.434370000003</v>
      </c>
      <c r="P17" s="30">
        <f>Planel_Pot_Resultado!T388+Planel_Pot_Resultado!T400+Planel_Pot_Resultado!T412+Planel_Pot_Resultado!T424+Planel_Pot_Resultado!T436+Planel_Pot_Resultado!T448+Planel_Pot_Resultado!T460+Planel_Pot_Resultado!T472</f>
        <v>44161.030890000002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48384.80816</v>
      </c>
      <c r="R17" s="30">
        <f>Planel_Pot_Resultado!V388+Planel_Pot_Resultado!V400+Planel_Pot_Resultado!V412+Planel_Pot_Resultado!V424+Planel_Pot_Resultado!V436+Planel_Pot_Resultado!V448+Planel_Pot_Resultado!V460+Planel_Pot_Resultado!V472</f>
        <v>52747.076932000004</v>
      </c>
      <c r="S17" s="30">
        <f>Planel_Pot_Resultado!W388+Planel_Pot_Resultado!W400+Planel_Pot_Resultado!W412+Planel_Pot_Resultado!W424+Planel_Pot_Resultado!W436+Planel_Pot_Resultado!W448+Planel_Pot_Resultado!W460+Planel_Pot_Resultado!W472</f>
        <v>56130.302523999999</v>
      </c>
      <c r="T17" s="30">
        <f>Planel_Pot_Resultado!X388+Planel_Pot_Resultado!X400+Planel_Pot_Resultado!X412+Planel_Pot_Resultado!X424+Planel_Pot_Resultado!X436+Planel_Pot_Resultado!X448+Planel_Pot_Resultado!X460+Planel_Pot_Resultado!X472</f>
        <v>57787.872049999998</v>
      </c>
      <c r="U17" s="30">
        <f>Planel_Pot_Resultado!Y388+Planel_Pot_Resultado!Y400+Planel_Pot_Resultado!Y412+Planel_Pot_Resultado!Y424+Planel_Pot_Resultado!Y436+Planel_Pot_Resultado!Y448+Planel_Pot_Resultado!Y460+Planel_Pot_Resultado!Y472</f>
        <v>63273.399919999996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68884.657220000008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72642.612070000003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79022.115919999997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86170.729240000001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93082.496563799999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95938.641004000005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105167.15632400001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109737.106054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113282.221884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116853.75569400001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121059.465964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126431.90463400001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131812.07750400002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136668.933494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141953.806644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147052.560314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149217.79385399999</v>
      </c>
      <c r="AM17" s="1">
        <f t="shared" si="2"/>
        <v>142661.63385399999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30017.1751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30017.1751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29077.505100000002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28123.033100000001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32585.153778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36721.253905000005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40877.784719999996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45021.007830000002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49230.638340000005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53501.459920000001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57779.681349999999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62007.502200000003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66700.652440000005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71177.0046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75543.236499999999</v>
      </c>
      <c r="AM20" s="1">
        <f t="shared" si="2"/>
        <v>75522.533500000005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9381.7995910000009</v>
      </c>
      <c r="P23" s="32">
        <f>Planel_Pot_Resultado!T100+Planel_Pot_Resultado!T652</f>
        <v>10606.551090000001</v>
      </c>
      <c r="Q23" s="32">
        <f>Planel_Pot_Resultado!U100+Planel_Pot_Resultado!U652</f>
        <v>11142.965539999999</v>
      </c>
      <c r="R23" s="32">
        <f>Planel_Pot_Resultado!V100+Planel_Pot_Resultado!V652</f>
        <v>13711.044027</v>
      </c>
      <c r="S23" s="32">
        <f>Planel_Pot_Resultado!W100+Planel_Pot_Resultado!W652</f>
        <v>17689.240624999999</v>
      </c>
      <c r="T23" s="32">
        <f>Planel_Pot_Resultado!X100+Planel_Pot_Resultado!X652</f>
        <v>18530.112452999998</v>
      </c>
      <c r="U23" s="32">
        <f>Planel_Pot_Resultado!Y100+Planel_Pot_Resultado!Y652</f>
        <v>19992.421714999997</v>
      </c>
      <c r="V23" s="32">
        <f>Planel_Pot_Resultado!Z100+Planel_Pot_Resultado!Z652</f>
        <v>21618.411379999998</v>
      </c>
      <c r="W23" s="32">
        <f>Planel_Pot_Resultado!AA100+Planel_Pot_Resultado!AA652</f>
        <v>23710.887589999998</v>
      </c>
      <c r="X23" s="32">
        <f>Planel_Pot_Resultado!AB100+Planel_Pot_Resultado!AB652</f>
        <v>26742.71761</v>
      </c>
      <c r="Y23" s="32">
        <f>Planel_Pot_Resultado!AC100+Planel_Pot_Resultado!AC652</f>
        <v>29672.096619999997</v>
      </c>
      <c r="Z23" s="32">
        <f>Planel_Pot_Resultado!AD100+Planel_Pot_Resultado!AD652</f>
        <v>33169.057520000002</v>
      </c>
      <c r="AA23" s="32">
        <f>Planel_Pot_Resultado!AE100+Planel_Pot_Resultado!AE652</f>
        <v>37231.147919999996</v>
      </c>
      <c r="AB23" s="32">
        <f>Planel_Pot_Resultado!AF100+Planel_Pot_Resultado!AF652</f>
        <v>38556.367039999997</v>
      </c>
      <c r="AC23" s="32">
        <f>Planel_Pot_Resultado!AG100+Planel_Pot_Resultado!AG652</f>
        <v>40381.332320000001</v>
      </c>
      <c r="AD23" s="32">
        <f>Planel_Pot_Resultado!AH100+Planel_Pot_Resultado!AH652</f>
        <v>42449.991379999999</v>
      </c>
      <c r="AE23" s="32">
        <f>Planel_Pot_Resultado!AI100+Planel_Pot_Resultado!AI652</f>
        <v>44568.746499999994</v>
      </c>
      <c r="AF23" s="32">
        <f>Planel_Pot_Resultado!AJ100+Planel_Pot_Resultado!AJ652</f>
        <v>46661.456989999999</v>
      </c>
      <c r="AG23" s="32">
        <f>Planel_Pot_Resultado!AK100+Planel_Pot_Resultado!AK652</f>
        <v>50458.53484</v>
      </c>
      <c r="AH23" s="32">
        <f>Planel_Pot_Resultado!AL100+Planel_Pot_Resultado!AL652</f>
        <v>53463.138399999996</v>
      </c>
      <c r="AI23" s="32">
        <f>Planel_Pot_Resultado!AM100+Planel_Pot_Resultado!AM652</f>
        <v>56560.506679999999</v>
      </c>
      <c r="AJ23" s="32">
        <f>Planel_Pot_Resultado!AN100+Planel_Pot_Resultado!AN652</f>
        <v>59977.551799999994</v>
      </c>
      <c r="AK23" s="32">
        <f>Planel_Pot_Resultado!AO100+Planel_Pot_Resultado!AO652</f>
        <v>63282.087499999994</v>
      </c>
      <c r="AL23" s="32">
        <f>Planel_Pot_Resultado!AP100+Planel_Pot_Resultado!AP652</f>
        <v>66835.005019999997</v>
      </c>
      <c r="AM23" s="1">
        <f t="shared" si="2"/>
        <v>66835.005019999997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175182.73708199995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216406.56966199997</v>
      </c>
      <c r="P24" s="28">
        <f t="shared" si="4"/>
        <v>223427.08388099997</v>
      </c>
      <c r="Q24" s="28">
        <f t="shared" si="4"/>
        <v>231509.95740099999</v>
      </c>
      <c r="R24" s="28">
        <f t="shared" si="4"/>
        <v>242623.05791999999</v>
      </c>
      <c r="S24" s="28">
        <f t="shared" si="4"/>
        <v>253220.98497999998</v>
      </c>
      <c r="T24" s="28">
        <f t="shared" si="4"/>
        <v>262912.53515599994</v>
      </c>
      <c r="U24" s="28">
        <f t="shared" si="4"/>
        <v>275398.08259799995</v>
      </c>
      <c r="V24" s="28">
        <f t="shared" si="4"/>
        <v>288237.33178300003</v>
      </c>
      <c r="W24" s="28">
        <f t="shared" si="4"/>
        <v>299825.45629299997</v>
      </c>
      <c r="X24" s="28">
        <f t="shared" si="4"/>
        <v>310777.18494999997</v>
      </c>
      <c r="Y24" s="28">
        <f t="shared" si="4"/>
        <v>321780.37728000002</v>
      </c>
      <c r="Z24" s="28">
        <f t="shared" si="4"/>
        <v>332174.43550379993</v>
      </c>
      <c r="AA24" s="28">
        <f t="shared" si="4"/>
        <v>340182.99834399996</v>
      </c>
      <c r="AB24" s="28">
        <f t="shared" si="4"/>
        <v>356123.85346199991</v>
      </c>
      <c r="AC24" s="28">
        <f t="shared" si="4"/>
        <v>367580.16859899997</v>
      </c>
      <c r="AD24" s="28">
        <f t="shared" si="4"/>
        <v>378275.47430400003</v>
      </c>
      <c r="AE24" s="28">
        <f t="shared" si="4"/>
        <v>389033.98634400003</v>
      </c>
      <c r="AF24" s="28">
        <f t="shared" si="4"/>
        <v>400467.03761399997</v>
      </c>
      <c r="AG24" s="28">
        <f t="shared" si="4"/>
        <v>413540.39843699994</v>
      </c>
      <c r="AH24" s="28">
        <f t="shared" si="4"/>
        <v>427022.02196600003</v>
      </c>
      <c r="AI24" s="28">
        <f t="shared" si="4"/>
        <v>439847.470676</v>
      </c>
      <c r="AJ24" s="28">
        <f t="shared" si="4"/>
        <v>453954.20022999996</v>
      </c>
      <c r="AK24" s="28">
        <f t="shared" si="4"/>
        <v>467520.32096399995</v>
      </c>
      <c r="AL24" s="28">
        <f t="shared" si="4"/>
        <v>478193.11832399998</v>
      </c>
      <c r="AM24" s="1">
        <f t="shared" si="2"/>
        <v>342300.30990400002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3092.1662000000069</v>
      </c>
      <c r="Q29" s="1">
        <f t="shared" si="5"/>
        <v>2477.6238000000012</v>
      </c>
      <c r="R29" s="1">
        <f t="shared" si="5"/>
        <v>0</v>
      </c>
      <c r="S29" s="1">
        <f t="shared" si="5"/>
        <v>904.505799999999</v>
      </c>
      <c r="T29" s="1">
        <f t="shared" si="5"/>
        <v>1705.0458999999973</v>
      </c>
      <c r="U29" s="1">
        <f t="shared" si="5"/>
        <v>59.448300000003655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1119.7999999999884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211.65420000000449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2597.6011320000007</v>
      </c>
      <c r="J30" s="1">
        <f t="shared" si="6"/>
        <v>1970.8988679999984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2084.6688599999998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925.29999999999563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-26.977276999998139</v>
      </c>
      <c r="AH32" s="18">
        <f t="shared" si="7"/>
        <v>818.4256690000002</v>
      </c>
      <c r="AI32" s="18">
        <f t="shared" si="7"/>
        <v>643.40358999999808</v>
      </c>
      <c r="AJ32" s="18">
        <f t="shared" si="7"/>
        <v>711.6610440000004</v>
      </c>
      <c r="AK32" s="18">
        <f t="shared" si="7"/>
        <v>686.47920400000294</v>
      </c>
      <c r="AL32" s="18">
        <f t="shared" si="7"/>
        <v>376.76019999999698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2433.3835800000088</v>
      </c>
      <c r="P42" s="30">
        <f t="shared" si="12"/>
        <v>2904.5965199999991</v>
      </c>
      <c r="Q42" s="30">
        <f t="shared" si="12"/>
        <v>4223.7772699999987</v>
      </c>
      <c r="R42" s="30">
        <f t="shared" si="12"/>
        <v>4362.2687720000031</v>
      </c>
      <c r="S42" s="30">
        <f t="shared" si="12"/>
        <v>3383.2255919999952</v>
      </c>
      <c r="T42" s="30">
        <f t="shared" si="12"/>
        <v>1657.5695259999993</v>
      </c>
      <c r="U42" s="30">
        <f t="shared" si="12"/>
        <v>5485.5278699999981</v>
      </c>
      <c r="V42" s="30">
        <f t="shared" si="12"/>
        <v>5611.257300000012</v>
      </c>
      <c r="W42" s="30">
        <f t="shared" si="12"/>
        <v>3757.9548499999946</v>
      </c>
      <c r="X42" s="30">
        <f t="shared" si="12"/>
        <v>6379.5038499999937</v>
      </c>
      <c r="Y42" s="30">
        <f t="shared" si="12"/>
        <v>7148.613320000004</v>
      </c>
      <c r="Z42" s="30">
        <f t="shared" si="12"/>
        <v>6911.7673237999988</v>
      </c>
      <c r="AA42" s="30">
        <f t="shared" si="12"/>
        <v>2856.1444402000052</v>
      </c>
      <c r="AB42" s="30">
        <f t="shared" si="12"/>
        <v>9228.5153200000059</v>
      </c>
      <c r="AC42" s="30">
        <f t="shared" si="12"/>
        <v>4569.949729999993</v>
      </c>
      <c r="AD42" s="30">
        <f t="shared" si="12"/>
        <v>3545.1158299999952</v>
      </c>
      <c r="AE42" s="30">
        <f t="shared" si="12"/>
        <v>3571.5338100000081</v>
      </c>
      <c r="AF42" s="30">
        <f t="shared" si="12"/>
        <v>4205.7102699999959</v>
      </c>
      <c r="AG42" s="30">
        <f t="shared" si="12"/>
        <v>5372.4386700000032</v>
      </c>
      <c r="AH42" s="30">
        <f t="shared" si="12"/>
        <v>5380.1728700000094</v>
      </c>
      <c r="AI42" s="30">
        <f t="shared" si="12"/>
        <v>4856.8559899999818</v>
      </c>
      <c r="AJ42" s="30">
        <f t="shared" si="12"/>
        <v>5284.8731499999994</v>
      </c>
      <c r="AK42" s="30">
        <f t="shared" si="12"/>
        <v>5098.7536700000055</v>
      </c>
      <c r="AL42" s="30">
        <f t="shared" si="12"/>
        <v>2165.2335399999865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615.23316999999952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4270.8215799999962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3279.9641300000012</v>
      </c>
      <c r="P48" s="32">
        <f t="shared" si="15"/>
        <v>1224.751499</v>
      </c>
      <c r="Q48" s="32">
        <f t="shared" si="15"/>
        <v>536.4144499999984</v>
      </c>
      <c r="R48" s="32">
        <f t="shared" si="15"/>
        <v>2568.0784870000007</v>
      </c>
      <c r="S48" s="32">
        <f t="shared" si="15"/>
        <v>3978.1965979999986</v>
      </c>
      <c r="T48" s="32">
        <f t="shared" si="15"/>
        <v>840.87182799999937</v>
      </c>
      <c r="U48" s="32">
        <f t="shared" si="15"/>
        <v>1462.3092619999989</v>
      </c>
      <c r="V48" s="32">
        <f t="shared" si="15"/>
        <v>1625.989665000001</v>
      </c>
      <c r="W48" s="32">
        <f t="shared" si="15"/>
        <v>2092.4762100000007</v>
      </c>
      <c r="X48" s="32">
        <f t="shared" si="15"/>
        <v>3031.8300200000012</v>
      </c>
      <c r="Y48" s="32">
        <f t="shared" si="15"/>
        <v>2929.3790099999969</v>
      </c>
      <c r="Z48" s="32">
        <f t="shared" si="15"/>
        <v>3496.9609000000055</v>
      </c>
      <c r="AA48" s="32">
        <f t="shared" si="15"/>
        <v>4062.0903999999937</v>
      </c>
      <c r="AB48" s="32">
        <f t="shared" si="15"/>
        <v>1325.2191200000016</v>
      </c>
      <c r="AC48" s="32">
        <f t="shared" si="15"/>
        <v>1824.965280000004</v>
      </c>
      <c r="AD48" s="32">
        <f t="shared" si="15"/>
        <v>2068.6590599999981</v>
      </c>
      <c r="AE48" s="32">
        <f t="shared" si="15"/>
        <v>2118.7551199999943</v>
      </c>
      <c r="AF48" s="32">
        <f t="shared" si="15"/>
        <v>2092.7104900000049</v>
      </c>
      <c r="AG48" s="32">
        <f t="shared" si="15"/>
        <v>3797.0778500000015</v>
      </c>
      <c r="AH48" s="32">
        <f t="shared" si="15"/>
        <v>3004.6035599999959</v>
      </c>
      <c r="AI48" s="32">
        <f t="shared" si="15"/>
        <v>3097.3682800000024</v>
      </c>
      <c r="AJ48" s="32">
        <f t="shared" si="15"/>
        <v>3417.0451199999952</v>
      </c>
      <c r="AK48" s="32">
        <f t="shared" si="15"/>
        <v>3304.5357000000004</v>
      </c>
      <c r="AL48" s="32">
        <f t="shared" si="15"/>
        <v>3552.9175200000027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2602.6011319999816</v>
      </c>
      <c r="J49" s="28">
        <f t="shared" si="14"/>
        <v>4775.1547470000223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6129.9165699999721</v>
      </c>
      <c r="P49" s="28">
        <f t="shared" si="14"/>
        <v>7020.5142190000042</v>
      </c>
      <c r="Q49" s="28">
        <f t="shared" si="14"/>
        <v>8082.8735200000228</v>
      </c>
      <c r="R49" s="28">
        <f t="shared" si="14"/>
        <v>11113.100519</v>
      </c>
      <c r="S49" s="28">
        <f t="shared" si="14"/>
        <v>10597.927059999987</v>
      </c>
      <c r="T49" s="28">
        <f t="shared" si="15"/>
        <v>9691.5501759999606</v>
      </c>
      <c r="U49" s="28">
        <f t="shared" si="15"/>
        <v>12485.54744200001</v>
      </c>
      <c r="V49" s="28">
        <f t="shared" si="15"/>
        <v>12839.249185000081</v>
      </c>
      <c r="W49" s="28">
        <f t="shared" si="15"/>
        <v>11588.124509999936</v>
      </c>
      <c r="X49" s="28">
        <f t="shared" si="15"/>
        <v>10951.728657</v>
      </c>
      <c r="Y49" s="28">
        <f t="shared" si="15"/>
        <v>11003.192330000049</v>
      </c>
      <c r="Z49" s="28">
        <f t="shared" si="15"/>
        <v>10394.058223799919</v>
      </c>
      <c r="AA49" s="28">
        <f t="shared" si="15"/>
        <v>8008.5628402000293</v>
      </c>
      <c r="AB49" s="28">
        <f t="shared" si="15"/>
        <v>15940.855117999949</v>
      </c>
      <c r="AC49" s="28">
        <f t="shared" si="15"/>
        <v>11456.315137000056</v>
      </c>
      <c r="AD49" s="28">
        <f t="shared" si="15"/>
        <v>10695.305705000064</v>
      </c>
      <c r="AE49" s="28">
        <f t="shared" si="15"/>
        <v>10758.512040000001</v>
      </c>
      <c r="AF49" s="28">
        <f t="shared" si="15"/>
        <v>11433.051269999938</v>
      </c>
      <c r="AG49" s="28">
        <f t="shared" si="15"/>
        <v>13073.360822999966</v>
      </c>
      <c r="AH49" s="28">
        <f t="shared" si="15"/>
        <v>13481.623529000091</v>
      </c>
      <c r="AI49" s="28">
        <f t="shared" si="15"/>
        <v>12825.448709999968</v>
      </c>
      <c r="AJ49" s="28">
        <f t="shared" si="15"/>
        <v>14106.729553999961</v>
      </c>
      <c r="AK49" s="28">
        <f t="shared" si="15"/>
        <v>13566.120733999996</v>
      </c>
      <c r="AL49" s="28">
        <f t="shared" si="15"/>
        <v>10672.797360000026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12956.28932</v>
      </c>
      <c r="P4" s="58">
        <f>Planel_Pot_Resultado!T112+Planel_Pot_Resultado!T676</f>
        <v>12956.089319999999</v>
      </c>
      <c r="Q4" s="58">
        <f>Planel_Pot_Resultado!U112+Planel_Pot_Resultado!U676</f>
        <v>12956.089319999999</v>
      </c>
      <c r="R4" s="58">
        <f>Planel_Pot_Resultado!V112+Planel_Pot_Resultado!V676</f>
        <v>12956.089319999999</v>
      </c>
      <c r="S4" s="58">
        <f>Planel_Pot_Resultado!W112+Planel_Pot_Resultado!W676</f>
        <v>11631.489320000001</v>
      </c>
      <c r="T4" s="58">
        <f>Planel_Pot_Resultado!X112+Planel_Pot_Resultado!X676</f>
        <v>11631.489320000001</v>
      </c>
      <c r="U4" s="58">
        <f>Planel_Pot_Resultado!Y112+Planel_Pot_Resultado!Y676</f>
        <v>11631.489320000001</v>
      </c>
      <c r="V4" s="58">
        <f>Planel_Pot_Resultado!Z112+Planel_Pot_Resultado!Z676</f>
        <v>10582.689320000001</v>
      </c>
      <c r="W4" s="58">
        <f>Planel_Pot_Resultado!AA112+Planel_Pot_Resultado!AA676</f>
        <v>10582.689320000001</v>
      </c>
      <c r="X4" s="58">
        <f>Planel_Pot_Resultado!AB112+Planel_Pot_Resultado!AB676</f>
        <v>10582.689320000001</v>
      </c>
      <c r="Y4" s="58">
        <f>Planel_Pot_Resultado!AC112+Planel_Pot_Resultado!AC676</f>
        <v>9991.8893200000002</v>
      </c>
      <c r="Z4" s="58">
        <f>Planel_Pot_Resultado!AD112+Planel_Pot_Resultado!AD676</f>
        <v>9991.8893200000002</v>
      </c>
      <c r="AA4" s="58">
        <f>Planel_Pot_Resultado!AE112+Planel_Pot_Resultado!AE676</f>
        <v>9963.8893200000002</v>
      </c>
      <c r="AB4" s="58">
        <f>Planel_Pot_Resultado!AF112+Planel_Pot_Resultado!AF676</f>
        <v>9963.8893200000002</v>
      </c>
      <c r="AC4" s="58">
        <f>Planel_Pot_Resultado!AG112+Planel_Pot_Resultado!AG676</f>
        <v>8750.1893199999995</v>
      </c>
      <c r="AD4" s="58">
        <f>Planel_Pot_Resultado!AH112+Planel_Pot_Resultado!AH676</f>
        <v>8750.1893199999995</v>
      </c>
      <c r="AE4" s="58">
        <f>Planel_Pot_Resultado!AI112+Planel_Pot_Resultado!AI676</f>
        <v>8750.1893199999995</v>
      </c>
      <c r="AF4" s="58">
        <f>Planel_Pot_Resultado!AJ112+Planel_Pot_Resultado!AJ676</f>
        <v>8750.1893199999995</v>
      </c>
      <c r="AG4" s="58">
        <f>Planel_Pot_Resultado!AK112+Planel_Pot_Resultado!AK676</f>
        <v>8386.9893200000006</v>
      </c>
      <c r="AH4" s="58">
        <f>Planel_Pot_Resultado!AL112+Planel_Pot_Resultado!AL676</f>
        <v>8386.9893200000006</v>
      </c>
      <c r="AI4" s="58">
        <f>Planel_Pot_Resultado!AM112+Planel_Pot_Resultado!AM676</f>
        <v>8386.9893200000006</v>
      </c>
      <c r="AJ4" s="58">
        <f>Planel_Pot_Resultado!AN112+Planel_Pot_Resultado!AN676</f>
        <v>8386.9893200000006</v>
      </c>
      <c r="AK4" s="58">
        <f>Planel_Pot_Resultado!AO112+Planel_Pot_Resultado!AO676</f>
        <v>8386.9893200000006</v>
      </c>
      <c r="AL4" s="58">
        <f>Planel_Pot_Resultado!AP112+Planel_Pot_Resultado!AP676</f>
        <v>8386.9893200000006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13487.222722999999</v>
      </c>
      <c r="AH5" s="58">
        <f>Planel_Pot_Resultado!AL124+Planel_Pot_Resultado!AL136+Planel_Pot_Resultado!AL664</f>
        <v>14105.648391999999</v>
      </c>
      <c r="AI5" s="58">
        <f>Planel_Pot_Resultado!AM124+Planel_Pot_Resultado!AM136+Planel_Pot_Resultado!AM664</f>
        <v>14549.051982000001</v>
      </c>
      <c r="AJ5" s="58">
        <f>Planel_Pot_Resultado!AN124+Planel_Pot_Resultado!AN136+Planel_Pot_Resultado!AN664</f>
        <v>15060.713026000001</v>
      </c>
      <c r="AK5" s="58">
        <f>Planel_Pot_Resultado!AO124+Planel_Pot_Resultado!AO136+Planel_Pot_Resultado!AO664</f>
        <v>15747.192230000001</v>
      </c>
      <c r="AL5" s="58">
        <f>Planel_Pot_Resultado!AP124+Planel_Pot_Resultado!AP136+Planel_Pot_Resultado!AP664</f>
        <v>16123.952430000001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17501.28932</v>
      </c>
      <c r="P7" s="279">
        <f t="shared" si="0"/>
        <v>17501.089319999999</v>
      </c>
      <c r="Q7" s="279">
        <f t="shared" si="0"/>
        <v>17501.089319999999</v>
      </c>
      <c r="R7" s="279">
        <f t="shared" si="0"/>
        <v>17501.089319999999</v>
      </c>
      <c r="S7" s="279">
        <f t="shared" si="0"/>
        <v>17301.489320000001</v>
      </c>
      <c r="T7" s="279">
        <f t="shared" si="0"/>
        <v>18226.489320000001</v>
      </c>
      <c r="U7" s="279">
        <f t="shared" si="0"/>
        <v>19151.489320000001</v>
      </c>
      <c r="V7" s="279">
        <f t="shared" si="0"/>
        <v>20076.689320000001</v>
      </c>
      <c r="W7" s="279">
        <f t="shared" si="0"/>
        <v>21001.689320000001</v>
      </c>
      <c r="X7" s="279">
        <f t="shared" si="0"/>
        <v>21926.689320000001</v>
      </c>
      <c r="Y7" s="279">
        <f t="shared" si="0"/>
        <v>22851.889320000002</v>
      </c>
      <c r="Z7" s="279">
        <f t="shared" si="0"/>
        <v>23776.889320000002</v>
      </c>
      <c r="AA7" s="279">
        <f t="shared" si="0"/>
        <v>24701.889320000002</v>
      </c>
      <c r="AB7" s="279">
        <f t="shared" si="0"/>
        <v>25626.889320000002</v>
      </c>
      <c r="AC7" s="279">
        <f t="shared" si="0"/>
        <v>26552.189319999998</v>
      </c>
      <c r="AD7" s="279">
        <f t="shared" si="0"/>
        <v>27477.189319999998</v>
      </c>
      <c r="AE7" s="279">
        <f t="shared" si="0"/>
        <v>28402.189319999998</v>
      </c>
      <c r="AF7" s="279">
        <f t="shared" si="0"/>
        <v>29327.189319999998</v>
      </c>
      <c r="AG7" s="279">
        <f t="shared" si="0"/>
        <v>29300.212043</v>
      </c>
      <c r="AH7" s="279">
        <f t="shared" si="0"/>
        <v>30118.637712</v>
      </c>
      <c r="AI7" s="279">
        <f t="shared" si="0"/>
        <v>30762.041302000001</v>
      </c>
      <c r="AJ7" s="279">
        <f t="shared" si="0"/>
        <v>31473.702346000002</v>
      </c>
      <c r="AK7" s="279">
        <f t="shared" si="0"/>
        <v>32160.181550000001</v>
      </c>
      <c r="AL7" s="279">
        <f t="shared" si="0"/>
        <v>32536.941750000002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291.02239689999999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194.2630389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4278.6878919999999</v>
      </c>
      <c r="F12" s="58">
        <f>PLANEL_GerMed_Resultado!J112+PLANEL_GerMed_Resultado!J676</f>
        <v>3962.127387</v>
      </c>
      <c r="G12" s="58">
        <f>PLANEL_GerMed_Resultado!K112+PLANEL_GerMed_Resultado!K676</f>
        <v>4200.4469609999996</v>
      </c>
      <c r="H12" s="58">
        <f>PLANEL_GerMed_Resultado!L112+PLANEL_GerMed_Resultado!L676</f>
        <v>4962.5628450000004</v>
      </c>
      <c r="I12" s="58">
        <f>PLANEL_GerMed_Resultado!M112+PLANEL_GerMed_Resultado!M676</f>
        <v>5304.6038060000001</v>
      </c>
      <c r="J12" s="58">
        <f>PLANEL_GerMed_Resultado!N112+PLANEL_GerMed_Resultado!N676</f>
        <v>5409.4861287000003</v>
      </c>
      <c r="K12" s="58">
        <f>PLANEL_GerMed_Resultado!O112+PLANEL_GerMed_Resultado!O676</f>
        <v>5357.0054310999994</v>
      </c>
      <c r="L12" s="58">
        <f>PLANEL_GerMed_Resultado!P112+PLANEL_GerMed_Resultado!P676</f>
        <v>5597.6404474000001</v>
      </c>
      <c r="M12" s="58">
        <f>PLANEL_GerMed_Resultado!Q112+PLANEL_GerMed_Resultado!Q676</f>
        <v>4589.2026900000001</v>
      </c>
      <c r="N12" s="58">
        <f>PLANEL_GerMed_Resultado!R112+PLANEL_GerMed_Resultado!R676</f>
        <v>4512.8818350000001</v>
      </c>
      <c r="O12" s="58">
        <f>PLANEL_GerMed_Resultado!S112+PLANEL_GerMed_Resultado!S676</f>
        <v>5135.171128</v>
      </c>
      <c r="P12" s="58">
        <f>PLANEL_GerMed_Resultado!T112+PLANEL_GerMed_Resultado!T676</f>
        <v>5015.2021320000003</v>
      </c>
      <c r="Q12" s="58">
        <f>PLANEL_GerMed_Resultado!U112+PLANEL_GerMed_Resultado!U676</f>
        <v>4885.1185359999999</v>
      </c>
      <c r="R12" s="58">
        <f>PLANEL_GerMed_Resultado!V112+PLANEL_GerMed_Resultado!V676</f>
        <v>4831.9821090000005</v>
      </c>
      <c r="S12" s="58">
        <f>PLANEL_GerMed_Resultado!W112+PLANEL_GerMed_Resultado!W676</f>
        <v>4107.8900519999997</v>
      </c>
      <c r="T12" s="58">
        <f>PLANEL_GerMed_Resultado!X112+PLANEL_GerMed_Resultado!X676</f>
        <v>4136.4620746999999</v>
      </c>
      <c r="U12" s="58">
        <f>PLANEL_GerMed_Resultado!Y112+PLANEL_GerMed_Resultado!Y676</f>
        <v>3866.8262114999998</v>
      </c>
      <c r="V12" s="58">
        <f>PLANEL_GerMed_Resultado!Z112+PLANEL_GerMed_Resultado!Z676</f>
        <v>2796.4408426</v>
      </c>
      <c r="W12" s="58">
        <f>PLANEL_GerMed_Resultado!AA112+PLANEL_GerMed_Resultado!AA676</f>
        <v>2704.1531081000003</v>
      </c>
      <c r="X12" s="58">
        <f>PLANEL_GerMed_Resultado!AB112+PLANEL_GerMed_Resultado!AB676</f>
        <v>2675.0486676999999</v>
      </c>
      <c r="Y12" s="58">
        <f>PLANEL_GerMed_Resultado!AC112+PLANEL_GerMed_Resultado!AC676</f>
        <v>2108.9732779999999</v>
      </c>
      <c r="Z12" s="58">
        <f>PLANEL_GerMed_Resultado!AD112+PLANEL_GerMed_Resultado!AD676</f>
        <v>2123.6535996600001</v>
      </c>
      <c r="AA12" s="58">
        <f>PLANEL_GerMed_Resultado!AE112+PLANEL_GerMed_Resultado!AE676</f>
        <v>2466.0755471000002</v>
      </c>
      <c r="AB12" s="58">
        <f>PLANEL_GerMed_Resultado!AF112+PLANEL_GerMed_Resultado!AF676</f>
        <v>1629.6327530000001</v>
      </c>
      <c r="AC12" s="58">
        <f>PLANEL_GerMed_Resultado!AG112+PLANEL_GerMed_Resultado!AG676</f>
        <v>526.67068759999995</v>
      </c>
      <c r="AD12" s="58">
        <f>PLANEL_GerMed_Resultado!AH112+PLANEL_GerMed_Resultado!AH676</f>
        <v>419.51382860000001</v>
      </c>
      <c r="AE12" s="58">
        <f>PLANEL_GerMed_Resultado!AI112+PLANEL_GerMed_Resultado!AI676</f>
        <v>313.33232579999998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711.9451755</v>
      </c>
      <c r="T13" s="58">
        <f>PLANEL_GerMed_Resultado!X124+PLANEL_GerMed_Resultado!X136+PLANEL_GerMed_Resultado!X664</f>
        <v>1046.2263304000001</v>
      </c>
      <c r="U13" s="58">
        <f>PLANEL_GerMed_Resultado!Y124+PLANEL_GerMed_Resultado!Y136+PLANEL_GerMed_Resultado!Y664</f>
        <v>943.13431019999996</v>
      </c>
      <c r="V13" s="58">
        <f>PLANEL_GerMed_Resultado!Z124+PLANEL_GerMed_Resultado!Z136+PLANEL_GerMed_Resultado!Z664</f>
        <v>1422.9223915</v>
      </c>
      <c r="W13" s="58">
        <f>PLANEL_GerMed_Resultado!AA124+PLANEL_GerMed_Resultado!AA136+PLANEL_GerMed_Resultado!AA664</f>
        <v>1864.3559593999998</v>
      </c>
      <c r="X13" s="58">
        <f>PLANEL_GerMed_Resultado!AB124+PLANEL_GerMed_Resultado!AB136+PLANEL_GerMed_Resultado!AB664</f>
        <v>2434.9501427</v>
      </c>
      <c r="Y13" s="58">
        <f>PLANEL_GerMed_Resultado!AC124+PLANEL_GerMed_Resultado!AC136+PLANEL_GerMed_Resultado!AC664</f>
        <v>3098.0544006999999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4543.5646594999998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6324.846399</v>
      </c>
      <c r="AG13" s="58">
        <f>PLANEL_GerMed_Resultado!AK124+PLANEL_GerMed_Resultado!AK136+PLANEL_GerMed_Resultado!AK664</f>
        <v>6389.3799770000005</v>
      </c>
      <c r="AH13" s="58">
        <f>PLANEL_GerMed_Resultado!AL124+PLANEL_GerMed_Resultado!AL136+PLANEL_GerMed_Resultado!AL664</f>
        <v>6682.3503440000004</v>
      </c>
      <c r="AI13" s="58">
        <f>PLANEL_GerMed_Resultado!AM124+PLANEL_GerMed_Resultado!AM136+PLANEL_GerMed_Resultado!AM664</f>
        <v>6892.406489</v>
      </c>
      <c r="AJ13" s="58">
        <f>PLANEL_GerMed_Resultado!AN124+PLANEL_GerMed_Resultado!AN136+PLANEL_GerMed_Resultado!AN664</f>
        <v>7134.7986330000003</v>
      </c>
      <c r="AK13" s="58">
        <f>PLANEL_GerMed_Resultado!AO124+PLANEL_GerMed_Resultado!AO136+PLANEL_GerMed_Resultado!AO664</f>
        <v>7839.2162619999999</v>
      </c>
      <c r="AL13" s="58">
        <f>PLANEL_GerMed_Resultado!AP124+PLANEL_GerMed_Resultado!AP136+PLANEL_GerMed_Resultado!AP664</f>
        <v>8664.9724970000007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894.34977060000006</v>
      </c>
      <c r="Z14" s="58">
        <f>PLANEL_GerMed_Resultado!AD724+PLANEL_GerMed_Resultado!AD760</f>
        <v>1010.950081</v>
      </c>
      <c r="AA14" s="58">
        <f>PLANEL_GerMed_Resultado!AE724+PLANEL_GerMed_Resultado!AE760</f>
        <v>1430.7884389999999</v>
      </c>
      <c r="AB14" s="58">
        <f>PLANEL_GerMed_Resultado!AF724+PLANEL_GerMed_Resultado!AF760</f>
        <v>1049.6376130000001</v>
      </c>
      <c r="AC14" s="58">
        <f>PLANEL_GerMed_Resultado!AG724+PLANEL_GerMed_Resultado!AG760</f>
        <v>1079.91659</v>
      </c>
      <c r="AD14" s="58">
        <f>PLANEL_GerMed_Resultado!AH724+PLANEL_GerMed_Resultado!AH760</f>
        <v>1193.686866</v>
      </c>
      <c r="AE14" s="58">
        <f>PLANEL_GerMed_Resultado!AI724+PLANEL_GerMed_Resultado!AI760</f>
        <v>1309.3854229999999</v>
      </c>
      <c r="AF14" s="58">
        <f>PLANEL_GerMed_Resultado!AJ724+PLANEL_GerMed_Resultado!AJ760</f>
        <v>1380.99602</v>
      </c>
      <c r="AG14" s="58">
        <f>PLANEL_GerMed_Resultado!AK724+PLANEL_GerMed_Resultado!AK760</f>
        <v>1580.9147869999999</v>
      </c>
      <c r="AH14" s="58">
        <f>PLANEL_GerMed_Resultado!AL724+PLANEL_GerMed_Resultado!AL760</f>
        <v>1482.048646</v>
      </c>
      <c r="AI14" s="58">
        <f>PLANEL_GerMed_Resultado!AM724+PLANEL_GerMed_Resultado!AM760</f>
        <v>1431.089827</v>
      </c>
      <c r="AJ14" s="58">
        <f>PLANEL_GerMed_Resultado!AN724+PLANEL_GerMed_Resultado!AN760</f>
        <v>1363.003811</v>
      </c>
      <c r="AK14" s="58">
        <f>PLANEL_GerMed_Resultado!AO724+PLANEL_GerMed_Resultado!AO760</f>
        <v>1206.4757380000001</v>
      </c>
      <c r="AL14" s="58">
        <f>PLANEL_GerMed_Resultado!AP724+PLANEL_GerMed_Resultado!AP760</f>
        <v>1736.049448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494.19298190000001</v>
      </c>
      <c r="J18" s="58">
        <f>PLANEL_GerCrit_Resultado!N148+PLANEL_GerCrit_Resultado!N688</f>
        <v>862.28871500000002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896.53062670000008</v>
      </c>
      <c r="S18" s="58">
        <f>PLANEL_GerCrit_Resultado!W148+PLANEL_GerCrit_Resultado!W688</f>
        <v>636.18810159999998</v>
      </c>
      <c r="T18" s="58">
        <f>PLANEL_GerCrit_Resultado!X148+PLANEL_GerCrit_Resultado!X688</f>
        <v>518.34072860000003</v>
      </c>
      <c r="U18" s="58">
        <f>PLANEL_GerCrit_Resultado!Y148+PLANEL_GerCrit_Resultado!Y688</f>
        <v>186.6777318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4.0665740079999999</v>
      </c>
      <c r="Z18" s="58">
        <f>PLANEL_GerCrit_Resultado!AD148+PLANEL_GerCrit_Resultado!AD688</f>
        <v>238.51890159999999</v>
      </c>
      <c r="AA18" s="58">
        <f>PLANEL_GerCrit_Resultado!AE148+PLANEL_GerCrit_Resultado!AE688</f>
        <v>575.87746419999996</v>
      </c>
      <c r="AB18" s="58">
        <f>PLANEL_GerCrit_Resultado!AF148+PLANEL_GerCrit_Resultado!AF688</f>
        <v>154.06069579999999</v>
      </c>
      <c r="AC18" s="58">
        <f>PLANEL_GerCrit_Resultado!AG148+PLANEL_GerCrit_Resultado!AG688</f>
        <v>84.894494769999994</v>
      </c>
      <c r="AD18" s="58">
        <f>PLANEL_GerCrit_Resultado!AH148+PLANEL_GerCrit_Resultado!AH688</f>
        <v>102.5096643</v>
      </c>
      <c r="AE18" s="58">
        <f>PLANEL_GerCrit_Resultado!AI148+PLANEL_GerCrit_Resultado!AI688</f>
        <v>122.0461473</v>
      </c>
      <c r="AF18" s="58">
        <f>PLANEL_GerCrit_Resultado!AJ148+PLANEL_GerCrit_Resultado!AJ688</f>
        <v>97.243212330000006</v>
      </c>
      <c r="AG18" s="58">
        <f>PLANEL_GerCrit_Resultado!AK148+PLANEL_GerCrit_Resultado!AK688</f>
        <v>237.98706469999999</v>
      </c>
      <c r="AH18" s="58">
        <f>PLANEL_GerCrit_Resultado!AL148+PLANEL_GerCrit_Resultado!AL688</f>
        <v>235.84943820000001</v>
      </c>
      <c r="AI18" s="58">
        <f>PLANEL_GerCrit_Resultado!AM148+PLANEL_GerCrit_Resultado!AM688</f>
        <v>233.9369619</v>
      </c>
      <c r="AJ18" s="58">
        <f>PLANEL_GerCrit_Resultado!AN148+PLANEL_GerCrit_Resultado!AN688</f>
        <v>231.84328009999999</v>
      </c>
      <c r="AK18" s="58">
        <f>PLANEL_GerCrit_Resultado!AO148+PLANEL_GerCrit_Resultado!AO688</f>
        <v>229.8116923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5764.7011540000003</v>
      </c>
      <c r="J19" s="58">
        <f>PLANEL_GerCrit_Resultado!N112+PLANEL_GerCrit_Resultado!N676</f>
        <v>5976.2831817000006</v>
      </c>
      <c r="K19" s="58">
        <f>PLANEL_GerCrit_Resultado!O112+PLANEL_GerCrit_Resultado!O676</f>
        <v>6196.0749160999994</v>
      </c>
      <c r="L19" s="58">
        <f>PLANEL_GerCrit_Resultado!P112+PLANEL_GerCrit_Resultado!P676</f>
        <v>6747.4521671000002</v>
      </c>
      <c r="M19" s="58">
        <f>PLANEL_GerCrit_Resultado!Q112+PLANEL_GerCrit_Resultado!Q676</f>
        <v>6277.9731160000001</v>
      </c>
      <c r="N19" s="58">
        <f>PLANEL_GerCrit_Resultado!R112+PLANEL_GerCrit_Resultado!R676</f>
        <v>6496.8111389999995</v>
      </c>
      <c r="O19" s="58">
        <f>PLANEL_GerCrit_Resultado!S112+PLANEL_GerCrit_Resultado!S676</f>
        <v>7813.4008380000005</v>
      </c>
      <c r="P19" s="58">
        <f>PLANEL_GerCrit_Resultado!T112+PLANEL_GerCrit_Resultado!T676</f>
        <v>7770.4395929999991</v>
      </c>
      <c r="Q19" s="58">
        <f>PLANEL_GerCrit_Resultado!U112+PLANEL_GerCrit_Resultado!U676</f>
        <v>7640.8932969999996</v>
      </c>
      <c r="R19" s="58">
        <f>PLANEL_GerCrit_Resultado!V112+PLANEL_GerCrit_Resultado!V676</f>
        <v>7586.972162</v>
      </c>
      <c r="S19" s="58">
        <f>PLANEL_GerCrit_Resultado!W112+PLANEL_GerCrit_Resultado!W676</f>
        <v>6378.0755640000007</v>
      </c>
      <c r="T19" s="58">
        <f>PLANEL_GerCrit_Resultado!X112+PLANEL_GerCrit_Resultado!X676</f>
        <v>6289.9404979999999</v>
      </c>
      <c r="U19" s="58">
        <f>PLANEL_GerCrit_Resultado!Y112+PLANEL_GerCrit_Resultado!Y676</f>
        <v>6069.7879420000008</v>
      </c>
      <c r="V19" s="58">
        <f>PLANEL_GerCrit_Resultado!Z112+PLANEL_GerCrit_Resultado!Z676</f>
        <v>4987.6391700000004</v>
      </c>
      <c r="W19" s="58">
        <f>PLANEL_GerCrit_Resultado!AA112+PLANEL_GerCrit_Resultado!AA676</f>
        <v>4950.5517209999998</v>
      </c>
      <c r="X19" s="58">
        <f>PLANEL_GerCrit_Resultado!AB112+PLANEL_GerCrit_Resultado!AB676</f>
        <v>5275.3169070000004</v>
      </c>
      <c r="Y19" s="58">
        <f>PLANEL_GerCrit_Resultado!AC112+PLANEL_GerCrit_Resultado!AC676</f>
        <v>4800.2147839999998</v>
      </c>
      <c r="Z19" s="58">
        <f>PLANEL_GerCrit_Resultado!AD112+PLANEL_GerCrit_Resultado!AD676</f>
        <v>4816.0518869999996</v>
      </c>
      <c r="AA19" s="58">
        <f>PLANEL_GerCrit_Resultado!AE112+PLANEL_GerCrit_Resultado!AE676</f>
        <v>5180.1515500000005</v>
      </c>
      <c r="AB19" s="58">
        <f>PLANEL_GerCrit_Resultado!AF112+PLANEL_GerCrit_Resultado!AF676</f>
        <v>4512.3681230000002</v>
      </c>
      <c r="AC19" s="58">
        <f>PLANEL_GerCrit_Resultado!AG112+PLANEL_GerCrit_Resultado!AG676</f>
        <v>3263.9764230000001</v>
      </c>
      <c r="AD19" s="58">
        <f>PLANEL_GerCrit_Resultado!AH112+PLANEL_GerCrit_Resultado!AH676</f>
        <v>3157.4765550000002</v>
      </c>
      <c r="AE19" s="58">
        <f>PLANEL_GerCrit_Resultado!AI112+PLANEL_GerCrit_Resultado!AI676</f>
        <v>3051.9597599999997</v>
      </c>
      <c r="AF19" s="58">
        <f>PLANEL_GerCrit_Resultado!AJ112+PLANEL_GerCrit_Resultado!AJ676</f>
        <v>2883.2628100000002</v>
      </c>
      <c r="AG19" s="58">
        <f>PLANEL_GerCrit_Resultado!AK112+PLANEL_GerCrit_Resultado!AK676</f>
        <v>2702.718116</v>
      </c>
      <c r="AH19" s="58">
        <f>PLANEL_GerCrit_Resultado!AL112+PLANEL_GerCrit_Resultado!AL676</f>
        <v>2495.2905419999997</v>
      </c>
      <c r="AI19" s="58">
        <f>PLANEL_GerCrit_Resultado!AM112+PLANEL_GerCrit_Resultado!AM676</f>
        <v>2329.9949790000001</v>
      </c>
      <c r="AJ19" s="58">
        <f>PLANEL_GerCrit_Resultado!AN112+PLANEL_GerCrit_Resultado!AN676</f>
        <v>2148.0970889999999</v>
      </c>
      <c r="AK19" s="58">
        <f>PLANEL_GerCrit_Resultado!AO112+PLANEL_GerCrit_Resultado!AO676</f>
        <v>1986.6084636000001</v>
      </c>
      <c r="AL19" s="58">
        <f>PLANEL_GerCrit_Resultado!AP112+PLANEL_GerCrit_Resultado!AP676</f>
        <v>2194.5494189999999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2299.3230750000002</v>
      </c>
      <c r="V20" s="58">
        <f>PLANEL_GerCrit_Resultado!Z124+PLANEL_GerCrit_Resultado!Z136+PLANEL_GerCrit_Resultado!Z664</f>
        <v>2805.8201760000002</v>
      </c>
      <c r="W20" s="58">
        <f>PLANEL_GerCrit_Resultado!AA124+PLANEL_GerCrit_Resultado!AA136+PLANEL_GerCrit_Resultado!AA664</f>
        <v>3149.2782459999999</v>
      </c>
      <c r="X20" s="58">
        <f>PLANEL_GerCrit_Resultado!AB124+PLANEL_GerCrit_Resultado!AB136+PLANEL_GerCrit_Resultado!AB664</f>
        <v>3492.7365419999996</v>
      </c>
      <c r="Y20" s="58">
        <f>PLANEL_GerCrit_Resultado!AC124+PLANEL_GerCrit_Resultado!AC136+PLANEL_GerCrit_Resultado!AC664</f>
        <v>4106.1591000000008</v>
      </c>
      <c r="Z20" s="58">
        <f>PLANEL_GerCrit_Resultado!AD124+PLANEL_GerCrit_Resultado!AD136+PLANEL_GerCrit_Resultado!AD664</f>
        <v>4671.1664510000001</v>
      </c>
      <c r="AA20" s="58">
        <f>PLANEL_GerCrit_Resultado!AE124+PLANEL_GerCrit_Resultado!AE136+PLANEL_GerCrit_Resultado!AE664</f>
        <v>5990.5617579999998</v>
      </c>
      <c r="AB20" s="58">
        <f>PLANEL_GerCrit_Resultado!AF124+PLANEL_GerCrit_Resultado!AF136+PLANEL_GerCrit_Resultado!AF664</f>
        <v>5414.8507499999996</v>
      </c>
      <c r="AC20" s="58">
        <f>PLANEL_GerCrit_Resultado!AG124+PLANEL_GerCrit_Resultado!AG136+PLANEL_GerCrit_Resultado!AG664</f>
        <v>6624.5978646000003</v>
      </c>
      <c r="AD20" s="58">
        <f>PLANEL_GerCrit_Resultado!AH124+PLANEL_GerCrit_Resultado!AH136+PLANEL_GerCrit_Resultado!AH664</f>
        <v>7080.6730550000002</v>
      </c>
      <c r="AE20" s="58">
        <f>PLANEL_GerCrit_Resultado!AI124+PLANEL_GerCrit_Resultado!AI136+PLANEL_GerCrit_Resultado!AI664</f>
        <v>7497.5457310000002</v>
      </c>
      <c r="AF20" s="58">
        <f>PLANEL_GerCrit_Resultado!AJ124+PLANEL_GerCrit_Resultado!AJ136+PLANEL_GerCrit_Resultado!AJ664</f>
        <v>7854.1022250000005</v>
      </c>
      <c r="AG20" s="58">
        <f>PLANEL_GerCrit_Resultado!AK124+PLANEL_GerCrit_Resultado!AK136+PLANEL_GerCrit_Resultado!AK664</f>
        <v>7845.4366810000001</v>
      </c>
      <c r="AH20" s="58">
        <f>PLANEL_GerCrit_Resultado!AL124+PLANEL_GerCrit_Resultado!AL136+PLANEL_GerCrit_Resultado!AL664</f>
        <v>8123.2983629999999</v>
      </c>
      <c r="AI20" s="58">
        <f>PLANEL_GerCrit_Resultado!AM124+PLANEL_GerCrit_Resultado!AM136+PLANEL_GerCrit_Resultado!AM664</f>
        <v>8307.8808800000006</v>
      </c>
      <c r="AJ20" s="58">
        <f>PLANEL_GerCrit_Resultado!AN124+PLANEL_GerCrit_Resultado!AN136+PLANEL_GerCrit_Resultado!AN664</f>
        <v>8525.0343940000002</v>
      </c>
      <c r="AK20" s="58">
        <f>PLANEL_GerCrit_Resultado!AO124+PLANEL_GerCrit_Resultado!AO136+PLANEL_GerCrit_Resultado!AO664</f>
        <v>9249.8683810000002</v>
      </c>
      <c r="AL20" s="58">
        <f>PLANEL_GerCrit_Resultado!AP124+PLANEL_GerCrit_Resultado!AP136+PLANEL_GerCrit_Resultado!AP664</f>
        <v>10096.575955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803.1098528</v>
      </c>
      <c r="T21" s="58">
        <f>PLANEL_GerCrit_Resultado!X724+PLANEL_GerCrit_Resultado!X760</f>
        <v>929.33966580000003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1735.535719</v>
      </c>
      <c r="Z21" s="58">
        <f>PLANEL_GerCrit_Resultado!AD724+PLANEL_GerCrit_Resultado!AD760</f>
        <v>1876.7708270000001</v>
      </c>
      <c r="AA21" s="58">
        <f>PLANEL_GerCrit_Resultado!AE724+PLANEL_GerCrit_Resultado!AE760</f>
        <v>2004.1053690000001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2330.4695160000001</v>
      </c>
      <c r="AF21" s="58">
        <f>PLANEL_GerCrit_Resultado!AJ724+PLANEL_GerCrit_Resultado!AJ760</f>
        <v>2428.5392619999998</v>
      </c>
      <c r="AG21" s="58">
        <f>PLANEL_GerCrit_Resultado!AK724+PLANEL_GerCrit_Resultado!AK760</f>
        <v>2692.0348060000001</v>
      </c>
      <c r="AH21" s="58">
        <f>PLANEL_GerCrit_Resultado!AL724+PLANEL_GerCrit_Resultado!AL760</f>
        <v>2812.3904149999998</v>
      </c>
      <c r="AI21" s="58">
        <f>PLANEL_GerCrit_Resultado!AM724+PLANEL_GerCrit_Resultado!AM760</f>
        <v>2949.2399919999998</v>
      </c>
      <c r="AJ21" s="58">
        <f>PLANEL_GerCrit_Resultado!AN724+PLANEL_GerCrit_Resultado!AN760</f>
        <v>3085.0345849999999</v>
      </c>
      <c r="AK21" s="58">
        <f>PLANEL_GerCrit_Resultado!AO724+PLANEL_GerCrit_Resultado!AO760</f>
        <v>3066.4211970000001</v>
      </c>
      <c r="AL21" s="58">
        <f>PLANEL_GerCrit_Resultado!AP724+PLANEL_GerCrit_Resultado!AP760</f>
        <v>3074.7178199999998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6.4039784548015136E-2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4.2742142772277225E-2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0.54802980403207213</v>
      </c>
      <c r="F26" s="35">
        <f t="shared" si="2"/>
        <v>0.50567008538172908</v>
      </c>
      <c r="G26" s="35">
        <f t="shared" si="2"/>
        <v>0.53608583620491612</v>
      </c>
      <c r="H26" s="35">
        <f t="shared" si="2"/>
        <v>0.54840402305201619</v>
      </c>
      <c r="I26" s="35">
        <f t="shared" si="2"/>
        <v>0.58620236332894982</v>
      </c>
      <c r="J26" s="35">
        <f t="shared" si="2"/>
        <v>0.59052125109581588</v>
      </c>
      <c r="K26" s="35">
        <f t="shared" si="2"/>
        <v>0.56974688540720009</v>
      </c>
      <c r="L26" s="35">
        <f t="shared" si="2"/>
        <v>0.51489030149882087</v>
      </c>
      <c r="M26" s="35">
        <f t="shared" si="2"/>
        <v>0.42212683075950574</v>
      </c>
      <c r="N26" s="35">
        <f t="shared" si="2"/>
        <v>0.41510663949355714</v>
      </c>
      <c r="O26" s="35">
        <f t="shared" si="2"/>
        <v>0.39634582102709637</v>
      </c>
      <c r="P26" s="35">
        <f t="shared" si="2"/>
        <v>0.38709227824310805</v>
      </c>
      <c r="Q26" s="35">
        <f t="shared" si="2"/>
        <v>0.37705193406307885</v>
      </c>
      <c r="R26" s="35">
        <f t="shared" si="2"/>
        <v>0.37295066355717288</v>
      </c>
      <c r="S26" s="35">
        <f t="shared" si="2"/>
        <v>0.35316973940186702</v>
      </c>
      <c r="T26" s="35">
        <f t="shared" si="2"/>
        <v>0.35562617657117013</v>
      </c>
      <c r="U26" s="35">
        <f t="shared" si="2"/>
        <v>0.332444634140798</v>
      </c>
      <c r="V26" s="35">
        <f t="shared" si="2"/>
        <v>0.26424671064613658</v>
      </c>
      <c r="W26" s="35">
        <f t="shared" si="2"/>
        <v>0.25552607908364827</v>
      </c>
      <c r="X26" s="35">
        <f t="shared" si="2"/>
        <v>0.25277588586527638</v>
      </c>
      <c r="Y26" s="35">
        <f t="shared" si="2"/>
        <v>0.21106851872134227</v>
      </c>
      <c r="Z26" s="35">
        <f t="shared" si="2"/>
        <v>0.21253774252775651</v>
      </c>
      <c r="AA26" s="35">
        <f t="shared" si="2"/>
        <v>0.24750129872980164</v>
      </c>
      <c r="AB26" s="35">
        <f t="shared" si="2"/>
        <v>0.16355387948046779</v>
      </c>
      <c r="AC26" s="35">
        <f t="shared" si="2"/>
        <v>6.0189633428411347E-2</v>
      </c>
      <c r="AD26" s="35">
        <f t="shared" si="2"/>
        <v>4.7943400223482258E-2</v>
      </c>
      <c r="AE26" s="35">
        <f t="shared" si="2"/>
        <v>3.5808633886792292E-2</v>
      </c>
      <c r="AF26" s="35">
        <f t="shared" si="2"/>
        <v>1.6439719420836486E-2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0.32960424791666665</v>
      </c>
      <c r="T27" s="35">
        <f t="shared" si="3"/>
        <v>0.36264344207972271</v>
      </c>
      <c r="U27" s="35">
        <f t="shared" si="3"/>
        <v>0.26125604160664817</v>
      </c>
      <c r="V27" s="35">
        <f t="shared" si="3"/>
        <v>0.29248147821171633</v>
      </c>
      <c r="W27" s="35">
        <f t="shared" si="3"/>
        <v>0.33351627180679783</v>
      </c>
      <c r="X27" s="35">
        <f t="shared" si="3"/>
        <v>0.38558197034045921</v>
      </c>
      <c r="Y27" s="35">
        <f t="shared" si="3"/>
        <v>0.44006454555397723</v>
      </c>
      <c r="Z27" s="35">
        <f t="shared" si="3"/>
        <v>0.47373578</v>
      </c>
      <c r="AA27" s="35">
        <f t="shared" si="3"/>
        <v>0.53340745004695933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0.47373578001647815</v>
      </c>
      <c r="AG27" s="35">
        <f t="shared" si="3"/>
        <v>0.47373578002119576</v>
      </c>
      <c r="AH27" s="35">
        <f t="shared" si="3"/>
        <v>0.47373578004325467</v>
      </c>
      <c r="AI27" s="35">
        <f t="shared" si="3"/>
        <v>0.47373578000320871</v>
      </c>
      <c r="AJ27" s="35">
        <f t="shared" si="3"/>
        <v>0.47373578001804229</v>
      </c>
      <c r="AK27" s="35">
        <f t="shared" si="3"/>
        <v>0.4978167629823872</v>
      </c>
      <c r="AL27" s="35">
        <f t="shared" si="3"/>
        <v>0.53739754781700255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0.24644523852300912</v>
      </c>
      <c r="Z28" s="35">
        <f t="shared" si="4"/>
        <v>0.26402457064507701</v>
      </c>
      <c r="AA28" s="35">
        <f t="shared" si="4"/>
        <v>0.35512247182923801</v>
      </c>
      <c r="AB28" s="35">
        <f t="shared" si="4"/>
        <v>0.24819995578150866</v>
      </c>
      <c r="AC28" s="35">
        <f t="shared" si="4"/>
        <v>0.24349866741826381</v>
      </c>
      <c r="AD28" s="35">
        <f t="shared" si="4"/>
        <v>0.25753761941747572</v>
      </c>
      <c r="AE28" s="35">
        <f t="shared" si="4"/>
        <v>0.27081394477766285</v>
      </c>
      <c r="AF28" s="35">
        <f t="shared" si="4"/>
        <v>0.27427924925521352</v>
      </c>
      <c r="AG28" s="35">
        <f t="shared" si="4"/>
        <v>0.30198945310410696</v>
      </c>
      <c r="AH28" s="35">
        <f t="shared" si="4"/>
        <v>0.2726860434222631</v>
      </c>
      <c r="AI28" s="35">
        <f t="shared" si="4"/>
        <v>0.25396447684117124</v>
      </c>
      <c r="AJ28" s="35">
        <f t="shared" si="4"/>
        <v>0.23359105586975151</v>
      </c>
      <c r="AK28" s="35">
        <f t="shared" si="4"/>
        <v>0.20676533641816625</v>
      </c>
      <c r="AL28" s="35">
        <f t="shared" si="4"/>
        <v>0.29752347009425878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0.10874768548103161</v>
      </c>
      <c r="J32" s="35">
        <f t="shared" si="5"/>
        <v>0.18974753872898514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0.19725646352035206</v>
      </c>
      <c r="S32" s="35">
        <f t="shared" si="5"/>
        <v>0.29036426362391599</v>
      </c>
      <c r="T32" s="35">
        <f t="shared" si="5"/>
        <v>0.2365772380648106</v>
      </c>
      <c r="U32" s="35">
        <f t="shared" si="5"/>
        <v>8.5202068370607037E-2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1.8560356038338657E-3</v>
      </c>
      <c r="Z32" s="35">
        <f t="shared" si="5"/>
        <v>0.10886303130990414</v>
      </c>
      <c r="AA32" s="35">
        <f t="shared" si="5"/>
        <v>0.26283772898219987</v>
      </c>
      <c r="AB32" s="35">
        <f t="shared" si="5"/>
        <v>7.0315242263806477E-2</v>
      </c>
      <c r="AC32" s="35">
        <f t="shared" si="5"/>
        <v>3.8746916827932451E-2</v>
      </c>
      <c r="AD32" s="35">
        <f t="shared" si="5"/>
        <v>4.6786702099497944E-2</v>
      </c>
      <c r="AE32" s="35">
        <f t="shared" si="5"/>
        <v>5.5703399041533548E-2</v>
      </c>
      <c r="AF32" s="35">
        <f t="shared" si="5"/>
        <v>4.4383027078959379E-2</v>
      </c>
      <c r="AG32" s="35">
        <f t="shared" si="5"/>
        <v>0.10862029424920128</v>
      </c>
      <c r="AH32" s="35">
        <f t="shared" si="5"/>
        <v>0.10764465458694661</v>
      </c>
      <c r="AI32" s="35">
        <f t="shared" si="5"/>
        <v>0.10677177631218622</v>
      </c>
      <c r="AJ32" s="35">
        <f t="shared" si="5"/>
        <v>0.10581619356458237</v>
      </c>
      <c r="AK32" s="35">
        <f t="shared" si="5"/>
        <v>0.1048889513007759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0.63704690565912636</v>
      </c>
      <c r="J33" s="35">
        <f t="shared" si="6"/>
        <v>0.65239509583666888</v>
      </c>
      <c r="K33" s="35">
        <f t="shared" si="6"/>
        <v>0.65898652346013553</v>
      </c>
      <c r="L33" s="35">
        <f t="shared" si="6"/>
        <v>0.62065395469991147</v>
      </c>
      <c r="M33" s="35">
        <f t="shared" si="6"/>
        <v>0.57746433837518274</v>
      </c>
      <c r="N33" s="35">
        <f t="shared" si="6"/>
        <v>0.59759363039794711</v>
      </c>
      <c r="O33" s="35">
        <f t="shared" si="6"/>
        <v>0.60305853358328687</v>
      </c>
      <c r="P33" s="35">
        <f t="shared" si="6"/>
        <v>0.59975193139529848</v>
      </c>
      <c r="Q33" s="35">
        <f t="shared" si="6"/>
        <v>0.58975305806243083</v>
      </c>
      <c r="R33" s="35">
        <f t="shared" si="6"/>
        <v>0.58559122082372306</v>
      </c>
      <c r="S33" s="35">
        <f t="shared" si="6"/>
        <v>0.54834556336935192</v>
      </c>
      <c r="T33" s="35">
        <f t="shared" si="6"/>
        <v>0.54076828211367856</v>
      </c>
      <c r="U33" s="35">
        <f t="shared" si="6"/>
        <v>0.52184099344554102</v>
      </c>
      <c r="V33" s="35">
        <f t="shared" si="6"/>
        <v>0.47130167192699934</v>
      </c>
      <c r="W33" s="35">
        <f t="shared" si="6"/>
        <v>0.46779713278023355</v>
      </c>
      <c r="X33" s="35">
        <f t="shared" si="6"/>
        <v>0.49848547448428732</v>
      </c>
      <c r="Y33" s="35">
        <f t="shared" si="6"/>
        <v>0.48041112448991774</v>
      </c>
      <c r="Z33" s="35">
        <f t="shared" si="6"/>
        <v>0.48199612032932321</v>
      </c>
      <c r="AA33" s="35">
        <f t="shared" si="6"/>
        <v>0.51989252225053828</v>
      </c>
      <c r="AB33" s="35">
        <f t="shared" si="6"/>
        <v>0.45287216448124901</v>
      </c>
      <c r="AC33" s="35">
        <f t="shared" si="6"/>
        <v>0.37301780608788021</v>
      </c>
      <c r="AD33" s="35">
        <f t="shared" si="6"/>
        <v>0.36084665594412535</v>
      </c>
      <c r="AE33" s="35">
        <f t="shared" si="6"/>
        <v>0.34878785456952832</v>
      </c>
      <c r="AF33" s="35">
        <f t="shared" si="6"/>
        <v>0.32950862027748679</v>
      </c>
      <c r="AG33" s="35">
        <f t="shared" si="6"/>
        <v>0.32225128861854802</v>
      </c>
      <c r="AH33" s="35">
        <f t="shared" si="6"/>
        <v>0.29751922254743013</v>
      </c>
      <c r="AI33" s="35">
        <f t="shared" si="6"/>
        <v>0.27781065291734508</v>
      </c>
      <c r="AJ33" s="35">
        <f t="shared" si="6"/>
        <v>0.25612254970654952</v>
      </c>
      <c r="AK33" s="35">
        <f t="shared" si="6"/>
        <v>0.23686788999034994</v>
      </c>
      <c r="AL33" s="35">
        <f t="shared" si="6"/>
        <v>0.26166116770493275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0.63693159972299174</v>
      </c>
      <c r="V34" s="35">
        <f t="shared" si="7"/>
        <v>0.57673590462487156</v>
      </c>
      <c r="W34" s="35">
        <f t="shared" si="7"/>
        <v>0.56337714597495525</v>
      </c>
      <c r="X34" s="35">
        <f t="shared" si="7"/>
        <v>0.55308575486935863</v>
      </c>
      <c r="Y34" s="35">
        <f t="shared" si="7"/>
        <v>0.58326123579545464</v>
      </c>
      <c r="Z34" s="35">
        <f t="shared" si="7"/>
        <v>0.60156683206696715</v>
      </c>
      <c r="AA34" s="35">
        <f t="shared" si="7"/>
        <v>0.7032826670579948</v>
      </c>
      <c r="AB34" s="35">
        <f t="shared" si="7"/>
        <v>0.58583260305095741</v>
      </c>
      <c r="AC34" s="35">
        <f t="shared" si="7"/>
        <v>0.59275213534359339</v>
      </c>
      <c r="AD34" s="35">
        <f t="shared" si="7"/>
        <v>0.59496454541635158</v>
      </c>
      <c r="AE34" s="35">
        <f t="shared" si="7"/>
        <v>0.59381797330904484</v>
      </c>
      <c r="AF34" s="35">
        <f t="shared" si="7"/>
        <v>0.58827819826230254</v>
      </c>
      <c r="AG34" s="35">
        <f t="shared" si="7"/>
        <v>0.581694010852289</v>
      </c>
      <c r="AH34" s="35">
        <f t="shared" si="7"/>
        <v>0.57588975261903719</v>
      </c>
      <c r="AI34" s="35">
        <f t="shared" si="7"/>
        <v>0.57102558230450073</v>
      </c>
      <c r="AJ34" s="35">
        <f t="shared" si="7"/>
        <v>0.56604454113711888</v>
      </c>
      <c r="AK34" s="35">
        <f t="shared" si="7"/>
        <v>0.58739794662429168</v>
      </c>
      <c r="AL34" s="35">
        <f t="shared" si="7"/>
        <v>0.62618492573907947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0.60887782623199393</v>
      </c>
      <c r="T35" s="35">
        <f t="shared" si="8"/>
        <v>0.61181018156682032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0.47824076026453566</v>
      </c>
      <c r="Z35" s="35">
        <f t="shared" si="8"/>
        <v>0.49014646826847741</v>
      </c>
      <c r="AA35" s="35">
        <f t="shared" si="8"/>
        <v>0.49742004690990321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0.48199989989658742</v>
      </c>
      <c r="AF35" s="35">
        <f t="shared" si="8"/>
        <v>0.48233153167825221</v>
      </c>
      <c r="AG35" s="35">
        <f t="shared" si="8"/>
        <v>0.51423778529130848</v>
      </c>
      <c r="AH35" s="35">
        <f t="shared" si="8"/>
        <v>0.51745913799448018</v>
      </c>
      <c r="AI35" s="35">
        <f t="shared" si="8"/>
        <v>0.52337888056787929</v>
      </c>
      <c r="AJ35" s="35">
        <f t="shared" si="8"/>
        <v>0.52871201113967436</v>
      </c>
      <c r="AK35" s="35">
        <f t="shared" si="8"/>
        <v>0.52552205604113111</v>
      </c>
      <c r="AL35" s="35">
        <f t="shared" si="8"/>
        <v>0.52694392802056556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21.579298134246574</v>
      </c>
      <c r="F39" s="1">
        <f>Planel_ConsumoMed_Combustível!J40/365</f>
        <v>19.561534120547947</v>
      </c>
      <c r="G39" s="1">
        <f>Planel_ConsumoMed_Combustível!K40/365</f>
        <v>20.685978906849314</v>
      </c>
      <c r="H39" s="1">
        <f>Planel_ConsumoMed_Combustível!L40/365</f>
        <v>23.813334189041097</v>
      </c>
      <c r="I39" s="1">
        <f>Planel_ConsumoMed_Combustível!M40/365</f>
        <v>26.9247184</v>
      </c>
      <c r="J39" s="1">
        <f>Planel_ConsumoMed_Combustível!N40/365</f>
        <v>27.254771879452054</v>
      </c>
      <c r="K39" s="1">
        <f>Planel_ConsumoMed_Combustível!O40/365</f>
        <v>27.06900649589041</v>
      </c>
      <c r="L39" s="1">
        <f>Planel_ConsumoMed_Combustível!P40/365</f>
        <v>27.392000320547943</v>
      </c>
      <c r="M39" s="1">
        <f>Planel_ConsumoMed_Combustível!Q40/365</f>
        <v>21.115717345205478</v>
      </c>
      <c r="N39" s="1">
        <f>Planel_ConsumoMed_Combustível!R40/365</f>
        <v>21.142482131506849</v>
      </c>
      <c r="O39" s="1">
        <f>Planel_ConsumoMed_Combustível!S40/365</f>
        <v>23.676066841095892</v>
      </c>
      <c r="P39" s="1">
        <f>Planel_ConsumoMed_Combustível!T40/365</f>
        <v>22.619326210958903</v>
      </c>
      <c r="Q39" s="1">
        <f>Planel_ConsumoMed_Combustível!U40/365</f>
        <v>22.036396339726029</v>
      </c>
      <c r="R39" s="1">
        <f>Planel_ConsumoMed_Combustível!V40/365</f>
        <v>21.810418679452056</v>
      </c>
      <c r="S39" s="1">
        <f>Planel_ConsumoMed_Combustível!W40/365</f>
        <v>21.778521271232876</v>
      </c>
      <c r="T39" s="1">
        <f>Planel_ConsumoMed_Combustível!X40/365</f>
        <v>23.538220150684936</v>
      </c>
      <c r="U39" s="1">
        <f>Planel_ConsumoMed_Combustível!Y40/365</f>
        <v>22.15763636438356</v>
      </c>
      <c r="V39" s="1">
        <f>Planel_ConsumoMed_Combustível!Z40/365</f>
        <v>20.315796180821916</v>
      </c>
      <c r="W39" s="1">
        <f>Planel_ConsumoMed_Combustível!AA40/365</f>
        <v>22.007157657534247</v>
      </c>
      <c r="X39" s="1">
        <f>Planel_ConsumoMed_Combustível!AB40/365</f>
        <v>24.518965928767123</v>
      </c>
      <c r="Y39" s="1">
        <f>Planel_ConsumoMed_Combustível!AC40/365</f>
        <v>25.827880410958905</v>
      </c>
      <c r="Z39" s="1">
        <f>Planel_ConsumoMed_Combustível!AD40/365</f>
        <v>28.864011698630136</v>
      </c>
      <c r="AA39" s="1">
        <f>Planel_ConsumoMed_Combustível!AE40/365</f>
        <v>35.804857506849316</v>
      </c>
      <c r="AB39" s="1">
        <f>Planel_ConsumoMed_Combustível!AF40/365</f>
        <v>29.941870767123287</v>
      </c>
      <c r="AC39" s="1">
        <f>Planel_ConsumoMed_Combustível!AG40/365</f>
        <v>29.437534575342465</v>
      </c>
      <c r="AD39" s="1">
        <f>Planel_ConsumoMed_Combustível!AH40/365</f>
        <v>30.930773095890412</v>
      </c>
      <c r="AE39" s="1">
        <f>Planel_ConsumoMed_Combustível!AI40/365</f>
        <v>32.436397123287669</v>
      </c>
      <c r="AF39" s="1">
        <f>Planel_ConsumoMed_Combustível!AJ40/365</f>
        <v>33.483954958904114</v>
      </c>
      <c r="AG39" s="1">
        <f>Planel_ConsumoMed_Combustível!AK40/365</f>
        <v>33.997451726027393</v>
      </c>
      <c r="AH39" s="1">
        <f>Planel_ConsumoMed_Combustível!AL40/365</f>
        <v>34.825407178082195</v>
      </c>
      <c r="AI39" s="1">
        <f>Planel_ConsumoMed_Combustível!AM40/365</f>
        <v>35.504039999999996</v>
      </c>
      <c r="AJ39" s="1">
        <f>Planel_ConsumoMed_Combustível!AN40/365</f>
        <v>36.247546273972603</v>
      </c>
      <c r="AK39" s="1">
        <f>Planel_ConsumoMed_Combustível!AO40/365</f>
        <v>38.584580136986304</v>
      </c>
      <c r="AL39" s="1">
        <f>Planel_ConsumoMed_Combustível!AP40/365</f>
        <v>44.365767123287668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30.153054383561642</v>
      </c>
      <c r="J40" s="1">
        <f>Planel_ConsumoCrit_Combustível!N40/365</f>
        <v>32.275799095890413</v>
      </c>
      <c r="K40" s="1">
        <f>Planel_ConsumoCrit_Combustível!O40/365</f>
        <v>32.758650109589041</v>
      </c>
      <c r="L40" s="1">
        <f>Planel_ConsumoCrit_Combustível!P40/365</f>
        <v>34.55654416438356</v>
      </c>
      <c r="M40" s="1">
        <f>Planel_ConsumoCrit_Combustível!Q40/365</f>
        <v>32.107676958904108</v>
      </c>
      <c r="N40" s="1">
        <f>Planel_ConsumoCrit_Combustível!R40/365</f>
        <v>33.211784493150688</v>
      </c>
      <c r="O40" s="1">
        <f>Planel_ConsumoCrit_Combustível!S40/365</f>
        <v>39.198555753424657</v>
      </c>
      <c r="P40" s="1">
        <f>Planel_ConsumoCrit_Combustível!T40/365</f>
        <v>38.846023835616435</v>
      </c>
      <c r="Q40" s="1">
        <f>Planel_ConsumoCrit_Combustível!U40/365</f>
        <v>38.293441534246575</v>
      </c>
      <c r="R40" s="1">
        <f>Planel_ConsumoCrit_Combustível!V40/365</f>
        <v>38.516529342465752</v>
      </c>
      <c r="S40" s="1">
        <f>Planel_ConsumoCrit_Combustível!W40/365</f>
        <v>41.188506520547946</v>
      </c>
      <c r="T40" s="1">
        <f>Planel_ConsumoCrit_Combustível!X40/365</f>
        <v>42.558814657534249</v>
      </c>
      <c r="U40" s="1">
        <f>Planel_ConsumoCrit_Combustível!Y40/365</f>
        <v>40.357181452054796</v>
      </c>
      <c r="V40" s="1">
        <f>Planel_ConsumoCrit_Combustível!Z40/365</f>
        <v>38.058249205479449</v>
      </c>
      <c r="W40" s="1">
        <f>Planel_ConsumoCrit_Combustível!AA40/365</f>
        <v>39.767899397260273</v>
      </c>
      <c r="X40" s="1">
        <f>Planel_ConsumoCrit_Combustível!AB40/365</f>
        <v>42.993942082191779</v>
      </c>
      <c r="Y40" s="1">
        <f>Planel_ConsumoCrit_Combustível!AC40/365</f>
        <v>45.2229277260274</v>
      </c>
      <c r="Z40" s="1">
        <f>Planel_ConsumoCrit_Combustível!AD40/365</f>
        <v>49.874497095890405</v>
      </c>
      <c r="AA40" s="1">
        <f>Planel_ConsumoCrit_Combustível!AE40/365</f>
        <v>59.86741</v>
      </c>
      <c r="AB40" s="1">
        <f>Planel_ConsumoCrit_Combustível!AF40/365</f>
        <v>51.725118465753425</v>
      </c>
      <c r="AC40" s="1">
        <f>Planel_ConsumoCrit_Combustível!AG40/365</f>
        <v>51.71182304109589</v>
      </c>
      <c r="AD40" s="1">
        <f>Planel_ConsumoCrit_Combustível!AH40/365</f>
        <v>53.725163232876717</v>
      </c>
      <c r="AE40" s="1">
        <f>Planel_ConsumoCrit_Combustível!AI40/365</f>
        <v>55.758793589041098</v>
      </c>
      <c r="AF40" s="1">
        <f>Planel_ConsumoCrit_Combustível!AJ40/365</f>
        <v>56.812177616438355</v>
      </c>
      <c r="AG40" s="1">
        <f>Planel_ConsumoCrit_Combustível!AK40/365</f>
        <v>58.071511315068499</v>
      </c>
      <c r="AH40" s="1">
        <f>Planel_ConsumoCrit_Combustível!AL40/365</f>
        <v>58.871000246575342</v>
      </c>
      <c r="AI40" s="1">
        <f>Planel_ConsumoCrit_Combustível!AM40/365</f>
        <v>59.524184493150685</v>
      </c>
      <c r="AJ40" s="1">
        <f>Planel_ConsumoCrit_Combustível!AN40/365</f>
        <v>60.239768767123287</v>
      </c>
      <c r="AK40" s="1">
        <f>Planel_ConsumoCrit_Combustível!AO40/365</f>
        <v>62.549716246575343</v>
      </c>
      <c r="AL40" s="1">
        <f>Planel_ConsumoCrit_Combustível!AP40/365</f>
        <v>69.021997205479451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114120.2372</v>
      </c>
      <c r="BD4" s="1">
        <f>HLOOKUP(BD$2,PLANEL_Pot_anual!$C$3:$AL$23,2,TRUE)</f>
        <v>114120.2372</v>
      </c>
      <c r="BE4" s="1">
        <f>HLOOKUP(BE$2,PLANEL_Pot_anual!$C$3:$AL$23,2,TRUE)</f>
        <v>114120.2372</v>
      </c>
      <c r="BF4" s="1">
        <f>HLOOKUP(BF$2,PLANEL_Pot_anual!$C$3:$AL$23,2,TRUE)</f>
        <v>114120.2372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117502.3668</v>
      </c>
      <c r="BP4" s="1">
        <f>HLOOKUP(BP$2,PLANEL_Pot_anual!$C$3:$AL$23,2,TRUE)</f>
        <v>117502.3668</v>
      </c>
      <c r="BQ4" s="1">
        <f>HLOOKUP(BQ$2,PLANEL_Pot_anual!$C$3:$AL$23,2,TRUE)</f>
        <v>117502.3668</v>
      </c>
      <c r="BR4" s="1">
        <f>HLOOKUP(BR$2,PLANEL_Pot_anual!$C$3:$AL$23,2,TRUE)</f>
        <v>117502.3668</v>
      </c>
      <c r="BS4" s="1">
        <f>HLOOKUP(BS$2,PLANEL_Pot_anual!$C$3:$AL$23,2,TRUE)</f>
        <v>119207.4127</v>
      </c>
      <c r="BT4" s="1">
        <f>HLOOKUP(BT$2,PLANEL_Pot_anual!$C$3:$AL$23,2,TRUE)</f>
        <v>119207.4127</v>
      </c>
      <c r="BU4" s="1">
        <f>HLOOKUP(BU$2,PLANEL_Pot_anual!$C$3:$AL$23,2,TRUE)</f>
        <v>119207.4127</v>
      </c>
      <c r="BV4" s="1">
        <f>HLOOKUP(BV$2,PLANEL_Pot_anual!$C$3:$AL$23,2,TRUE)</f>
        <v>119207.4127</v>
      </c>
      <c r="BW4" s="1">
        <f>HLOOKUP(BW$2,PLANEL_Pot_anual!$C$3:$AL$23,2,TRUE)</f>
        <v>119266.861</v>
      </c>
      <c r="BX4" s="1">
        <f>HLOOKUP(BX$2,PLANEL_Pot_anual!$C$3:$AL$23,2,TRUE)</f>
        <v>119266.861</v>
      </c>
      <c r="BY4" s="1">
        <f>HLOOKUP(BY$2,PLANEL_Pot_anual!$C$3:$AL$23,2,TRUE)</f>
        <v>119266.861</v>
      </c>
      <c r="BZ4" s="1">
        <f>HLOOKUP(BZ$2,PLANEL_Pot_anual!$C$3:$AL$23,2,TRUE)</f>
        <v>119266.861</v>
      </c>
      <c r="CA4" s="1">
        <f>HLOOKUP(CA$2,PLANEL_Pot_anual!$C$3:$AL$23,2,TRUE)</f>
        <v>119266.861</v>
      </c>
      <c r="CB4" s="1">
        <f>HLOOKUP(CB$2,PLANEL_Pot_anual!$C$3:$AL$23,2,TRUE)</f>
        <v>119266.861</v>
      </c>
      <c r="CC4" s="1">
        <f>HLOOKUP(CC$2,PLANEL_Pot_anual!$C$3:$AL$23,2,TRUE)</f>
        <v>119266.861</v>
      </c>
      <c r="CD4" s="1">
        <f>HLOOKUP(CD$2,PLANEL_Pot_anual!$C$3:$AL$23,2,TRUE)</f>
        <v>119266.861</v>
      </c>
      <c r="CE4" s="1">
        <f>HLOOKUP(CE$2,PLANEL_Pot_anual!$C$3:$AL$23,2,TRUE)</f>
        <v>119266.861</v>
      </c>
      <c r="CF4" s="1">
        <f>HLOOKUP(CF$2,PLANEL_Pot_anual!$C$3:$AL$23,2,TRUE)</f>
        <v>119266.861</v>
      </c>
      <c r="CG4" s="1">
        <f>HLOOKUP(CG$2,PLANEL_Pot_anual!$C$3:$AL$23,2,TRUE)</f>
        <v>119266.861</v>
      </c>
      <c r="CH4" s="1">
        <f>HLOOKUP(CH$2,PLANEL_Pot_anual!$C$3:$AL$23,2,TRUE)</f>
        <v>119266.861</v>
      </c>
      <c r="CI4" s="1">
        <f>HLOOKUP(CI$2,PLANEL_Pot_anual!$C$3:$AL$23,2,TRUE)</f>
        <v>119266.861</v>
      </c>
      <c r="CJ4" s="1">
        <f>HLOOKUP(CJ$2,PLANEL_Pot_anual!$C$3:$AL$23,2,TRUE)</f>
        <v>119266.861</v>
      </c>
      <c r="CK4" s="1">
        <f>HLOOKUP(CK$2,PLANEL_Pot_anual!$C$3:$AL$23,2,TRUE)</f>
        <v>119266.861</v>
      </c>
      <c r="CL4" s="1">
        <f>HLOOKUP(CL$2,PLANEL_Pot_anual!$C$3:$AL$23,2,TRUE)</f>
        <v>119266.861</v>
      </c>
      <c r="CM4" s="1">
        <f>HLOOKUP(CM$2,PLANEL_Pot_anual!$C$3:$AL$23,2,TRUE)</f>
        <v>119266.861</v>
      </c>
      <c r="CN4" s="1">
        <f>HLOOKUP(CN$2,PLANEL_Pot_anual!$C$3:$AL$23,2,TRUE)</f>
        <v>119266.861</v>
      </c>
      <c r="CO4" s="1">
        <f>HLOOKUP(CO$2,PLANEL_Pot_anual!$C$3:$AL$23,2,TRUE)</f>
        <v>119266.861</v>
      </c>
      <c r="CP4" s="1">
        <f>HLOOKUP(CP$2,PLANEL_Pot_anual!$C$3:$AL$23,2,TRUE)</f>
        <v>119266.861</v>
      </c>
      <c r="CQ4" s="1">
        <f>HLOOKUP(CQ$2,PLANEL_Pot_anual!$C$3:$AL$23,2,TRUE)</f>
        <v>119266.861</v>
      </c>
      <c r="CR4" s="1">
        <f>HLOOKUP(CR$2,PLANEL_Pot_anual!$C$3:$AL$23,2,TRUE)</f>
        <v>119266.861</v>
      </c>
      <c r="CS4" s="1">
        <f>HLOOKUP(CS$2,PLANEL_Pot_anual!$C$3:$AL$23,2,TRUE)</f>
        <v>119266.861</v>
      </c>
      <c r="CT4" s="1">
        <f>HLOOKUP(CT$2,PLANEL_Pot_anual!$C$3:$AL$23,2,TRUE)</f>
        <v>119266.861</v>
      </c>
      <c r="CU4" s="1">
        <f>HLOOKUP(CU$2,PLANEL_Pot_anual!$C$3:$AL$23,2,TRUE)</f>
        <v>120386.66099999999</v>
      </c>
      <c r="CV4" s="1">
        <f>HLOOKUP(CV$2,PLANEL_Pot_anual!$C$3:$AL$23,2,TRUE)</f>
        <v>120386.66099999999</v>
      </c>
      <c r="CW4" s="1">
        <f>HLOOKUP(CW$2,PLANEL_Pot_anual!$C$3:$AL$23,2,TRUE)</f>
        <v>120386.66099999999</v>
      </c>
      <c r="CX4" s="1">
        <f>HLOOKUP(CX$2,PLANEL_Pot_anual!$C$3:$AL$23,2,TRUE)</f>
        <v>120386.66099999999</v>
      </c>
      <c r="CY4" s="1">
        <f>HLOOKUP(CY$2,PLANEL_Pot_anual!$C$3:$AL$23,2,TRUE)</f>
        <v>120386.66099999999</v>
      </c>
      <c r="CZ4" s="1">
        <f>HLOOKUP(CZ$2,PLANEL_Pot_anual!$C$3:$AL$23,2,TRUE)</f>
        <v>120386.66099999999</v>
      </c>
      <c r="DA4" s="1">
        <f>HLOOKUP(DA$2,PLANEL_Pot_anual!$C$3:$AL$23,2,TRUE)</f>
        <v>120386.66099999999</v>
      </c>
      <c r="DB4" s="1">
        <f>HLOOKUP(DB$2,PLANEL_Pot_anual!$C$3:$AL$23,2,TRUE)</f>
        <v>120386.66099999999</v>
      </c>
      <c r="DC4" s="1">
        <f>HLOOKUP(DC$2,PLANEL_Pot_anual!$C$3:$AL$23,2,TRUE)</f>
        <v>120386.66099999999</v>
      </c>
      <c r="DD4" s="1">
        <f>HLOOKUP(DD$2,PLANEL_Pot_anual!$C$3:$AL$23,2,TRUE)</f>
        <v>120386.66099999999</v>
      </c>
      <c r="DE4" s="1">
        <f>HLOOKUP(DE$2,PLANEL_Pot_anual!$C$3:$AL$23,2,TRUE)</f>
        <v>120386.66099999999</v>
      </c>
      <c r="DF4" s="1">
        <f>HLOOKUP(DF$2,PLANEL_Pot_anual!$C$3:$AL$23,2,TRUE)</f>
        <v>120386.66099999999</v>
      </c>
      <c r="DG4" s="1">
        <f>HLOOKUP(DG$2,PLANEL_Pot_anual!$C$3:$AL$23,2,TRUE)</f>
        <v>120386.66099999999</v>
      </c>
      <c r="DH4" s="1">
        <f>HLOOKUP(DH$2,PLANEL_Pot_anual!$C$3:$AL$23,2,TRUE)</f>
        <v>120386.66099999999</v>
      </c>
      <c r="DI4" s="1">
        <f>HLOOKUP(DI$2,PLANEL_Pot_anual!$C$3:$AL$23,2,TRUE)</f>
        <v>120386.66099999999</v>
      </c>
      <c r="DJ4" s="1">
        <f>HLOOKUP(DJ$2,PLANEL_Pot_anual!$C$3:$AL$23,2,TRUE)</f>
        <v>120386.66099999999</v>
      </c>
      <c r="DK4" s="1">
        <f>HLOOKUP(DK$2,PLANEL_Pot_anual!$C$3:$AL$23,2,TRUE)</f>
        <v>120386.66099999999</v>
      </c>
      <c r="DL4" s="1">
        <f>HLOOKUP(DL$2,PLANEL_Pot_anual!$C$3:$AL$23,2,TRUE)</f>
        <v>120386.66099999999</v>
      </c>
      <c r="DM4" s="1">
        <f>HLOOKUP(DM$2,PLANEL_Pot_anual!$C$3:$AL$23,2,TRUE)</f>
        <v>120386.66099999999</v>
      </c>
      <c r="DN4" s="1">
        <f>HLOOKUP(DN$2,PLANEL_Pot_anual!$C$3:$AL$23,2,TRUE)</f>
        <v>120386.66099999999</v>
      </c>
      <c r="DO4" s="1">
        <f>HLOOKUP(DO$2,PLANEL_Pot_anual!$C$3:$AL$23,2,TRUE)</f>
        <v>120386.66099999999</v>
      </c>
      <c r="DP4" s="1">
        <f>HLOOKUP(DP$2,PLANEL_Pot_anual!$C$3:$AL$23,2,TRUE)</f>
        <v>120386.66099999999</v>
      </c>
      <c r="DQ4" s="1">
        <f>HLOOKUP(DQ$2,PLANEL_Pot_anual!$C$3:$AL$23,2,TRUE)</f>
        <v>120386.66099999999</v>
      </c>
      <c r="DR4" s="1">
        <f>HLOOKUP(DR$2,PLANEL_Pot_anual!$C$3:$AL$23,2,TRUE)</f>
        <v>120386.66099999999</v>
      </c>
      <c r="DS4" s="1">
        <f>HLOOKUP(DS$2,PLANEL_Pot_anual!$C$3:$AL$23,2,TRUE)</f>
        <v>120386.66099999999</v>
      </c>
      <c r="DT4" s="1">
        <f>HLOOKUP(DT$2,PLANEL_Pot_anual!$C$3:$AL$23,2,TRUE)</f>
        <v>120386.66099999999</v>
      </c>
      <c r="DU4" s="1">
        <f>HLOOKUP(DU$2,PLANEL_Pot_anual!$C$3:$AL$23,2,TRUE)</f>
        <v>120386.66099999999</v>
      </c>
      <c r="DV4" s="1">
        <f>HLOOKUP(DV$2,PLANEL_Pot_anual!$C$3:$AL$23,2,TRUE)</f>
        <v>120386.66099999999</v>
      </c>
      <c r="DW4" s="1">
        <f>HLOOKUP(DW$2,PLANEL_Pot_anual!$C$3:$AL$23,2,TRUE)</f>
        <v>120386.66099999999</v>
      </c>
      <c r="DX4" s="1">
        <f>HLOOKUP(DX$2,PLANEL_Pot_anual!$C$3:$AL$23,2,TRUE)</f>
        <v>120386.66099999999</v>
      </c>
      <c r="DY4" s="1">
        <f>HLOOKUP(DY$2,PLANEL_Pot_anual!$C$3:$AL$23,2,TRUE)</f>
        <v>120386.66099999999</v>
      </c>
      <c r="DZ4" s="1">
        <f>HLOOKUP(DZ$2,PLANEL_Pot_anual!$C$3:$AL$23,2,TRUE)</f>
        <v>120386.66099999999</v>
      </c>
      <c r="EA4" s="1">
        <f>HLOOKUP(EA$2,PLANEL_Pot_anual!$C$3:$AL$23,2,TRUE)</f>
        <v>120386.66099999999</v>
      </c>
      <c r="EB4" s="1">
        <f>HLOOKUP(EB$2,PLANEL_Pot_anual!$C$3:$AL$23,2,TRUE)</f>
        <v>120386.66099999999</v>
      </c>
      <c r="EC4" s="1">
        <f>HLOOKUP(EC$2,PLANEL_Pot_anual!$C$3:$AL$23,2,TRUE)</f>
        <v>120386.66099999999</v>
      </c>
      <c r="ED4" s="1">
        <f>HLOOKUP(ED$2,PLANEL_Pot_anual!$C$3:$AL$23,2,TRUE)</f>
        <v>120386.66099999999</v>
      </c>
      <c r="EE4" s="1">
        <f>HLOOKUP(EE$2,PLANEL_Pot_anual!$C$3:$AL$23,2,TRUE)</f>
        <v>120386.66099999999</v>
      </c>
      <c r="EF4" s="1">
        <f>HLOOKUP(EF$2,PLANEL_Pot_anual!$C$3:$AL$23,2,TRUE)</f>
        <v>120386.66099999999</v>
      </c>
      <c r="EG4" s="1">
        <f>HLOOKUP(EG$2,PLANEL_Pot_anual!$C$3:$AL$23,2,TRUE)</f>
        <v>120386.66099999999</v>
      </c>
      <c r="EH4" s="1">
        <f>HLOOKUP(EH$2,PLANEL_Pot_anual!$C$3:$AL$23,2,TRUE)</f>
        <v>120386.66099999999</v>
      </c>
      <c r="EI4" s="1">
        <f>HLOOKUP(EI$2,PLANEL_Pot_anual!$C$3:$AL$23,2,TRUE)</f>
        <v>120386.66099999999</v>
      </c>
      <c r="EJ4" s="1">
        <f>HLOOKUP(EJ$2,PLANEL_Pot_anual!$C$3:$AL$23,2,TRUE)</f>
        <v>120386.66099999999</v>
      </c>
      <c r="EK4" s="1">
        <f>HLOOKUP(EK$2,PLANEL_Pot_anual!$C$3:$AL$23,2,TRUE)</f>
        <v>120386.66099999999</v>
      </c>
      <c r="EL4" s="1">
        <f>HLOOKUP(EL$2,PLANEL_Pot_anual!$C$3:$AL$23,2,TRUE)</f>
        <v>120386.66099999999</v>
      </c>
      <c r="EM4" s="1">
        <f>HLOOKUP(EM$2,PLANEL_Pot_anual!$C$3:$AL$23,2,TRUE)</f>
        <v>120598.3152</v>
      </c>
      <c r="EN4" s="1">
        <f>HLOOKUP(EN$2,PLANEL_Pot_anual!$C$3:$AL$23,2,TRUE)</f>
        <v>120598.3152</v>
      </c>
      <c r="EO4" s="1">
        <f>HLOOKUP(EO$2,PLANEL_Pot_anual!$C$3:$AL$23,2,TRUE)</f>
        <v>120598.3152</v>
      </c>
      <c r="EP4" s="1">
        <f>HLOOKUP(EP$2,PLANEL_Pot_anual!$C$3:$AL$23,2,TRUE)</f>
        <v>120598.3152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9230.4271320000007</v>
      </c>
      <c r="AB5" s="1">
        <f>HLOOKUP(AB$2,PLANEL_Pot_anual!$C$3:$AL$23,3,TRUE)</f>
        <v>9230.4271320000007</v>
      </c>
      <c r="AC5" s="1">
        <f>HLOOKUP(AC$2,PLANEL_Pot_anual!$C$3:$AL$23,3,TRUE)</f>
        <v>9230.4271320000007</v>
      </c>
      <c r="AD5" s="1">
        <f>HLOOKUP(AD$2,PLANEL_Pot_anual!$C$3:$AL$23,3,TRUE)</f>
        <v>9230.4271320000007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17501.28932</v>
      </c>
      <c r="AZ7" s="18">
        <f>HLOOKUP(AZ$2,PLANEL_Pot_anual!$C$3:$AL$23,5,TRUE)</f>
        <v>17501.28932</v>
      </c>
      <c r="BA7" s="18">
        <f>HLOOKUP(BA$2,PLANEL_Pot_anual!$C$3:$AL$23,5,TRUE)</f>
        <v>17501.28932</v>
      </c>
      <c r="BB7" s="18">
        <f>HLOOKUP(BB$2,PLANEL_Pot_anual!$C$3:$AL$23,5,TRUE)</f>
        <v>17501.28932</v>
      </c>
      <c r="BC7" s="18">
        <f>HLOOKUP(BC$2,PLANEL_Pot_anual!$C$3:$AL$23,5,TRUE)</f>
        <v>17501.089319999999</v>
      </c>
      <c r="BD7" s="18">
        <f>HLOOKUP(BD$2,PLANEL_Pot_anual!$C$3:$AL$23,5,TRUE)</f>
        <v>17501.089319999999</v>
      </c>
      <c r="BE7" s="18">
        <f>HLOOKUP(BE$2,PLANEL_Pot_anual!$C$3:$AL$23,5,TRUE)</f>
        <v>17501.089319999999</v>
      </c>
      <c r="BF7" s="18">
        <f>HLOOKUP(BF$2,PLANEL_Pot_anual!$C$3:$AL$23,5,TRUE)</f>
        <v>17501.089319999999</v>
      </c>
      <c r="BG7" s="18">
        <f>HLOOKUP(BG$2,PLANEL_Pot_anual!$C$3:$AL$23,5,TRUE)</f>
        <v>17501.089319999999</v>
      </c>
      <c r="BH7" s="18">
        <f>HLOOKUP(BH$2,PLANEL_Pot_anual!$C$3:$AL$23,5,TRUE)</f>
        <v>17501.089319999999</v>
      </c>
      <c r="BI7" s="18">
        <f>HLOOKUP(BI$2,PLANEL_Pot_anual!$C$3:$AL$23,5,TRUE)</f>
        <v>17501.089319999999</v>
      </c>
      <c r="BJ7" s="18">
        <f>HLOOKUP(BJ$2,PLANEL_Pot_anual!$C$3:$AL$23,5,TRUE)</f>
        <v>17501.089319999999</v>
      </c>
      <c r="BK7" s="18">
        <f>HLOOKUP(BK$2,PLANEL_Pot_anual!$C$3:$AL$23,5,TRUE)</f>
        <v>17501.089319999999</v>
      </c>
      <c r="BL7" s="18">
        <f>HLOOKUP(BL$2,PLANEL_Pot_anual!$C$3:$AL$23,5,TRUE)</f>
        <v>17501.089319999999</v>
      </c>
      <c r="BM7" s="18">
        <f>HLOOKUP(BM$2,PLANEL_Pot_anual!$C$3:$AL$23,5,TRUE)</f>
        <v>17501.089319999999</v>
      </c>
      <c r="BN7" s="18">
        <f>HLOOKUP(BN$2,PLANEL_Pot_anual!$C$3:$AL$23,5,TRUE)</f>
        <v>17501.089319999999</v>
      </c>
      <c r="BO7" s="18">
        <f>HLOOKUP(BO$2,PLANEL_Pot_anual!$C$3:$AL$23,5,TRUE)</f>
        <v>17301.489320000001</v>
      </c>
      <c r="BP7" s="18">
        <f>HLOOKUP(BP$2,PLANEL_Pot_anual!$C$3:$AL$23,5,TRUE)</f>
        <v>17301.489320000001</v>
      </c>
      <c r="BQ7" s="18">
        <f>HLOOKUP(BQ$2,PLANEL_Pot_anual!$C$3:$AL$23,5,TRUE)</f>
        <v>17301.489320000001</v>
      </c>
      <c r="BR7" s="18">
        <f>HLOOKUP(BR$2,PLANEL_Pot_anual!$C$3:$AL$23,5,TRUE)</f>
        <v>17301.489320000001</v>
      </c>
      <c r="BS7" s="18">
        <f>HLOOKUP(BS$2,PLANEL_Pot_anual!$C$3:$AL$23,5,TRUE)</f>
        <v>18226.489320000001</v>
      </c>
      <c r="BT7" s="18">
        <f>HLOOKUP(BT$2,PLANEL_Pot_anual!$C$3:$AL$23,5,TRUE)</f>
        <v>18226.489320000001</v>
      </c>
      <c r="BU7" s="18">
        <f>HLOOKUP(BU$2,PLANEL_Pot_anual!$C$3:$AL$23,5,TRUE)</f>
        <v>18226.489320000001</v>
      </c>
      <c r="BV7" s="18">
        <f>HLOOKUP(BV$2,PLANEL_Pot_anual!$C$3:$AL$23,5,TRUE)</f>
        <v>18226.489320000001</v>
      </c>
      <c r="BW7" s="18">
        <f>HLOOKUP(BW$2,PLANEL_Pot_anual!$C$3:$AL$23,5,TRUE)</f>
        <v>19151.489320000001</v>
      </c>
      <c r="BX7" s="18">
        <f>HLOOKUP(BX$2,PLANEL_Pot_anual!$C$3:$AL$23,5,TRUE)</f>
        <v>19151.489320000001</v>
      </c>
      <c r="BY7" s="18">
        <f>HLOOKUP(BY$2,PLANEL_Pot_anual!$C$3:$AL$23,5,TRUE)</f>
        <v>19151.489320000001</v>
      </c>
      <c r="BZ7" s="18">
        <f>HLOOKUP(BZ$2,PLANEL_Pot_anual!$C$3:$AL$23,5,TRUE)</f>
        <v>19151.489320000001</v>
      </c>
      <c r="CA7" s="18">
        <f>HLOOKUP(CA$2,PLANEL_Pot_anual!$C$3:$AL$23,5,TRUE)</f>
        <v>20076.689320000001</v>
      </c>
      <c r="CB7" s="18">
        <f>HLOOKUP(CB$2,PLANEL_Pot_anual!$C$3:$AL$23,5,TRUE)</f>
        <v>20076.689320000001</v>
      </c>
      <c r="CC7" s="18">
        <f>HLOOKUP(CC$2,PLANEL_Pot_anual!$C$3:$AL$23,5,TRUE)</f>
        <v>20076.689320000001</v>
      </c>
      <c r="CD7" s="18">
        <f>HLOOKUP(CD$2,PLANEL_Pot_anual!$C$3:$AL$23,5,TRUE)</f>
        <v>20076.689320000001</v>
      </c>
      <c r="CE7" s="18">
        <f>HLOOKUP(CE$2,PLANEL_Pot_anual!$C$3:$AL$23,5,TRUE)</f>
        <v>21001.689320000001</v>
      </c>
      <c r="CF7" s="18">
        <f>HLOOKUP(CF$2,PLANEL_Pot_anual!$C$3:$AL$23,5,TRUE)</f>
        <v>21001.689320000001</v>
      </c>
      <c r="CG7" s="18">
        <f>HLOOKUP(CG$2,PLANEL_Pot_anual!$C$3:$AL$23,5,TRUE)</f>
        <v>21001.689320000001</v>
      </c>
      <c r="CH7" s="18">
        <f>HLOOKUP(CH$2,PLANEL_Pot_anual!$C$3:$AL$23,5,TRUE)</f>
        <v>21001.689320000001</v>
      </c>
      <c r="CI7" s="18">
        <f>HLOOKUP(CI$2,PLANEL_Pot_anual!$C$3:$AL$23,5,TRUE)</f>
        <v>21926.689320000001</v>
      </c>
      <c r="CJ7" s="18">
        <f>HLOOKUP(CJ$2,PLANEL_Pot_anual!$C$3:$AL$23,5,TRUE)</f>
        <v>21926.689320000001</v>
      </c>
      <c r="CK7" s="18">
        <f>HLOOKUP(CK$2,PLANEL_Pot_anual!$C$3:$AL$23,5,TRUE)</f>
        <v>21926.689320000001</v>
      </c>
      <c r="CL7" s="18">
        <f>HLOOKUP(CL$2,PLANEL_Pot_anual!$C$3:$AL$23,5,TRUE)</f>
        <v>21926.689320000001</v>
      </c>
      <c r="CM7" s="18">
        <f>HLOOKUP(CM$2,PLANEL_Pot_anual!$C$3:$AL$23,5,TRUE)</f>
        <v>22851.889320000002</v>
      </c>
      <c r="CN7" s="18">
        <f>HLOOKUP(CN$2,PLANEL_Pot_anual!$C$3:$AL$23,5,TRUE)</f>
        <v>22851.889320000002</v>
      </c>
      <c r="CO7" s="18">
        <f>HLOOKUP(CO$2,PLANEL_Pot_anual!$C$3:$AL$23,5,TRUE)</f>
        <v>22851.889320000002</v>
      </c>
      <c r="CP7" s="18">
        <f>HLOOKUP(CP$2,PLANEL_Pot_anual!$C$3:$AL$23,5,TRUE)</f>
        <v>22851.889320000002</v>
      </c>
      <c r="CQ7" s="18">
        <f>HLOOKUP(CQ$2,PLANEL_Pot_anual!$C$3:$AL$23,5,TRUE)</f>
        <v>23776.889320000002</v>
      </c>
      <c r="CR7" s="18">
        <f>HLOOKUP(CR$2,PLANEL_Pot_anual!$C$3:$AL$23,5,TRUE)</f>
        <v>23776.889320000002</v>
      </c>
      <c r="CS7" s="18">
        <f>HLOOKUP(CS$2,PLANEL_Pot_anual!$C$3:$AL$23,5,TRUE)</f>
        <v>23776.889320000002</v>
      </c>
      <c r="CT7" s="18">
        <f>HLOOKUP(CT$2,PLANEL_Pot_anual!$C$3:$AL$23,5,TRUE)</f>
        <v>23776.889320000002</v>
      </c>
      <c r="CU7" s="18">
        <f>HLOOKUP(CU$2,PLANEL_Pot_anual!$C$3:$AL$23,5,TRUE)</f>
        <v>24701.889320000002</v>
      </c>
      <c r="CV7" s="18">
        <f>HLOOKUP(CV$2,PLANEL_Pot_anual!$C$3:$AL$23,5,TRUE)</f>
        <v>24701.889320000002</v>
      </c>
      <c r="CW7" s="18">
        <f>HLOOKUP(CW$2,PLANEL_Pot_anual!$C$3:$AL$23,5,TRUE)</f>
        <v>24701.889320000002</v>
      </c>
      <c r="CX7" s="18">
        <f>HLOOKUP(CX$2,PLANEL_Pot_anual!$C$3:$AL$23,5,TRUE)</f>
        <v>24701.889320000002</v>
      </c>
      <c r="CY7" s="18">
        <f>HLOOKUP(CY$2,PLANEL_Pot_anual!$C$3:$AL$23,5,TRUE)</f>
        <v>25626.889320000002</v>
      </c>
      <c r="CZ7" s="18">
        <f>HLOOKUP(CZ$2,PLANEL_Pot_anual!$C$3:$AL$23,5,TRUE)</f>
        <v>25626.889320000002</v>
      </c>
      <c r="DA7" s="18">
        <f>HLOOKUP(DA$2,PLANEL_Pot_anual!$C$3:$AL$23,5,TRUE)</f>
        <v>25626.889320000002</v>
      </c>
      <c r="DB7" s="18">
        <f>HLOOKUP(DB$2,PLANEL_Pot_anual!$C$3:$AL$23,5,TRUE)</f>
        <v>25626.889320000002</v>
      </c>
      <c r="DC7" s="18">
        <f>HLOOKUP(DC$2,PLANEL_Pot_anual!$C$3:$AL$23,5,TRUE)</f>
        <v>26552.189319999998</v>
      </c>
      <c r="DD7" s="18">
        <f>HLOOKUP(DD$2,PLANEL_Pot_anual!$C$3:$AL$23,5,TRUE)</f>
        <v>26552.189319999998</v>
      </c>
      <c r="DE7" s="18">
        <f>HLOOKUP(DE$2,PLANEL_Pot_anual!$C$3:$AL$23,5,TRUE)</f>
        <v>26552.189319999998</v>
      </c>
      <c r="DF7" s="18">
        <f>HLOOKUP(DF$2,PLANEL_Pot_anual!$C$3:$AL$23,5,TRUE)</f>
        <v>26552.189319999998</v>
      </c>
      <c r="DG7" s="18">
        <f>HLOOKUP(DG$2,PLANEL_Pot_anual!$C$3:$AL$23,5,TRUE)</f>
        <v>27477.189319999998</v>
      </c>
      <c r="DH7" s="18">
        <f>HLOOKUP(DH$2,PLANEL_Pot_anual!$C$3:$AL$23,5,TRUE)</f>
        <v>27477.189319999998</v>
      </c>
      <c r="DI7" s="18">
        <f>HLOOKUP(DI$2,PLANEL_Pot_anual!$C$3:$AL$23,5,TRUE)</f>
        <v>27477.189319999998</v>
      </c>
      <c r="DJ7" s="18">
        <f>HLOOKUP(DJ$2,PLANEL_Pot_anual!$C$3:$AL$23,5,TRUE)</f>
        <v>27477.189319999998</v>
      </c>
      <c r="DK7" s="18">
        <f>HLOOKUP(DK$2,PLANEL_Pot_anual!$C$3:$AL$23,5,TRUE)</f>
        <v>28402.189319999998</v>
      </c>
      <c r="DL7" s="18">
        <f>HLOOKUP(DL$2,PLANEL_Pot_anual!$C$3:$AL$23,5,TRUE)</f>
        <v>28402.189319999998</v>
      </c>
      <c r="DM7" s="18">
        <f>HLOOKUP(DM$2,PLANEL_Pot_anual!$C$3:$AL$23,5,TRUE)</f>
        <v>28402.189319999998</v>
      </c>
      <c r="DN7" s="18">
        <f>HLOOKUP(DN$2,PLANEL_Pot_anual!$C$3:$AL$23,5,TRUE)</f>
        <v>28402.189319999998</v>
      </c>
      <c r="DO7" s="18">
        <f>HLOOKUP(DO$2,PLANEL_Pot_anual!$C$3:$AL$23,5,TRUE)</f>
        <v>29327.189319999998</v>
      </c>
      <c r="DP7" s="18">
        <f>HLOOKUP(DP$2,PLANEL_Pot_anual!$C$3:$AL$23,5,TRUE)</f>
        <v>29327.189319999998</v>
      </c>
      <c r="DQ7" s="18">
        <f>HLOOKUP(DQ$2,PLANEL_Pot_anual!$C$3:$AL$23,5,TRUE)</f>
        <v>29327.189319999998</v>
      </c>
      <c r="DR7" s="18">
        <f>HLOOKUP(DR$2,PLANEL_Pot_anual!$C$3:$AL$23,5,TRUE)</f>
        <v>29327.189319999998</v>
      </c>
      <c r="DS7" s="18">
        <f>HLOOKUP(DS$2,PLANEL_Pot_anual!$C$3:$AL$23,5,TRUE)</f>
        <v>29300.212043</v>
      </c>
      <c r="DT7" s="18">
        <f>HLOOKUP(DT$2,PLANEL_Pot_anual!$C$3:$AL$23,5,TRUE)</f>
        <v>29300.212043</v>
      </c>
      <c r="DU7" s="18">
        <f>HLOOKUP(DU$2,PLANEL_Pot_anual!$C$3:$AL$23,5,TRUE)</f>
        <v>29300.212043</v>
      </c>
      <c r="DV7" s="18">
        <f>HLOOKUP(DV$2,PLANEL_Pot_anual!$C$3:$AL$23,5,TRUE)</f>
        <v>29300.212043</v>
      </c>
      <c r="DW7" s="18">
        <f>HLOOKUP(DW$2,PLANEL_Pot_anual!$C$3:$AL$23,5,TRUE)</f>
        <v>30118.637712</v>
      </c>
      <c r="DX7" s="18">
        <f>HLOOKUP(DX$2,PLANEL_Pot_anual!$C$3:$AL$23,5,TRUE)</f>
        <v>30118.637712</v>
      </c>
      <c r="DY7" s="18">
        <f>HLOOKUP(DY$2,PLANEL_Pot_anual!$C$3:$AL$23,5,TRUE)</f>
        <v>30118.637712</v>
      </c>
      <c r="DZ7" s="18">
        <f>HLOOKUP(DZ$2,PLANEL_Pot_anual!$C$3:$AL$23,5,TRUE)</f>
        <v>30118.637712</v>
      </c>
      <c r="EA7" s="18">
        <f>HLOOKUP(EA$2,PLANEL_Pot_anual!$C$3:$AL$23,5,TRUE)</f>
        <v>30762.041301999998</v>
      </c>
      <c r="EB7" s="18">
        <f>HLOOKUP(EB$2,PLANEL_Pot_anual!$C$3:$AL$23,5,TRUE)</f>
        <v>30762.041301999998</v>
      </c>
      <c r="EC7" s="18">
        <f>HLOOKUP(EC$2,PLANEL_Pot_anual!$C$3:$AL$23,5,TRUE)</f>
        <v>30762.041301999998</v>
      </c>
      <c r="ED7" s="18">
        <f>HLOOKUP(ED$2,PLANEL_Pot_anual!$C$3:$AL$23,5,TRUE)</f>
        <v>30762.041301999998</v>
      </c>
      <c r="EE7" s="18">
        <f>HLOOKUP(EE$2,PLANEL_Pot_anual!$C$3:$AL$23,5,TRUE)</f>
        <v>31473.702345999998</v>
      </c>
      <c r="EF7" s="18">
        <f>HLOOKUP(EF$2,PLANEL_Pot_anual!$C$3:$AL$23,5,TRUE)</f>
        <v>31473.702345999998</v>
      </c>
      <c r="EG7" s="18">
        <f>HLOOKUP(EG$2,PLANEL_Pot_anual!$C$3:$AL$23,5,TRUE)</f>
        <v>31473.702345999998</v>
      </c>
      <c r="EH7" s="18">
        <f>HLOOKUP(EH$2,PLANEL_Pot_anual!$C$3:$AL$23,5,TRUE)</f>
        <v>31473.702345999998</v>
      </c>
      <c r="EI7" s="18">
        <f>HLOOKUP(EI$2,PLANEL_Pot_anual!$C$3:$AL$23,5,TRUE)</f>
        <v>32160.181550000001</v>
      </c>
      <c r="EJ7" s="18">
        <f>HLOOKUP(EJ$2,PLANEL_Pot_anual!$C$3:$AL$23,5,TRUE)</f>
        <v>32160.181550000001</v>
      </c>
      <c r="EK7" s="18">
        <f>HLOOKUP(EK$2,PLANEL_Pot_anual!$C$3:$AL$23,5,TRUE)</f>
        <v>32160.181550000001</v>
      </c>
      <c r="EL7" s="18">
        <f>HLOOKUP(EL$2,PLANEL_Pot_anual!$C$3:$AL$23,5,TRUE)</f>
        <v>32160.181550000001</v>
      </c>
      <c r="EM7" s="18">
        <f>HLOOKUP(EM$2,PLANEL_Pot_anual!$C$3:$AL$23,5,TRUE)</f>
        <v>32536.941749999998</v>
      </c>
      <c r="EN7" s="18">
        <f>HLOOKUP(EN$2,PLANEL_Pot_anual!$C$3:$AL$23,5,TRUE)</f>
        <v>32536.941749999998</v>
      </c>
      <c r="EO7" s="18">
        <f>HLOOKUP(EO$2,PLANEL_Pot_anual!$C$3:$AL$23,5,TRUE)</f>
        <v>32536.941749999998</v>
      </c>
      <c r="EP7" s="18">
        <f>HLOOKUP(EP$2,PLANEL_Pot_anual!$C$3:$AL$23,5,TRUE)</f>
        <v>32536.941749999998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41256.434370000003</v>
      </c>
      <c r="AZ17" s="30">
        <f>HLOOKUP(AZ$2,PLANEL_Pot_anual!$C$3:$AL$24,15,TRUE)</f>
        <v>41256.434370000003</v>
      </c>
      <c r="BA17" s="30">
        <f>HLOOKUP(BA$2,PLANEL_Pot_anual!$C$3:$AL$24,15,TRUE)</f>
        <v>41256.434370000003</v>
      </c>
      <c r="BB17" s="30">
        <f>HLOOKUP(BB$2,PLANEL_Pot_anual!$C$3:$AL$24,15,TRUE)</f>
        <v>41256.434370000003</v>
      </c>
      <c r="BC17" s="30">
        <f>HLOOKUP(BC$2,PLANEL_Pot_anual!$C$3:$AL$24,15,TRUE)</f>
        <v>44161.030890000002</v>
      </c>
      <c r="BD17" s="30">
        <f>HLOOKUP(BD$2,PLANEL_Pot_anual!$C$3:$AL$24,15,TRUE)</f>
        <v>44161.030890000002</v>
      </c>
      <c r="BE17" s="30">
        <f>HLOOKUP(BE$2,PLANEL_Pot_anual!$C$3:$AL$24,15,TRUE)</f>
        <v>44161.030890000002</v>
      </c>
      <c r="BF17" s="30">
        <f>HLOOKUP(BF$2,PLANEL_Pot_anual!$C$3:$AL$24,15,TRUE)</f>
        <v>44161.030890000002</v>
      </c>
      <c r="BG17" s="30">
        <f>HLOOKUP(BG$2,PLANEL_Pot_anual!$C$3:$AL$24,15,TRUE)</f>
        <v>48384.80816</v>
      </c>
      <c r="BH17" s="30">
        <f>HLOOKUP(BH$2,PLANEL_Pot_anual!$C$3:$AL$24,15,TRUE)</f>
        <v>48384.80816</v>
      </c>
      <c r="BI17" s="30">
        <f>HLOOKUP(BI$2,PLANEL_Pot_anual!$C$3:$AL$24,15,TRUE)</f>
        <v>48384.80816</v>
      </c>
      <c r="BJ17" s="30">
        <f>HLOOKUP(BJ$2,PLANEL_Pot_anual!$C$3:$AL$24,15,TRUE)</f>
        <v>48384.80816</v>
      </c>
      <c r="BK17" s="30">
        <f>HLOOKUP(BK$2,PLANEL_Pot_anual!$C$3:$AL$24,15,TRUE)</f>
        <v>52747.076932000004</v>
      </c>
      <c r="BL17" s="30">
        <f>HLOOKUP(BL$2,PLANEL_Pot_anual!$C$3:$AL$24,15,TRUE)</f>
        <v>52747.076932000004</v>
      </c>
      <c r="BM17" s="30">
        <f>HLOOKUP(BM$2,PLANEL_Pot_anual!$C$3:$AL$24,15,TRUE)</f>
        <v>52747.076932000004</v>
      </c>
      <c r="BN17" s="30">
        <f>HLOOKUP(BN$2,PLANEL_Pot_anual!$C$3:$AL$24,15,TRUE)</f>
        <v>52747.076932000004</v>
      </c>
      <c r="BO17" s="30">
        <f>HLOOKUP(BO$2,PLANEL_Pot_anual!$C$3:$AL$24,15,TRUE)</f>
        <v>56130.302523999999</v>
      </c>
      <c r="BP17" s="30">
        <f>HLOOKUP(BP$2,PLANEL_Pot_anual!$C$3:$AL$24,15,TRUE)</f>
        <v>56130.302523999999</v>
      </c>
      <c r="BQ17" s="30">
        <f>HLOOKUP(BQ$2,PLANEL_Pot_anual!$C$3:$AL$24,15,TRUE)</f>
        <v>56130.302523999999</v>
      </c>
      <c r="BR17" s="30">
        <f>HLOOKUP(BR$2,PLANEL_Pot_anual!$C$3:$AL$24,15,TRUE)</f>
        <v>56130.302523999999</v>
      </c>
      <c r="BS17" s="30">
        <f>HLOOKUP(BS$2,PLANEL_Pot_anual!$C$3:$AL$24,15,TRUE)</f>
        <v>57787.872049999998</v>
      </c>
      <c r="BT17" s="30">
        <f>HLOOKUP(BT$2,PLANEL_Pot_anual!$C$3:$AL$24,15,TRUE)</f>
        <v>57787.872049999998</v>
      </c>
      <c r="BU17" s="30">
        <f>HLOOKUP(BU$2,PLANEL_Pot_anual!$C$3:$AL$24,15,TRUE)</f>
        <v>57787.872049999998</v>
      </c>
      <c r="BV17" s="30">
        <f>HLOOKUP(BV$2,PLANEL_Pot_anual!$C$3:$AL$24,15,TRUE)</f>
        <v>57787.872049999998</v>
      </c>
      <c r="BW17" s="30">
        <f>HLOOKUP(BW$2,PLANEL_Pot_anual!$C$3:$AL$24,15,TRUE)</f>
        <v>63273.399919999996</v>
      </c>
      <c r="BX17" s="30">
        <f>HLOOKUP(BX$2,PLANEL_Pot_anual!$C$3:$AL$24,15,TRUE)</f>
        <v>63273.399919999996</v>
      </c>
      <c r="BY17" s="30">
        <f>HLOOKUP(BY$2,PLANEL_Pot_anual!$C$3:$AL$24,15,TRUE)</f>
        <v>63273.399919999996</v>
      </c>
      <c r="BZ17" s="30">
        <f>HLOOKUP(BZ$2,PLANEL_Pot_anual!$C$3:$AL$24,15,TRUE)</f>
        <v>63273.399919999996</v>
      </c>
      <c r="CA17" s="30">
        <f>HLOOKUP(CA$2,PLANEL_Pot_anual!$C$3:$AL$24,15,TRUE)</f>
        <v>68884.657220000008</v>
      </c>
      <c r="CB17" s="30">
        <f>HLOOKUP(CB$2,PLANEL_Pot_anual!$C$3:$AL$24,15,TRUE)</f>
        <v>68884.657220000008</v>
      </c>
      <c r="CC17" s="30">
        <f>HLOOKUP(CC$2,PLANEL_Pot_anual!$C$3:$AL$24,15,TRUE)</f>
        <v>68884.657220000008</v>
      </c>
      <c r="CD17" s="30">
        <f>HLOOKUP(CD$2,PLANEL_Pot_anual!$C$3:$AL$24,15,TRUE)</f>
        <v>68884.657220000008</v>
      </c>
      <c r="CE17" s="30">
        <f>HLOOKUP(CE$2,PLANEL_Pot_anual!$C$3:$AL$24,15,TRUE)</f>
        <v>72642.612070000003</v>
      </c>
      <c r="CF17" s="30">
        <f>HLOOKUP(CF$2,PLANEL_Pot_anual!$C$3:$AL$24,15,TRUE)</f>
        <v>72642.612070000003</v>
      </c>
      <c r="CG17" s="30">
        <f>HLOOKUP(CG$2,PLANEL_Pot_anual!$C$3:$AL$24,15,TRUE)</f>
        <v>72642.612070000003</v>
      </c>
      <c r="CH17" s="30">
        <f>HLOOKUP(CH$2,PLANEL_Pot_anual!$C$3:$AL$24,15,TRUE)</f>
        <v>72642.612070000003</v>
      </c>
      <c r="CI17" s="30">
        <f>HLOOKUP(CI$2,PLANEL_Pot_anual!$C$3:$AL$24,15,TRUE)</f>
        <v>79022.115919999997</v>
      </c>
      <c r="CJ17" s="30">
        <f>HLOOKUP(CJ$2,PLANEL_Pot_anual!$C$3:$AL$24,15,TRUE)</f>
        <v>79022.115919999997</v>
      </c>
      <c r="CK17" s="30">
        <f>HLOOKUP(CK$2,PLANEL_Pot_anual!$C$3:$AL$24,15,TRUE)</f>
        <v>79022.115919999997</v>
      </c>
      <c r="CL17" s="30">
        <f>HLOOKUP(CL$2,PLANEL_Pot_anual!$C$3:$AL$24,15,TRUE)</f>
        <v>79022.115919999997</v>
      </c>
      <c r="CM17" s="30">
        <f>HLOOKUP(CM$2,PLANEL_Pot_anual!$C$3:$AL$24,15,TRUE)</f>
        <v>86170.729240000001</v>
      </c>
      <c r="CN17" s="30">
        <f>HLOOKUP(CN$2,PLANEL_Pot_anual!$C$3:$AL$24,15,TRUE)</f>
        <v>86170.729240000001</v>
      </c>
      <c r="CO17" s="30">
        <f>HLOOKUP(CO$2,PLANEL_Pot_anual!$C$3:$AL$24,15,TRUE)</f>
        <v>86170.729240000001</v>
      </c>
      <c r="CP17" s="30">
        <f>HLOOKUP(CP$2,PLANEL_Pot_anual!$C$3:$AL$24,15,TRUE)</f>
        <v>86170.729240000001</v>
      </c>
      <c r="CQ17" s="30">
        <f>HLOOKUP(CQ$2,PLANEL_Pot_anual!$C$3:$AL$24,15,TRUE)</f>
        <v>93082.496563799999</v>
      </c>
      <c r="CR17" s="30">
        <f>HLOOKUP(CR$2,PLANEL_Pot_anual!$C$3:$AL$24,15,TRUE)</f>
        <v>93082.496563799999</v>
      </c>
      <c r="CS17" s="30">
        <f>HLOOKUP(CS$2,PLANEL_Pot_anual!$C$3:$AL$24,15,TRUE)</f>
        <v>93082.496563799999</v>
      </c>
      <c r="CT17" s="30">
        <f>HLOOKUP(CT$2,PLANEL_Pot_anual!$C$3:$AL$24,15,TRUE)</f>
        <v>93082.496563799999</v>
      </c>
      <c r="CU17" s="30">
        <f>HLOOKUP(CU$2,PLANEL_Pot_anual!$C$3:$AL$24,15,TRUE)</f>
        <v>95938.641004000005</v>
      </c>
      <c r="CV17" s="30">
        <f>HLOOKUP(CV$2,PLANEL_Pot_anual!$C$3:$AL$24,15,TRUE)</f>
        <v>95938.641004000005</v>
      </c>
      <c r="CW17" s="30">
        <f>HLOOKUP(CW$2,PLANEL_Pot_anual!$C$3:$AL$24,15,TRUE)</f>
        <v>95938.641004000005</v>
      </c>
      <c r="CX17" s="30">
        <f>HLOOKUP(CX$2,PLANEL_Pot_anual!$C$3:$AL$24,15,TRUE)</f>
        <v>95938.641004000005</v>
      </c>
      <c r="CY17" s="30">
        <f>HLOOKUP(CY$2,PLANEL_Pot_anual!$C$3:$AL$24,15,TRUE)</f>
        <v>105167.15632400001</v>
      </c>
      <c r="CZ17" s="30">
        <f>HLOOKUP(CZ$2,PLANEL_Pot_anual!$C$3:$AL$24,15,TRUE)</f>
        <v>105167.15632400001</v>
      </c>
      <c r="DA17" s="30">
        <f>HLOOKUP(DA$2,PLANEL_Pot_anual!$C$3:$AL$24,15,TRUE)</f>
        <v>105167.15632400001</v>
      </c>
      <c r="DB17" s="30">
        <f>HLOOKUP(DB$2,PLANEL_Pot_anual!$C$3:$AL$24,15,TRUE)</f>
        <v>105167.15632400001</v>
      </c>
      <c r="DC17" s="30">
        <f>HLOOKUP(DC$2,PLANEL_Pot_anual!$C$3:$AL$24,15,TRUE)</f>
        <v>109737.106054</v>
      </c>
      <c r="DD17" s="30">
        <f>HLOOKUP(DD$2,PLANEL_Pot_anual!$C$3:$AL$24,15,TRUE)</f>
        <v>109737.106054</v>
      </c>
      <c r="DE17" s="30">
        <f>HLOOKUP(DE$2,PLANEL_Pot_anual!$C$3:$AL$24,15,TRUE)</f>
        <v>109737.106054</v>
      </c>
      <c r="DF17" s="30">
        <f>HLOOKUP(DF$2,PLANEL_Pot_anual!$C$3:$AL$24,15,TRUE)</f>
        <v>109737.106054</v>
      </c>
      <c r="DG17" s="30">
        <f>HLOOKUP(DG$2,PLANEL_Pot_anual!$C$3:$AL$24,15,TRUE)</f>
        <v>113282.221884</v>
      </c>
      <c r="DH17" s="30">
        <f>HLOOKUP(DH$2,PLANEL_Pot_anual!$C$3:$AL$24,15,TRUE)</f>
        <v>113282.221884</v>
      </c>
      <c r="DI17" s="30">
        <f>HLOOKUP(DI$2,PLANEL_Pot_anual!$C$3:$AL$24,15,TRUE)</f>
        <v>113282.221884</v>
      </c>
      <c r="DJ17" s="30">
        <f>HLOOKUP(DJ$2,PLANEL_Pot_anual!$C$3:$AL$24,15,TRUE)</f>
        <v>113282.221884</v>
      </c>
      <c r="DK17" s="30">
        <f>HLOOKUP(DK$2,PLANEL_Pot_anual!$C$3:$AL$24,15,TRUE)</f>
        <v>116853.75569400001</v>
      </c>
      <c r="DL17" s="30">
        <f>HLOOKUP(DL$2,PLANEL_Pot_anual!$C$3:$AL$24,15,TRUE)</f>
        <v>116853.75569400001</v>
      </c>
      <c r="DM17" s="30">
        <f>HLOOKUP(DM$2,PLANEL_Pot_anual!$C$3:$AL$24,15,TRUE)</f>
        <v>116853.75569400001</v>
      </c>
      <c r="DN17" s="30">
        <f>HLOOKUP(DN$2,PLANEL_Pot_anual!$C$3:$AL$24,15,TRUE)</f>
        <v>116853.75569400001</v>
      </c>
      <c r="DO17" s="30">
        <f>HLOOKUP(DO$2,PLANEL_Pot_anual!$C$3:$AL$24,15,TRUE)</f>
        <v>121059.465964</v>
      </c>
      <c r="DP17" s="30">
        <f>HLOOKUP(DP$2,PLANEL_Pot_anual!$C$3:$AL$24,15,TRUE)</f>
        <v>121059.465964</v>
      </c>
      <c r="DQ17" s="30">
        <f>HLOOKUP(DQ$2,PLANEL_Pot_anual!$C$3:$AL$24,15,TRUE)</f>
        <v>121059.465964</v>
      </c>
      <c r="DR17" s="30">
        <f>HLOOKUP(DR$2,PLANEL_Pot_anual!$C$3:$AL$24,15,TRUE)</f>
        <v>121059.465964</v>
      </c>
      <c r="DS17" s="30">
        <f>HLOOKUP(DS$2,PLANEL_Pot_anual!$C$3:$AL$24,15,TRUE)</f>
        <v>126431.90463400001</v>
      </c>
      <c r="DT17" s="30">
        <f>HLOOKUP(DT$2,PLANEL_Pot_anual!$C$3:$AL$24,15,TRUE)</f>
        <v>126431.90463400001</v>
      </c>
      <c r="DU17" s="30">
        <f>HLOOKUP(DU$2,PLANEL_Pot_anual!$C$3:$AL$24,15,TRUE)</f>
        <v>126431.90463400001</v>
      </c>
      <c r="DV17" s="30">
        <f>HLOOKUP(DV$2,PLANEL_Pot_anual!$C$3:$AL$24,15,TRUE)</f>
        <v>126431.90463400001</v>
      </c>
      <c r="DW17" s="30">
        <f>HLOOKUP(DW$2,PLANEL_Pot_anual!$C$3:$AL$24,15,TRUE)</f>
        <v>131812.07750400002</v>
      </c>
      <c r="DX17" s="30">
        <f>HLOOKUP(DX$2,PLANEL_Pot_anual!$C$3:$AL$24,15,TRUE)</f>
        <v>131812.07750400002</v>
      </c>
      <c r="DY17" s="30">
        <f>HLOOKUP(DY$2,PLANEL_Pot_anual!$C$3:$AL$24,15,TRUE)</f>
        <v>131812.07750400002</v>
      </c>
      <c r="DZ17" s="30">
        <f>HLOOKUP(DZ$2,PLANEL_Pot_anual!$C$3:$AL$24,15,TRUE)</f>
        <v>131812.07750400002</v>
      </c>
      <c r="EA17" s="30">
        <f>HLOOKUP(EA$2,PLANEL_Pot_anual!$C$3:$AL$24,15,TRUE)</f>
        <v>136668.933494</v>
      </c>
      <c r="EB17" s="30">
        <f>HLOOKUP(EB$2,PLANEL_Pot_anual!$C$3:$AL$24,15,TRUE)</f>
        <v>136668.933494</v>
      </c>
      <c r="EC17" s="30">
        <f>HLOOKUP(EC$2,PLANEL_Pot_anual!$C$3:$AL$24,15,TRUE)</f>
        <v>136668.933494</v>
      </c>
      <c r="ED17" s="30">
        <f>HLOOKUP(ED$2,PLANEL_Pot_anual!$C$3:$AL$24,15,TRUE)</f>
        <v>136668.933494</v>
      </c>
      <c r="EE17" s="30">
        <f>HLOOKUP(EE$2,PLANEL_Pot_anual!$C$3:$AL$24,15,TRUE)</f>
        <v>141953.806644</v>
      </c>
      <c r="EF17" s="30">
        <f>HLOOKUP(EF$2,PLANEL_Pot_anual!$C$3:$AL$24,15,TRUE)</f>
        <v>141953.806644</v>
      </c>
      <c r="EG17" s="30">
        <f>HLOOKUP(EG$2,PLANEL_Pot_anual!$C$3:$AL$24,15,TRUE)</f>
        <v>141953.806644</v>
      </c>
      <c r="EH17" s="30">
        <f>HLOOKUP(EH$2,PLANEL_Pot_anual!$C$3:$AL$24,15,TRUE)</f>
        <v>141953.806644</v>
      </c>
      <c r="EI17" s="30">
        <f>HLOOKUP(EI$2,PLANEL_Pot_anual!$C$3:$AL$24,15,TRUE)</f>
        <v>147052.560314</v>
      </c>
      <c r="EJ17" s="30">
        <f>HLOOKUP(EJ$2,PLANEL_Pot_anual!$C$3:$AL$24,15,TRUE)</f>
        <v>147052.560314</v>
      </c>
      <c r="EK17" s="30">
        <f>HLOOKUP(EK$2,PLANEL_Pot_anual!$C$3:$AL$24,15,TRUE)</f>
        <v>147052.560314</v>
      </c>
      <c r="EL17" s="30">
        <f>HLOOKUP(EL$2,PLANEL_Pot_anual!$C$3:$AL$24,15,TRUE)</f>
        <v>147052.560314</v>
      </c>
      <c r="EM17" s="30">
        <f>HLOOKUP(EM$2,PLANEL_Pot_anual!$C$3:$AL$24,15,TRUE)</f>
        <v>149217.79385399999</v>
      </c>
      <c r="EN17" s="30">
        <f>HLOOKUP(EN$2,PLANEL_Pot_anual!$C$3:$AL$24,15,TRUE)</f>
        <v>149217.79385399999</v>
      </c>
      <c r="EO17" s="30">
        <f>HLOOKUP(EO$2,PLANEL_Pot_anual!$C$3:$AL$24,15,TRUE)</f>
        <v>149217.79385399999</v>
      </c>
      <c r="EP17" s="30">
        <f>HLOOKUP(EP$2,PLANEL_Pot_anual!$C$3:$AL$24,15,TRUE)</f>
        <v>149217.79385399999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30017.1751</v>
      </c>
      <c r="CJ20" s="26">
        <f>HLOOKUP(CJ$2,PLANEL_Pot_anual!$C$3:$AL$24,18,TRUE)</f>
        <v>30017.1751</v>
      </c>
      <c r="CK20" s="26">
        <f>HLOOKUP(CK$2,PLANEL_Pot_anual!$C$3:$AL$24,18,TRUE)</f>
        <v>30017.1751</v>
      </c>
      <c r="CL20" s="26">
        <f>HLOOKUP(CL$2,PLANEL_Pot_anual!$C$3:$AL$24,18,TRUE)</f>
        <v>30017.1751</v>
      </c>
      <c r="CM20" s="26">
        <f>HLOOKUP(CM$2,PLANEL_Pot_anual!$C$3:$AL$24,18,TRUE)</f>
        <v>30017.1751</v>
      </c>
      <c r="CN20" s="26">
        <f>HLOOKUP(CN$2,PLANEL_Pot_anual!$C$3:$AL$24,18,TRUE)</f>
        <v>30017.1751</v>
      </c>
      <c r="CO20" s="26">
        <f>HLOOKUP(CO$2,PLANEL_Pot_anual!$C$3:$AL$24,18,TRUE)</f>
        <v>30017.1751</v>
      </c>
      <c r="CP20" s="26">
        <f>HLOOKUP(CP$2,PLANEL_Pot_anual!$C$3:$AL$24,18,TRUE)</f>
        <v>30017.1751</v>
      </c>
      <c r="CQ20" s="26">
        <f>HLOOKUP(CQ$2,PLANEL_Pot_anual!$C$3:$AL$24,18,TRUE)</f>
        <v>29077.505100000002</v>
      </c>
      <c r="CR20" s="26">
        <f>HLOOKUP(CR$2,PLANEL_Pot_anual!$C$3:$AL$24,18,TRUE)</f>
        <v>29077.505100000002</v>
      </c>
      <c r="CS20" s="26">
        <f>HLOOKUP(CS$2,PLANEL_Pot_anual!$C$3:$AL$24,18,TRUE)</f>
        <v>29077.505100000002</v>
      </c>
      <c r="CT20" s="26">
        <f>HLOOKUP(CT$2,PLANEL_Pot_anual!$C$3:$AL$24,18,TRUE)</f>
        <v>29077.505100000002</v>
      </c>
      <c r="CU20" s="26">
        <f>HLOOKUP(CU$2,PLANEL_Pot_anual!$C$3:$AL$24,18,TRUE)</f>
        <v>28123.033100000001</v>
      </c>
      <c r="CV20" s="26">
        <f>HLOOKUP(CV$2,PLANEL_Pot_anual!$C$3:$AL$24,18,TRUE)</f>
        <v>28123.033100000001</v>
      </c>
      <c r="CW20" s="26">
        <f>HLOOKUP(CW$2,PLANEL_Pot_anual!$C$3:$AL$24,18,TRUE)</f>
        <v>28123.033100000001</v>
      </c>
      <c r="CX20" s="26">
        <f>HLOOKUP(CX$2,PLANEL_Pot_anual!$C$3:$AL$24,18,TRUE)</f>
        <v>28123.033100000001</v>
      </c>
      <c r="CY20" s="26">
        <f>HLOOKUP(CY$2,PLANEL_Pot_anual!$C$3:$AL$24,18,TRUE)</f>
        <v>32585.153778</v>
      </c>
      <c r="CZ20" s="26">
        <f>HLOOKUP(CZ$2,PLANEL_Pot_anual!$C$3:$AL$24,18,TRUE)</f>
        <v>32585.153778</v>
      </c>
      <c r="DA20" s="26">
        <f>HLOOKUP(DA$2,PLANEL_Pot_anual!$C$3:$AL$24,18,TRUE)</f>
        <v>32585.153778</v>
      </c>
      <c r="DB20" s="26">
        <f>HLOOKUP(DB$2,PLANEL_Pot_anual!$C$3:$AL$24,18,TRUE)</f>
        <v>32585.153778</v>
      </c>
      <c r="DC20" s="26">
        <f>HLOOKUP(DC$2,PLANEL_Pot_anual!$C$3:$AL$24,18,TRUE)</f>
        <v>36721.253905000005</v>
      </c>
      <c r="DD20" s="26">
        <f>HLOOKUP(DD$2,PLANEL_Pot_anual!$C$3:$AL$24,18,TRUE)</f>
        <v>36721.253905000005</v>
      </c>
      <c r="DE20" s="26">
        <f>HLOOKUP(DE$2,PLANEL_Pot_anual!$C$3:$AL$24,18,TRUE)</f>
        <v>36721.253905000005</v>
      </c>
      <c r="DF20" s="26">
        <f>HLOOKUP(DF$2,PLANEL_Pot_anual!$C$3:$AL$24,18,TRUE)</f>
        <v>36721.253905000005</v>
      </c>
      <c r="DG20" s="26">
        <f>HLOOKUP(DG$2,PLANEL_Pot_anual!$C$3:$AL$24,18,TRUE)</f>
        <v>40877.784719999996</v>
      </c>
      <c r="DH20" s="26">
        <f>HLOOKUP(DH$2,PLANEL_Pot_anual!$C$3:$AL$24,18,TRUE)</f>
        <v>40877.784719999996</v>
      </c>
      <c r="DI20" s="26">
        <f>HLOOKUP(DI$2,PLANEL_Pot_anual!$C$3:$AL$24,18,TRUE)</f>
        <v>40877.784719999996</v>
      </c>
      <c r="DJ20" s="26">
        <f>HLOOKUP(DJ$2,PLANEL_Pot_anual!$C$3:$AL$24,18,TRUE)</f>
        <v>40877.784719999996</v>
      </c>
      <c r="DK20" s="26">
        <f>HLOOKUP(DK$2,PLANEL_Pot_anual!$C$3:$AL$24,18,TRUE)</f>
        <v>45021.007830000002</v>
      </c>
      <c r="DL20" s="26">
        <f>HLOOKUP(DL$2,PLANEL_Pot_anual!$C$3:$AL$24,18,TRUE)</f>
        <v>45021.007830000002</v>
      </c>
      <c r="DM20" s="26">
        <f>HLOOKUP(DM$2,PLANEL_Pot_anual!$C$3:$AL$24,18,TRUE)</f>
        <v>45021.007830000002</v>
      </c>
      <c r="DN20" s="26">
        <f>HLOOKUP(DN$2,PLANEL_Pot_anual!$C$3:$AL$24,18,TRUE)</f>
        <v>45021.007830000002</v>
      </c>
      <c r="DO20" s="26">
        <f>HLOOKUP(DO$2,PLANEL_Pot_anual!$C$3:$AL$24,18,TRUE)</f>
        <v>49230.638340000005</v>
      </c>
      <c r="DP20" s="26">
        <f>HLOOKUP(DP$2,PLANEL_Pot_anual!$C$3:$AL$24,18,TRUE)</f>
        <v>49230.638340000005</v>
      </c>
      <c r="DQ20" s="26">
        <f>HLOOKUP(DQ$2,PLANEL_Pot_anual!$C$3:$AL$24,18,TRUE)</f>
        <v>49230.638340000005</v>
      </c>
      <c r="DR20" s="26">
        <f>HLOOKUP(DR$2,PLANEL_Pot_anual!$C$3:$AL$24,18,TRUE)</f>
        <v>49230.638340000005</v>
      </c>
      <c r="DS20" s="26">
        <f>HLOOKUP(DS$2,PLANEL_Pot_anual!$C$3:$AL$24,18,TRUE)</f>
        <v>53501.459920000001</v>
      </c>
      <c r="DT20" s="26">
        <f>HLOOKUP(DT$2,PLANEL_Pot_anual!$C$3:$AL$24,18,TRUE)</f>
        <v>53501.459920000001</v>
      </c>
      <c r="DU20" s="26">
        <f>HLOOKUP(DU$2,PLANEL_Pot_anual!$C$3:$AL$24,18,TRUE)</f>
        <v>53501.459920000001</v>
      </c>
      <c r="DV20" s="26">
        <f>HLOOKUP(DV$2,PLANEL_Pot_anual!$C$3:$AL$24,18,TRUE)</f>
        <v>53501.459920000001</v>
      </c>
      <c r="DW20" s="26">
        <f>HLOOKUP(DW$2,PLANEL_Pot_anual!$C$3:$AL$24,18,TRUE)</f>
        <v>57779.681349999999</v>
      </c>
      <c r="DX20" s="26">
        <f>HLOOKUP(DX$2,PLANEL_Pot_anual!$C$3:$AL$24,18,TRUE)</f>
        <v>57779.681349999999</v>
      </c>
      <c r="DY20" s="26">
        <f>HLOOKUP(DY$2,PLANEL_Pot_anual!$C$3:$AL$24,18,TRUE)</f>
        <v>57779.681349999999</v>
      </c>
      <c r="DZ20" s="26">
        <f>HLOOKUP(DZ$2,PLANEL_Pot_anual!$C$3:$AL$24,18,TRUE)</f>
        <v>57779.681349999999</v>
      </c>
      <c r="EA20" s="26">
        <f>HLOOKUP(EA$2,PLANEL_Pot_anual!$C$3:$AL$24,18,TRUE)</f>
        <v>62007.502200000003</v>
      </c>
      <c r="EB20" s="26">
        <f>HLOOKUP(EB$2,PLANEL_Pot_anual!$C$3:$AL$24,18,TRUE)</f>
        <v>62007.502200000003</v>
      </c>
      <c r="EC20" s="26">
        <f>HLOOKUP(EC$2,PLANEL_Pot_anual!$C$3:$AL$24,18,TRUE)</f>
        <v>62007.502200000003</v>
      </c>
      <c r="ED20" s="26">
        <f>HLOOKUP(ED$2,PLANEL_Pot_anual!$C$3:$AL$24,18,TRUE)</f>
        <v>62007.502200000003</v>
      </c>
      <c r="EE20" s="26">
        <f>HLOOKUP(EE$2,PLANEL_Pot_anual!$C$3:$AL$24,18,TRUE)</f>
        <v>66700.652440000005</v>
      </c>
      <c r="EF20" s="26">
        <f>HLOOKUP(EF$2,PLANEL_Pot_anual!$C$3:$AL$24,18,TRUE)</f>
        <v>66700.652440000005</v>
      </c>
      <c r="EG20" s="26">
        <f>HLOOKUP(EG$2,PLANEL_Pot_anual!$C$3:$AL$24,18,TRUE)</f>
        <v>66700.652440000005</v>
      </c>
      <c r="EH20" s="26">
        <f>HLOOKUP(EH$2,PLANEL_Pot_anual!$C$3:$AL$24,18,TRUE)</f>
        <v>66700.652440000005</v>
      </c>
      <c r="EI20" s="26">
        <f>HLOOKUP(EI$2,PLANEL_Pot_anual!$C$3:$AL$24,18,TRUE)</f>
        <v>71177.0046</v>
      </c>
      <c r="EJ20" s="26">
        <f>HLOOKUP(EJ$2,PLANEL_Pot_anual!$C$3:$AL$24,18,TRUE)</f>
        <v>71177.0046</v>
      </c>
      <c r="EK20" s="26">
        <f>HLOOKUP(EK$2,PLANEL_Pot_anual!$C$3:$AL$24,18,TRUE)</f>
        <v>71177.0046</v>
      </c>
      <c r="EL20" s="26">
        <f>HLOOKUP(EL$2,PLANEL_Pot_anual!$C$3:$AL$24,18,TRUE)</f>
        <v>71177.0046</v>
      </c>
      <c r="EM20" s="26">
        <f>HLOOKUP(EM$2,PLANEL_Pot_anual!$C$3:$AL$24,18,TRUE)</f>
        <v>75543.236499999999</v>
      </c>
      <c r="EN20" s="26">
        <f>HLOOKUP(EN$2,PLANEL_Pot_anual!$C$3:$AL$24,18,TRUE)</f>
        <v>75543.236499999999</v>
      </c>
      <c r="EO20" s="26">
        <f>HLOOKUP(EO$2,PLANEL_Pot_anual!$C$3:$AL$24,18,TRUE)</f>
        <v>75543.236499999999</v>
      </c>
      <c r="EP20" s="26">
        <f>HLOOKUP(EP$2,PLANEL_Pot_anual!$C$3:$AL$24,18,TRUE)</f>
        <v>75543.236499999999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9381.7995910000009</v>
      </c>
      <c r="AZ23" s="32">
        <f>HLOOKUP(AZ$2,PLANEL_Pot_anual!$C$3:$AL$24,21,TRUE)</f>
        <v>9381.7995910000009</v>
      </c>
      <c r="BA23" s="32">
        <f>HLOOKUP(BA$2,PLANEL_Pot_anual!$C$3:$AL$24,21,TRUE)</f>
        <v>9381.7995910000009</v>
      </c>
      <c r="BB23" s="32">
        <f>HLOOKUP(BB$2,PLANEL_Pot_anual!$C$3:$AL$24,21,TRUE)</f>
        <v>9381.7995910000009</v>
      </c>
      <c r="BC23" s="32">
        <f>HLOOKUP(BC$2,PLANEL_Pot_anual!$C$3:$AL$24,21,TRUE)</f>
        <v>10606.551090000001</v>
      </c>
      <c r="BD23" s="32">
        <f>HLOOKUP(BD$2,PLANEL_Pot_anual!$C$3:$AL$24,21,TRUE)</f>
        <v>10606.551090000001</v>
      </c>
      <c r="BE23" s="32">
        <f>HLOOKUP(BE$2,PLANEL_Pot_anual!$C$3:$AL$24,21,TRUE)</f>
        <v>10606.551090000001</v>
      </c>
      <c r="BF23" s="32">
        <f>HLOOKUP(BF$2,PLANEL_Pot_anual!$C$3:$AL$24,21,TRUE)</f>
        <v>10606.551090000001</v>
      </c>
      <c r="BG23" s="32">
        <f>HLOOKUP(BG$2,PLANEL_Pot_anual!$C$3:$AL$24,21,TRUE)</f>
        <v>11142.965539999999</v>
      </c>
      <c r="BH23" s="32">
        <f>HLOOKUP(BH$2,PLANEL_Pot_anual!$C$3:$AL$24,21,TRUE)</f>
        <v>11142.965539999999</v>
      </c>
      <c r="BI23" s="32">
        <f>HLOOKUP(BI$2,PLANEL_Pot_anual!$C$3:$AL$24,21,TRUE)</f>
        <v>11142.965539999999</v>
      </c>
      <c r="BJ23" s="32">
        <f>HLOOKUP(BJ$2,PLANEL_Pot_anual!$C$3:$AL$24,21,TRUE)</f>
        <v>11142.965539999999</v>
      </c>
      <c r="BK23" s="32">
        <f>HLOOKUP(BK$2,PLANEL_Pot_anual!$C$3:$AL$24,21,TRUE)</f>
        <v>13711.044027</v>
      </c>
      <c r="BL23" s="32">
        <f>HLOOKUP(BL$2,PLANEL_Pot_anual!$C$3:$AL$24,21,TRUE)</f>
        <v>13711.044027</v>
      </c>
      <c r="BM23" s="32">
        <f>HLOOKUP(BM$2,PLANEL_Pot_anual!$C$3:$AL$24,21,TRUE)</f>
        <v>13711.044027</v>
      </c>
      <c r="BN23" s="32">
        <f>HLOOKUP(BN$2,PLANEL_Pot_anual!$C$3:$AL$24,21,TRUE)</f>
        <v>13711.044027</v>
      </c>
      <c r="BO23" s="32">
        <f>HLOOKUP(BO$2,PLANEL_Pot_anual!$C$3:$AL$24,21,TRUE)</f>
        <v>17689.240624999999</v>
      </c>
      <c r="BP23" s="32">
        <f>HLOOKUP(BP$2,PLANEL_Pot_anual!$C$3:$AL$24,21,TRUE)</f>
        <v>17689.240624999999</v>
      </c>
      <c r="BQ23" s="32">
        <f>HLOOKUP(BQ$2,PLANEL_Pot_anual!$C$3:$AL$24,21,TRUE)</f>
        <v>17689.240624999999</v>
      </c>
      <c r="BR23" s="32">
        <f>HLOOKUP(BR$2,PLANEL_Pot_anual!$C$3:$AL$24,21,TRUE)</f>
        <v>17689.240624999999</v>
      </c>
      <c r="BS23" s="32">
        <f>HLOOKUP(BS$2,PLANEL_Pot_anual!$C$3:$AL$24,21,TRUE)</f>
        <v>18530.112452999998</v>
      </c>
      <c r="BT23" s="32">
        <f>HLOOKUP(BT$2,PLANEL_Pot_anual!$C$3:$AL$24,21,TRUE)</f>
        <v>18530.112452999998</v>
      </c>
      <c r="BU23" s="32">
        <f>HLOOKUP(BU$2,PLANEL_Pot_anual!$C$3:$AL$24,21,TRUE)</f>
        <v>18530.112452999998</v>
      </c>
      <c r="BV23" s="32">
        <f>HLOOKUP(BV$2,PLANEL_Pot_anual!$C$3:$AL$24,21,TRUE)</f>
        <v>18530.112452999998</v>
      </c>
      <c r="BW23" s="32">
        <f>HLOOKUP(BW$2,PLANEL_Pot_anual!$C$3:$AL$24,21,TRUE)</f>
        <v>19992.421714999997</v>
      </c>
      <c r="BX23" s="32">
        <f>HLOOKUP(BX$2,PLANEL_Pot_anual!$C$3:$AL$24,21,TRUE)</f>
        <v>19992.421714999997</v>
      </c>
      <c r="BY23" s="32">
        <f>HLOOKUP(BY$2,PLANEL_Pot_anual!$C$3:$AL$24,21,TRUE)</f>
        <v>19992.421714999997</v>
      </c>
      <c r="BZ23" s="32">
        <f>HLOOKUP(BZ$2,PLANEL_Pot_anual!$C$3:$AL$24,21,TRUE)</f>
        <v>19992.421714999997</v>
      </c>
      <c r="CA23" s="32">
        <f>HLOOKUP(CA$2,PLANEL_Pot_anual!$C$3:$AL$24,21,TRUE)</f>
        <v>21618.411379999998</v>
      </c>
      <c r="CB23" s="32">
        <f>HLOOKUP(CB$2,PLANEL_Pot_anual!$C$3:$AL$24,21,TRUE)</f>
        <v>21618.411379999998</v>
      </c>
      <c r="CC23" s="32">
        <f>HLOOKUP(CC$2,PLANEL_Pot_anual!$C$3:$AL$24,21,TRUE)</f>
        <v>21618.411379999998</v>
      </c>
      <c r="CD23" s="32">
        <f>HLOOKUP(CD$2,PLANEL_Pot_anual!$C$3:$AL$24,21,TRUE)</f>
        <v>21618.411379999998</v>
      </c>
      <c r="CE23" s="32">
        <f>HLOOKUP(CE$2,PLANEL_Pot_anual!$C$3:$AL$24,21,TRUE)</f>
        <v>23710.887589999998</v>
      </c>
      <c r="CF23" s="32">
        <f>HLOOKUP(CF$2,PLANEL_Pot_anual!$C$3:$AL$24,21,TRUE)</f>
        <v>23710.887589999998</v>
      </c>
      <c r="CG23" s="32">
        <f>HLOOKUP(CG$2,PLANEL_Pot_anual!$C$3:$AL$24,21,TRUE)</f>
        <v>23710.887589999998</v>
      </c>
      <c r="CH23" s="32">
        <f>HLOOKUP(CH$2,PLANEL_Pot_anual!$C$3:$AL$24,21,TRUE)</f>
        <v>23710.887589999998</v>
      </c>
      <c r="CI23" s="32">
        <f>HLOOKUP(CI$2,PLANEL_Pot_anual!$C$3:$AL$24,21,TRUE)</f>
        <v>26742.71761</v>
      </c>
      <c r="CJ23" s="32">
        <f>HLOOKUP(CJ$2,PLANEL_Pot_anual!$C$3:$AL$24,21,TRUE)</f>
        <v>26742.71761</v>
      </c>
      <c r="CK23" s="32">
        <f>HLOOKUP(CK$2,PLANEL_Pot_anual!$C$3:$AL$24,21,TRUE)</f>
        <v>26742.71761</v>
      </c>
      <c r="CL23" s="32">
        <f>HLOOKUP(CL$2,PLANEL_Pot_anual!$C$3:$AL$24,21,TRUE)</f>
        <v>26742.71761</v>
      </c>
      <c r="CM23" s="32">
        <f>HLOOKUP(CM$2,PLANEL_Pot_anual!$C$3:$AL$24,21,TRUE)</f>
        <v>29672.096619999997</v>
      </c>
      <c r="CN23" s="32">
        <f>HLOOKUP(CN$2,PLANEL_Pot_anual!$C$3:$AL$24,21,TRUE)</f>
        <v>29672.096619999997</v>
      </c>
      <c r="CO23" s="32">
        <f>HLOOKUP(CO$2,PLANEL_Pot_anual!$C$3:$AL$24,21,TRUE)</f>
        <v>29672.096619999997</v>
      </c>
      <c r="CP23" s="32">
        <f>HLOOKUP(CP$2,PLANEL_Pot_anual!$C$3:$AL$24,21,TRUE)</f>
        <v>29672.096619999997</v>
      </c>
      <c r="CQ23" s="32">
        <f>HLOOKUP(CQ$2,PLANEL_Pot_anual!$C$3:$AL$24,21,TRUE)</f>
        <v>33169.057520000002</v>
      </c>
      <c r="CR23" s="32">
        <f>HLOOKUP(CR$2,PLANEL_Pot_anual!$C$3:$AL$24,21,TRUE)</f>
        <v>33169.057520000002</v>
      </c>
      <c r="CS23" s="32">
        <f>HLOOKUP(CS$2,PLANEL_Pot_anual!$C$3:$AL$24,21,TRUE)</f>
        <v>33169.057520000002</v>
      </c>
      <c r="CT23" s="32">
        <f>HLOOKUP(CT$2,PLANEL_Pot_anual!$C$3:$AL$24,21,TRUE)</f>
        <v>33169.057520000002</v>
      </c>
      <c r="CU23" s="32">
        <f>HLOOKUP(CU$2,PLANEL_Pot_anual!$C$3:$AL$24,21,TRUE)</f>
        <v>37231.147919999996</v>
      </c>
      <c r="CV23" s="32">
        <f>HLOOKUP(CV$2,PLANEL_Pot_anual!$C$3:$AL$24,21,TRUE)</f>
        <v>37231.147919999996</v>
      </c>
      <c r="CW23" s="32">
        <f>HLOOKUP(CW$2,PLANEL_Pot_anual!$C$3:$AL$24,21,TRUE)</f>
        <v>37231.147919999996</v>
      </c>
      <c r="CX23" s="32">
        <f>HLOOKUP(CX$2,PLANEL_Pot_anual!$C$3:$AL$24,21,TRUE)</f>
        <v>37231.147919999996</v>
      </c>
      <c r="CY23" s="32">
        <f>HLOOKUP(CY$2,PLANEL_Pot_anual!$C$3:$AL$24,21,TRUE)</f>
        <v>38556.367039999997</v>
      </c>
      <c r="CZ23" s="32">
        <f>HLOOKUP(CZ$2,PLANEL_Pot_anual!$C$3:$AL$24,21,TRUE)</f>
        <v>38556.367039999997</v>
      </c>
      <c r="DA23" s="32">
        <f>HLOOKUP(DA$2,PLANEL_Pot_anual!$C$3:$AL$24,21,TRUE)</f>
        <v>38556.367039999997</v>
      </c>
      <c r="DB23" s="32">
        <f>HLOOKUP(DB$2,PLANEL_Pot_anual!$C$3:$AL$24,21,TRUE)</f>
        <v>38556.367039999997</v>
      </c>
      <c r="DC23" s="32">
        <f>HLOOKUP(DC$2,PLANEL_Pot_anual!$C$3:$AL$24,21,TRUE)</f>
        <v>40381.332320000001</v>
      </c>
      <c r="DD23" s="32">
        <f>HLOOKUP(DD$2,PLANEL_Pot_anual!$C$3:$AL$24,21,TRUE)</f>
        <v>40381.332320000001</v>
      </c>
      <c r="DE23" s="32">
        <f>HLOOKUP(DE$2,PLANEL_Pot_anual!$C$3:$AL$24,21,TRUE)</f>
        <v>40381.332320000001</v>
      </c>
      <c r="DF23" s="32">
        <f>HLOOKUP(DF$2,PLANEL_Pot_anual!$C$3:$AL$24,21,TRUE)</f>
        <v>40381.332320000001</v>
      </c>
      <c r="DG23" s="32">
        <f>HLOOKUP(DG$2,PLANEL_Pot_anual!$C$3:$AL$24,21,TRUE)</f>
        <v>42449.991379999999</v>
      </c>
      <c r="DH23" s="32">
        <f>HLOOKUP(DH$2,PLANEL_Pot_anual!$C$3:$AL$24,21,TRUE)</f>
        <v>42449.991379999999</v>
      </c>
      <c r="DI23" s="32">
        <f>HLOOKUP(DI$2,PLANEL_Pot_anual!$C$3:$AL$24,21,TRUE)</f>
        <v>42449.991379999999</v>
      </c>
      <c r="DJ23" s="32">
        <f>HLOOKUP(DJ$2,PLANEL_Pot_anual!$C$3:$AL$24,21,TRUE)</f>
        <v>42449.991379999999</v>
      </c>
      <c r="DK23" s="32">
        <f>HLOOKUP(DK$2,PLANEL_Pot_anual!$C$3:$AL$24,21,TRUE)</f>
        <v>44568.746499999994</v>
      </c>
      <c r="DL23" s="32">
        <f>HLOOKUP(DL$2,PLANEL_Pot_anual!$C$3:$AL$24,21,TRUE)</f>
        <v>44568.746499999994</v>
      </c>
      <c r="DM23" s="32">
        <f>HLOOKUP(DM$2,PLANEL_Pot_anual!$C$3:$AL$24,21,TRUE)</f>
        <v>44568.746499999994</v>
      </c>
      <c r="DN23" s="32">
        <f>HLOOKUP(DN$2,PLANEL_Pot_anual!$C$3:$AL$24,21,TRUE)</f>
        <v>44568.746499999994</v>
      </c>
      <c r="DO23" s="32">
        <f>HLOOKUP(DO$2,PLANEL_Pot_anual!$C$3:$AL$24,21,TRUE)</f>
        <v>46661.456989999999</v>
      </c>
      <c r="DP23" s="32">
        <f>HLOOKUP(DP$2,PLANEL_Pot_anual!$C$3:$AL$24,21,TRUE)</f>
        <v>46661.456989999999</v>
      </c>
      <c r="DQ23" s="32">
        <f>HLOOKUP(DQ$2,PLANEL_Pot_anual!$C$3:$AL$24,21,TRUE)</f>
        <v>46661.456989999999</v>
      </c>
      <c r="DR23" s="32">
        <f>HLOOKUP(DR$2,PLANEL_Pot_anual!$C$3:$AL$24,21,TRUE)</f>
        <v>46661.456989999999</v>
      </c>
      <c r="DS23" s="32">
        <f>HLOOKUP(DS$2,PLANEL_Pot_anual!$C$3:$AL$24,21,TRUE)</f>
        <v>50458.53484</v>
      </c>
      <c r="DT23" s="32">
        <f>HLOOKUP(DT$2,PLANEL_Pot_anual!$C$3:$AL$24,21,TRUE)</f>
        <v>50458.53484</v>
      </c>
      <c r="DU23" s="32">
        <f>HLOOKUP(DU$2,PLANEL_Pot_anual!$C$3:$AL$24,21,TRUE)</f>
        <v>50458.53484</v>
      </c>
      <c r="DV23" s="32">
        <f>HLOOKUP(DV$2,PLANEL_Pot_anual!$C$3:$AL$24,21,TRUE)</f>
        <v>50458.53484</v>
      </c>
      <c r="DW23" s="32">
        <f>HLOOKUP(DW$2,PLANEL_Pot_anual!$C$3:$AL$24,21,TRUE)</f>
        <v>53463.138399999996</v>
      </c>
      <c r="DX23" s="32">
        <f>HLOOKUP(DX$2,PLANEL_Pot_anual!$C$3:$AL$24,21,TRUE)</f>
        <v>53463.138399999996</v>
      </c>
      <c r="DY23" s="32">
        <f>HLOOKUP(DY$2,PLANEL_Pot_anual!$C$3:$AL$24,21,TRUE)</f>
        <v>53463.138399999996</v>
      </c>
      <c r="DZ23" s="32">
        <f>HLOOKUP(DZ$2,PLANEL_Pot_anual!$C$3:$AL$24,21,TRUE)</f>
        <v>53463.138399999996</v>
      </c>
      <c r="EA23" s="32">
        <f>HLOOKUP(EA$2,PLANEL_Pot_anual!$C$3:$AL$24,21,TRUE)</f>
        <v>56560.506679999999</v>
      </c>
      <c r="EB23" s="32">
        <f>HLOOKUP(EB$2,PLANEL_Pot_anual!$C$3:$AL$24,21,TRUE)</f>
        <v>56560.506679999999</v>
      </c>
      <c r="EC23" s="32">
        <f>HLOOKUP(EC$2,PLANEL_Pot_anual!$C$3:$AL$24,21,TRUE)</f>
        <v>56560.506679999999</v>
      </c>
      <c r="ED23" s="32">
        <f>HLOOKUP(ED$2,PLANEL_Pot_anual!$C$3:$AL$24,21,TRUE)</f>
        <v>56560.506679999999</v>
      </c>
      <c r="EE23" s="32">
        <f>HLOOKUP(EE$2,PLANEL_Pot_anual!$C$3:$AL$24,21,TRUE)</f>
        <v>59977.551799999994</v>
      </c>
      <c r="EF23" s="32">
        <f>HLOOKUP(EF$2,PLANEL_Pot_anual!$C$3:$AL$24,21,TRUE)</f>
        <v>59977.551799999994</v>
      </c>
      <c r="EG23" s="32">
        <f>HLOOKUP(EG$2,PLANEL_Pot_anual!$C$3:$AL$24,21,TRUE)</f>
        <v>59977.551799999994</v>
      </c>
      <c r="EH23" s="32">
        <f>HLOOKUP(EH$2,PLANEL_Pot_anual!$C$3:$AL$24,21,TRUE)</f>
        <v>59977.551799999994</v>
      </c>
      <c r="EI23" s="32">
        <f>HLOOKUP(EI$2,PLANEL_Pot_anual!$C$3:$AL$24,21,TRUE)</f>
        <v>63282.087499999994</v>
      </c>
      <c r="EJ23" s="32">
        <f>HLOOKUP(EJ$2,PLANEL_Pot_anual!$C$3:$AL$24,21,TRUE)</f>
        <v>63282.087499999994</v>
      </c>
      <c r="EK23" s="32">
        <f>HLOOKUP(EK$2,PLANEL_Pot_anual!$C$3:$AL$24,21,TRUE)</f>
        <v>63282.087499999994</v>
      </c>
      <c r="EL23" s="32">
        <f>HLOOKUP(EL$2,PLANEL_Pot_anual!$C$3:$AL$24,21,TRUE)</f>
        <v>63282.087499999994</v>
      </c>
      <c r="EM23" s="32">
        <f>HLOOKUP(EM$2,PLANEL_Pot_anual!$C$3:$AL$24,21,TRUE)</f>
        <v>66835.005019999997</v>
      </c>
      <c r="EN23" s="32">
        <f>HLOOKUP(EN$2,PLANEL_Pot_anual!$C$3:$AL$24,21,TRUE)</f>
        <v>66835.005019999997</v>
      </c>
      <c r="EO23" s="32">
        <f>HLOOKUP(EO$2,PLANEL_Pot_anual!$C$3:$AL$24,21,TRUE)</f>
        <v>66835.005019999997</v>
      </c>
      <c r="EP23" s="32">
        <f>HLOOKUP(EP$2,PLANEL_Pot_anual!$C$3:$AL$24,21,TRUE)</f>
        <v>66835.005019999997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175182.73708199995</v>
      </c>
      <c r="AB24" s="28">
        <f t="shared" si="0"/>
        <v>175182.73708199995</v>
      </c>
      <c r="AC24" s="28">
        <f t="shared" si="0"/>
        <v>175182.73708199995</v>
      </c>
      <c r="AD24" s="28">
        <f t="shared" si="0"/>
        <v>175182.73708199995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216406.56966199997</v>
      </c>
      <c r="AZ24" s="28">
        <f t="shared" si="1"/>
        <v>216406.56966199997</v>
      </c>
      <c r="BA24" s="28">
        <f t="shared" si="1"/>
        <v>216406.56966199997</v>
      </c>
      <c r="BB24" s="28">
        <f t="shared" si="1"/>
        <v>216406.56966199997</v>
      </c>
      <c r="BC24" s="28">
        <f t="shared" si="1"/>
        <v>223427.08388099997</v>
      </c>
      <c r="BD24" s="28">
        <f t="shared" si="1"/>
        <v>223427.08388099997</v>
      </c>
      <c r="BE24" s="28">
        <f t="shared" si="1"/>
        <v>223427.08388099997</v>
      </c>
      <c r="BF24" s="28">
        <f t="shared" si="1"/>
        <v>223427.08388099997</v>
      </c>
      <c r="BG24" s="28">
        <f t="shared" si="1"/>
        <v>231509.95740099999</v>
      </c>
      <c r="BH24" s="28">
        <f t="shared" si="1"/>
        <v>231509.95740099999</v>
      </c>
      <c r="BI24" s="28">
        <f t="shared" si="1"/>
        <v>231509.95740099999</v>
      </c>
      <c r="BJ24" s="28">
        <f t="shared" si="1"/>
        <v>231509.95740099999</v>
      </c>
      <c r="BK24" s="28">
        <f t="shared" si="1"/>
        <v>242623.05791999999</v>
      </c>
      <c r="BL24" s="28">
        <f t="shared" si="1"/>
        <v>242623.05791999999</v>
      </c>
      <c r="BM24" s="28">
        <f t="shared" si="1"/>
        <v>242623.05791999999</v>
      </c>
      <c r="BN24" s="28">
        <f t="shared" si="1"/>
        <v>242623.05791999999</v>
      </c>
      <c r="BO24" s="28">
        <f t="shared" ref="BO24:CT24" si="2">SUM(BO4:BO23)</f>
        <v>253220.98497999998</v>
      </c>
      <c r="BP24" s="28">
        <f t="shared" si="2"/>
        <v>253220.98497999998</v>
      </c>
      <c r="BQ24" s="28">
        <f t="shared" si="2"/>
        <v>253220.98497999998</v>
      </c>
      <c r="BR24" s="28">
        <f t="shared" si="2"/>
        <v>253220.98497999998</v>
      </c>
      <c r="BS24" s="28">
        <f t="shared" si="2"/>
        <v>262912.53515599994</v>
      </c>
      <c r="BT24" s="28">
        <f t="shared" si="2"/>
        <v>262912.53515599994</v>
      </c>
      <c r="BU24" s="28">
        <f t="shared" si="2"/>
        <v>262912.53515599994</v>
      </c>
      <c r="BV24" s="28">
        <f t="shared" si="2"/>
        <v>262912.53515599994</v>
      </c>
      <c r="BW24" s="28">
        <f t="shared" si="2"/>
        <v>275398.08259799995</v>
      </c>
      <c r="BX24" s="28">
        <f t="shared" si="2"/>
        <v>275398.08259799995</v>
      </c>
      <c r="BY24" s="28">
        <f t="shared" si="2"/>
        <v>275398.08259799995</v>
      </c>
      <c r="BZ24" s="28">
        <f t="shared" si="2"/>
        <v>275398.08259799995</v>
      </c>
      <c r="CA24" s="28">
        <f t="shared" si="2"/>
        <v>288237.33178300003</v>
      </c>
      <c r="CB24" s="28">
        <f t="shared" si="2"/>
        <v>288237.33178300003</v>
      </c>
      <c r="CC24" s="28">
        <f t="shared" si="2"/>
        <v>288237.33178300003</v>
      </c>
      <c r="CD24" s="28">
        <f t="shared" si="2"/>
        <v>288237.33178300003</v>
      </c>
      <c r="CE24" s="28">
        <f t="shared" si="2"/>
        <v>299825.45629299997</v>
      </c>
      <c r="CF24" s="28">
        <f t="shared" si="2"/>
        <v>299825.45629299997</v>
      </c>
      <c r="CG24" s="28">
        <f t="shared" si="2"/>
        <v>299825.45629299997</v>
      </c>
      <c r="CH24" s="28">
        <f t="shared" si="2"/>
        <v>299825.45629299997</v>
      </c>
      <c r="CI24" s="28">
        <f t="shared" si="2"/>
        <v>310777.18494999997</v>
      </c>
      <c r="CJ24" s="28">
        <f t="shared" si="2"/>
        <v>310777.18494999997</v>
      </c>
      <c r="CK24" s="28">
        <f t="shared" si="2"/>
        <v>310777.18494999997</v>
      </c>
      <c r="CL24" s="28">
        <f t="shared" si="2"/>
        <v>310777.18494999997</v>
      </c>
      <c r="CM24" s="28">
        <f t="shared" si="2"/>
        <v>321780.37728000002</v>
      </c>
      <c r="CN24" s="28">
        <f t="shared" si="2"/>
        <v>321780.37728000002</v>
      </c>
      <c r="CO24" s="28">
        <f t="shared" si="2"/>
        <v>321780.37728000002</v>
      </c>
      <c r="CP24" s="28">
        <f t="shared" si="2"/>
        <v>321780.37728000002</v>
      </c>
      <c r="CQ24" s="28">
        <f t="shared" si="2"/>
        <v>332174.43550379993</v>
      </c>
      <c r="CR24" s="28">
        <f t="shared" si="2"/>
        <v>332174.43550379993</v>
      </c>
      <c r="CS24" s="28">
        <f t="shared" si="2"/>
        <v>332174.43550379993</v>
      </c>
      <c r="CT24" s="28">
        <f t="shared" si="2"/>
        <v>332174.43550379993</v>
      </c>
      <c r="CU24" s="28">
        <f t="shared" ref="CU24:DZ24" si="3">SUM(CU4:CU23)</f>
        <v>340182.99834399996</v>
      </c>
      <c r="CV24" s="28">
        <f t="shared" si="3"/>
        <v>340182.99834399996</v>
      </c>
      <c r="CW24" s="28">
        <f t="shared" si="3"/>
        <v>340182.99834399996</v>
      </c>
      <c r="CX24" s="28">
        <f t="shared" si="3"/>
        <v>340182.99834399996</v>
      </c>
      <c r="CY24" s="28">
        <f t="shared" si="3"/>
        <v>356123.85346199991</v>
      </c>
      <c r="CZ24" s="28">
        <f t="shared" si="3"/>
        <v>356123.85346199991</v>
      </c>
      <c r="DA24" s="28">
        <f t="shared" si="3"/>
        <v>356123.85346199991</v>
      </c>
      <c r="DB24" s="28">
        <f t="shared" si="3"/>
        <v>356123.85346199991</v>
      </c>
      <c r="DC24" s="28">
        <f t="shared" si="3"/>
        <v>367580.16859899997</v>
      </c>
      <c r="DD24" s="28">
        <f t="shared" si="3"/>
        <v>367580.16859899997</v>
      </c>
      <c r="DE24" s="28">
        <f t="shared" si="3"/>
        <v>367580.16859899997</v>
      </c>
      <c r="DF24" s="28">
        <f t="shared" si="3"/>
        <v>367580.16859899997</v>
      </c>
      <c r="DG24" s="28">
        <f t="shared" si="3"/>
        <v>378275.47430400003</v>
      </c>
      <c r="DH24" s="28">
        <f t="shared" si="3"/>
        <v>378275.47430400003</v>
      </c>
      <c r="DI24" s="28">
        <f t="shared" si="3"/>
        <v>378275.47430400003</v>
      </c>
      <c r="DJ24" s="28">
        <f t="shared" si="3"/>
        <v>378275.47430400003</v>
      </c>
      <c r="DK24" s="28">
        <f t="shared" si="3"/>
        <v>389033.98634400003</v>
      </c>
      <c r="DL24" s="28">
        <f t="shared" si="3"/>
        <v>389033.98634400003</v>
      </c>
      <c r="DM24" s="28">
        <f t="shared" si="3"/>
        <v>389033.98634400003</v>
      </c>
      <c r="DN24" s="28">
        <f t="shared" si="3"/>
        <v>389033.98634400003</v>
      </c>
      <c r="DO24" s="28">
        <f t="shared" si="3"/>
        <v>400467.03761399997</v>
      </c>
      <c r="DP24" s="28">
        <f t="shared" si="3"/>
        <v>400467.03761399997</v>
      </c>
      <c r="DQ24" s="28">
        <f t="shared" si="3"/>
        <v>400467.03761399997</v>
      </c>
      <c r="DR24" s="28">
        <f t="shared" si="3"/>
        <v>400467.03761399997</v>
      </c>
      <c r="DS24" s="28">
        <f t="shared" si="3"/>
        <v>413540.39843699994</v>
      </c>
      <c r="DT24" s="28">
        <f t="shared" si="3"/>
        <v>413540.39843699994</v>
      </c>
      <c r="DU24" s="28">
        <f t="shared" si="3"/>
        <v>413540.39843699994</v>
      </c>
      <c r="DV24" s="28">
        <f t="shared" si="3"/>
        <v>413540.39843699994</v>
      </c>
      <c r="DW24" s="28">
        <f t="shared" si="3"/>
        <v>427022.02196600003</v>
      </c>
      <c r="DX24" s="28">
        <f t="shared" si="3"/>
        <v>427022.02196600003</v>
      </c>
      <c r="DY24" s="28">
        <f t="shared" si="3"/>
        <v>427022.02196600003</v>
      </c>
      <c r="DZ24" s="28">
        <f t="shared" si="3"/>
        <v>427022.02196600003</v>
      </c>
      <c r="EA24" s="28">
        <f t="shared" ref="EA24:EP24" si="4">SUM(EA4:EA23)</f>
        <v>439847.470676</v>
      </c>
      <c r="EB24" s="28">
        <f t="shared" si="4"/>
        <v>439847.470676</v>
      </c>
      <c r="EC24" s="28">
        <f t="shared" si="4"/>
        <v>439847.470676</v>
      </c>
      <c r="ED24" s="28">
        <f t="shared" si="4"/>
        <v>439847.470676</v>
      </c>
      <c r="EE24" s="28">
        <f t="shared" si="4"/>
        <v>453954.20022999996</v>
      </c>
      <c r="EF24" s="28">
        <f t="shared" si="4"/>
        <v>453954.20022999996</v>
      </c>
      <c r="EG24" s="28">
        <f t="shared" si="4"/>
        <v>453954.20022999996</v>
      </c>
      <c r="EH24" s="28">
        <f t="shared" si="4"/>
        <v>453954.20022999996</v>
      </c>
      <c r="EI24" s="28">
        <f t="shared" si="4"/>
        <v>467520.32096399995</v>
      </c>
      <c r="EJ24" s="28">
        <f t="shared" si="4"/>
        <v>467520.32096399995</v>
      </c>
      <c r="EK24" s="28">
        <f t="shared" si="4"/>
        <v>467520.32096399995</v>
      </c>
      <c r="EL24" s="28">
        <f t="shared" si="4"/>
        <v>467520.32096399995</v>
      </c>
      <c r="EM24" s="28">
        <f t="shared" si="4"/>
        <v>478193.11832399998</v>
      </c>
      <c r="EN24" s="28">
        <f t="shared" si="4"/>
        <v>478193.11832399998</v>
      </c>
      <c r="EO24" s="28">
        <f t="shared" si="4"/>
        <v>478193.11832399998</v>
      </c>
      <c r="EP24" s="28">
        <f t="shared" si="4"/>
        <v>478193.11832399998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1164.089588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363.77529559999999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8.5635751498878143E-2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2.0785628358493988E-2</v>
      </c>
      <c r="BB29" s="33">
        <f t="shared" si="11"/>
        <v>2.361408079390576E-2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2.3614350652316995E-2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2.3614350652316995E-2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2.3614350652316995E-2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14621.8083038</v>
      </c>
      <c r="AZ31" s="1">
        <f>PLANEL_GerMed_Trim!AZ17</f>
        <v>17602.014942199999</v>
      </c>
      <c r="BA31" s="1">
        <f>PLANEL_GerMed_Trim!BA17</f>
        <v>23312.5831507</v>
      </c>
      <c r="BB31" s="1">
        <f>PLANEL_GerMed_Trim!BB17</f>
        <v>19248.663240400001</v>
      </c>
      <c r="BC31" s="1">
        <f>PLANEL_GerMed_Trim!BC17</f>
        <v>15650.475198799999</v>
      </c>
      <c r="BD31" s="1">
        <f>PLANEL_GerMed_Trim!BD17</f>
        <v>18851.5959339</v>
      </c>
      <c r="BE31" s="1">
        <f>PLANEL_GerMed_Trim!BE17</f>
        <v>24972.883586200001</v>
      </c>
      <c r="BF31" s="1">
        <f>PLANEL_GerMed_Trim!BF17</f>
        <v>20613.014870300001</v>
      </c>
      <c r="BG31" s="1">
        <f>PLANEL_GerMed_Trim!BG17</f>
        <v>17146.348468799999</v>
      </c>
      <c r="BH31" s="1">
        <f>PLANEL_GerMed_Trim!BH17</f>
        <v>20668.472056899998</v>
      </c>
      <c r="BI31" s="1">
        <f>PLANEL_GerMed_Trim!BI17</f>
        <v>27386.825000199999</v>
      </c>
      <c r="BJ31" s="1">
        <f>PLANEL_GerMed_Trim!BJ17</f>
        <v>22596.8124713</v>
      </c>
      <c r="BK31" s="1">
        <f>PLANEL_GerMed_Trim!BK17</f>
        <v>18691.269248799999</v>
      </c>
      <c r="BL31" s="1">
        <f>PLANEL_GerMed_Trim!BL17</f>
        <v>22544.920901899997</v>
      </c>
      <c r="BM31" s="1">
        <f>PLANEL_GerMed_Trim!BM17</f>
        <v>29879.916044199999</v>
      </c>
      <c r="BN31" s="1">
        <f>PLANEL_GerMed_Trim!BN17</f>
        <v>24645.6559093</v>
      </c>
      <c r="BO31" s="1">
        <f>PLANEL_GerMed_Trim!BO17</f>
        <v>19889.257333199999</v>
      </c>
      <c r="BP31" s="1">
        <f>PLANEL_GerMed_Trim!BP17</f>
        <v>24002.943964100003</v>
      </c>
      <c r="BQ31" s="1">
        <f>PLANEL_GerMed_Trim!BQ17</f>
        <v>31818.4630813</v>
      </c>
      <c r="BR31" s="1">
        <f>PLANEL_GerMed_Trim!BR17</f>
        <v>26237.077991599999</v>
      </c>
      <c r="BS31" s="1">
        <f>PLANEL_GerMed_Trim!BS17</f>
        <v>20474.714915</v>
      </c>
      <c r="BT31" s="1">
        <f>PLANEL_GerMed_Trim!BT17</f>
        <v>24737.460434100001</v>
      </c>
      <c r="BU31" s="1">
        <f>PLANEL_GerMed_Trim!BU17</f>
        <v>32805.338125900002</v>
      </c>
      <c r="BV31" s="1">
        <f>PLANEL_GerMed_Trim!BV17</f>
        <v>27034.689412799999</v>
      </c>
      <c r="BW31" s="1">
        <f>PLANEL_GerMed_Trim!BW17</f>
        <v>22416.366660300002</v>
      </c>
      <c r="BX31" s="1">
        <f>PLANEL_GerMed_Trim!BX17</f>
        <v>27111.751121100002</v>
      </c>
      <c r="BY31" s="1">
        <f>PLANEL_GerMed_Trim!BY17</f>
        <v>35967.361436699997</v>
      </c>
      <c r="BZ31" s="1">
        <f>PLANEL_GerMed_Trim!BZ17</f>
        <v>29624.120761999999</v>
      </c>
      <c r="CA31" s="1">
        <f>PLANEL_GerMed_Trim!CA17</f>
        <v>24402.2838142</v>
      </c>
      <c r="CB31" s="1">
        <f>PLANEL_GerMed_Trim!CB17</f>
        <v>29543.696759099999</v>
      </c>
      <c r="CC31" s="1">
        <f>PLANEL_GerMed_Trim!CC17</f>
        <v>39207.810101800002</v>
      </c>
      <c r="CD31" s="1">
        <f>PLANEL_GerMed_Trim!CD17</f>
        <v>32275.7753247</v>
      </c>
      <c r="CE31" s="1">
        <f>PLANEL_GerMed_Trim!CE17</f>
        <v>25730.081535700003</v>
      </c>
      <c r="CF31" s="1">
        <f>PLANEL_GerMed_Trim!CF17</f>
        <v>31202.433063600001</v>
      </c>
      <c r="CG31" s="1">
        <f>PLANEL_GerMed_Trim!CG17</f>
        <v>41433.2081511</v>
      </c>
      <c r="CH31" s="1">
        <f>PLANEL_GerMed_Trim!CH17</f>
        <v>34078.288367500005</v>
      </c>
      <c r="CI31" s="1">
        <f>PLANEL_GerMed_Trim!CI17</f>
        <v>27989.1813282</v>
      </c>
      <c r="CJ31" s="1">
        <f>PLANEL_GerMed_Trim!CJ17</f>
        <v>33949.811594600003</v>
      </c>
      <c r="CK31" s="1">
        <f>PLANEL_GerMed_Trim!CK17</f>
        <v>45085.073009300002</v>
      </c>
      <c r="CL31" s="1">
        <f>PLANEL_GerMed_Trim!CL17</f>
        <v>37077.421952599994</v>
      </c>
      <c r="CM31" s="1">
        <f>PLANEL_GerMed_Trim!CM17</f>
        <v>30519.458626300002</v>
      </c>
      <c r="CN31" s="1">
        <f>PLANEL_GerMed_Trim!CN17</f>
        <v>37044.455837000001</v>
      </c>
      <c r="CO31" s="1">
        <f>PLANEL_GerMed_Trim!CO17</f>
        <v>49206.711470399998</v>
      </c>
      <c r="CP31" s="1">
        <f>PLANEL_GerMed_Trim!CP17</f>
        <v>40452.373848100004</v>
      </c>
      <c r="CQ31" s="1">
        <f>PLANEL_GerMed_Trim!CQ17</f>
        <v>32969.537220900005</v>
      </c>
      <c r="CR31" s="1">
        <f>PLANEL_GerMed_Trim!CR17</f>
        <v>39987.093747100007</v>
      </c>
      <c r="CS31" s="1">
        <f>PLANEL_GerMed_Trim!CS17</f>
        <v>53100.797759099994</v>
      </c>
      <c r="CT31" s="1">
        <f>PLANEL_GerMed_Trim!CT17</f>
        <v>43671.579777799998</v>
      </c>
      <c r="CU31" s="1">
        <f>PLANEL_GerMed_Trim!CU17</f>
        <v>33990.237105500004</v>
      </c>
      <c r="CV31" s="1">
        <f>PLANEL_GerMed_Trim!CV17</f>
        <v>41090.672776499996</v>
      </c>
      <c r="CW31" s="1">
        <f>PLANEL_GerMed_Trim!CW17</f>
        <v>54503.212733599998</v>
      </c>
      <c r="CX31" s="1">
        <f>PLANEL_GerMed_Trim!CX17</f>
        <v>44902.048231100001</v>
      </c>
      <c r="CY31" s="1">
        <f>PLANEL_GerMed_Trim!CY17</f>
        <v>37258.466706300002</v>
      </c>
      <c r="CZ31" s="1">
        <f>PLANEL_GerMed_Trim!CZ17</f>
        <v>45061.698149700002</v>
      </c>
      <c r="DA31" s="1">
        <f>PLANEL_GerMed_Trim!DA17</f>
        <v>59779.887940200002</v>
      </c>
      <c r="DB31" s="1">
        <f>PLANEL_GerMed_Trim!DB17</f>
        <v>49237.629544099997</v>
      </c>
      <c r="DC31" s="1">
        <f>PLANEL_GerMed_Trim!DC17</f>
        <v>38876.9388072</v>
      </c>
      <c r="DD31" s="1">
        <f>PLANEL_GerMed_Trim!DD17</f>
        <v>47027.481859599997</v>
      </c>
      <c r="DE31" s="1">
        <f>PLANEL_GerMed_Trim!DE17</f>
        <v>62391.671243999997</v>
      </c>
      <c r="DF31" s="1">
        <f>PLANEL_GerMed_Trim!DF17</f>
        <v>51384.015290799995</v>
      </c>
      <c r="DG31" s="1">
        <f>PLANEL_GerMed_Trim!DG17</f>
        <v>40132.460512199999</v>
      </c>
      <c r="DH31" s="1">
        <f>PLANEL_GerMed_Trim!DH17</f>
        <v>48552.428823599999</v>
      </c>
      <c r="DI31" s="1">
        <f>PLANEL_GerMed_Trim!DI17</f>
        <v>64417.749190000002</v>
      </c>
      <c r="DJ31" s="1">
        <f>PLANEL_GerMed_Trim!DJ17</f>
        <v>53049.063388800001</v>
      </c>
      <c r="DK31" s="1">
        <f>PLANEL_GerMed_Trim!DK17</f>
        <v>41397.338280199998</v>
      </c>
      <c r="DL31" s="1">
        <f>PLANEL_GerMed_Trim!DL17</f>
        <v>50088.739588600001</v>
      </c>
      <c r="DM31" s="1">
        <f>PLANEL_GerMed_Trim!DM17</f>
        <v>66458.925329999998</v>
      </c>
      <c r="DN31" s="1">
        <f>PLANEL_GerMed_Trim!DN17</f>
        <v>54726.519313799996</v>
      </c>
      <c r="DO31" s="1">
        <f>PLANEL_GerMed_Trim!DO17</f>
        <v>42886.8130322</v>
      </c>
      <c r="DP31" s="1">
        <f>PLANEL_GerMed_Trim!DP17</f>
        <v>51897.844112599996</v>
      </c>
      <c r="DQ31" s="1">
        <f>PLANEL_GerMed_Trim!DQ17</f>
        <v>68862.541240000006</v>
      </c>
      <c r="DR31" s="1">
        <f>PLANEL_GerMed_Trim!DR17</f>
        <v>56701.831323799997</v>
      </c>
      <c r="DS31" s="1">
        <f>PLANEL_GerMed_Trim!DS17</f>
        <v>44789.490872199996</v>
      </c>
      <c r="DT31" s="1">
        <f>PLANEL_GerMed_Trim!DT17</f>
        <v>54208.8219226</v>
      </c>
      <c r="DU31" s="1">
        <f>PLANEL_GerMed_Trim!DU17</f>
        <v>71932.956980000003</v>
      </c>
      <c r="DV31" s="1">
        <f>PLANEL_GerMed_Trim!DV17</f>
        <v>59225.125113799993</v>
      </c>
      <c r="DW31" s="1">
        <f>PLANEL_GerMed_Trim!DW17</f>
        <v>46694.907832199999</v>
      </c>
      <c r="DX31" s="1">
        <f>PLANEL_GerMed_Trim!DX17</f>
        <v>56523.1266426</v>
      </c>
      <c r="DY31" s="1">
        <f>PLANEL_GerMed_Trim!DY17</f>
        <v>75007.792929999996</v>
      </c>
      <c r="DZ31" s="1">
        <f>PLANEL_GerMed_Trim!DZ17</f>
        <v>61752.051463800002</v>
      </c>
      <c r="EA31" s="1">
        <f>PLANEL_GerMed_Trim!EA17</f>
        <v>48414.989312199999</v>
      </c>
      <c r="EB31" s="1">
        <f>PLANEL_GerMed_Trim!EB17</f>
        <v>58612.324312600002</v>
      </c>
      <c r="EC31" s="1">
        <f>PLANEL_GerMed_Trim!EC17</f>
        <v>77783.546740000005</v>
      </c>
      <c r="ED31" s="1">
        <f>PLANEL_GerMed_Trim!ED17</f>
        <v>64033.189563799999</v>
      </c>
      <c r="EE31" s="1">
        <f>PLANEL_GerMed_Trim!EE17</f>
        <v>50286.655362199999</v>
      </c>
      <c r="EF31" s="1">
        <f>PLANEL_GerMed_Trim!EF17</f>
        <v>60885.635442599996</v>
      </c>
      <c r="EG31" s="1">
        <f>PLANEL_GerMed_Trim!EG17</f>
        <v>80803.917700000005</v>
      </c>
      <c r="EH31" s="1">
        <f>PLANEL_GerMed_Trim!EH17</f>
        <v>66515.356123799997</v>
      </c>
      <c r="EI31" s="1">
        <f>PLANEL_GerMed_Trim!EI17</f>
        <v>52092.4062022</v>
      </c>
      <c r="EJ31" s="1">
        <f>PLANEL_GerMed_Trim!EJ17</f>
        <v>63078.8864626</v>
      </c>
      <c r="EK31" s="1">
        <f>PLANEL_GerMed_Trim!EK17</f>
        <v>83717.919049999997</v>
      </c>
      <c r="EL31" s="1">
        <f>PLANEL_GerMed_Trim!EL17</f>
        <v>68910.107243799997</v>
      </c>
      <c r="EM31" s="1">
        <f>PLANEL_GerMed_Trim!EM17</f>
        <v>52859.235222200005</v>
      </c>
      <c r="EN31" s="1">
        <f>PLANEL_GerMed_Trim!EN17</f>
        <v>64010.271062599997</v>
      </c>
      <c r="EO31" s="1">
        <f>PLANEL_GerMed_Trim!EO17</f>
        <v>84955.37705000001</v>
      </c>
      <c r="EP31" s="1">
        <f>PLANEL_GerMed_Trim!EP17</f>
        <v>69927.060753800004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0.35441279710862222</v>
      </c>
      <c r="AZ32" s="33">
        <f t="shared" si="15"/>
        <v>0.42664896302816385</v>
      </c>
      <c r="BA32" s="33">
        <f t="shared" si="15"/>
        <v>0.56506538935541073</v>
      </c>
      <c r="BB32" s="33">
        <f t="shared" si="15"/>
        <v>0.46656148390751007</v>
      </c>
      <c r="BC32" s="33">
        <f t="shared" si="15"/>
        <v>0.35439560362129036</v>
      </c>
      <c r="BD32" s="33">
        <f t="shared" si="15"/>
        <v>0.42688305852408964</v>
      </c>
      <c r="BE32" s="33">
        <f t="shared" si="15"/>
        <v>0.56549593800028253</v>
      </c>
      <c r="BF32" s="33">
        <f t="shared" si="15"/>
        <v>0.46676933157753103</v>
      </c>
      <c r="BG32" s="33">
        <f t="shared" si="15"/>
        <v>0.35437462957587962</v>
      </c>
      <c r="BH32" s="33">
        <f t="shared" si="15"/>
        <v>0.42716862674236544</v>
      </c>
      <c r="BI32" s="33">
        <f t="shared" si="15"/>
        <v>0.56602115502115069</v>
      </c>
      <c r="BJ32" s="33">
        <f t="shared" si="15"/>
        <v>0.46702288033418132</v>
      </c>
      <c r="BK32" s="33">
        <f t="shared" si="15"/>
        <v>0.35435649397020125</v>
      </c>
      <c r="BL32" s="33">
        <f t="shared" si="15"/>
        <v>0.42741555007804988</v>
      </c>
      <c r="BM32" s="33">
        <f t="shared" si="15"/>
        <v>0.5664752964931179</v>
      </c>
      <c r="BN32" s="33">
        <f t="shared" si="15"/>
        <v>0.46724211734182847</v>
      </c>
      <c r="BO32" s="33">
        <f t="shared" si="15"/>
        <v>0.3543408183965483</v>
      </c>
      <c r="BP32" s="33">
        <f t="shared" ref="BP32:EA32" si="16">BP31/BP17</f>
        <v>0.42762897908552883</v>
      </c>
      <c r="BQ32" s="33">
        <f t="shared" si="16"/>
        <v>0.56686783520710893</v>
      </c>
      <c r="BR32" s="33">
        <f t="shared" si="16"/>
        <v>0.46743161557666008</v>
      </c>
      <c r="BS32" s="33">
        <f t="shared" si="16"/>
        <v>0.35430816516802338</v>
      </c>
      <c r="BT32" s="33">
        <f t="shared" si="16"/>
        <v>0.42807356555189163</v>
      </c>
      <c r="BU32" s="33">
        <f t="shared" si="16"/>
        <v>0.56768551881466978</v>
      </c>
      <c r="BV32" s="33">
        <f t="shared" si="16"/>
        <v>0.46782635272343448</v>
      </c>
      <c r="BW32" s="33">
        <f t="shared" si="16"/>
        <v>0.35427789068774929</v>
      </c>
      <c r="BX32" s="33">
        <f t="shared" si="16"/>
        <v>0.42848576424498863</v>
      </c>
      <c r="BY32" s="33">
        <f t="shared" si="16"/>
        <v>0.56844363480033455</v>
      </c>
      <c r="BZ32" s="33">
        <f t="shared" si="16"/>
        <v>0.46819233357865053</v>
      </c>
      <c r="CA32" s="33">
        <f t="shared" si="16"/>
        <v>0.35424846110891334</v>
      </c>
      <c r="CB32" s="33">
        <f t="shared" si="16"/>
        <v>0.42888645964724736</v>
      </c>
      <c r="CC32" s="33">
        <f t="shared" si="16"/>
        <v>0.56918059382338604</v>
      </c>
      <c r="CD32" s="33">
        <f t="shared" si="16"/>
        <v>0.46854810094531518</v>
      </c>
      <c r="CE32" s="33">
        <f t="shared" si="16"/>
        <v>0.35420094077710113</v>
      </c>
      <c r="CF32" s="33">
        <f t="shared" si="16"/>
        <v>0.42953346767779577</v>
      </c>
      <c r="CG32" s="33">
        <f t="shared" si="16"/>
        <v>0.57037057135519931</v>
      </c>
      <c r="CH32" s="33">
        <f t="shared" si="16"/>
        <v>0.46912256314050799</v>
      </c>
      <c r="CI32" s="33">
        <f t="shared" si="16"/>
        <v>0.35419427842878243</v>
      </c>
      <c r="CJ32" s="33">
        <f t="shared" si="16"/>
        <v>0.4296241779829072</v>
      </c>
      <c r="CK32" s="33">
        <f t="shared" si="16"/>
        <v>0.57053740569213551</v>
      </c>
      <c r="CL32" s="33">
        <f t="shared" si="16"/>
        <v>0.46920310245977526</v>
      </c>
      <c r="CM32" s="33">
        <f t="shared" si="16"/>
        <v>0.35417431064437399</v>
      </c>
      <c r="CN32" s="33">
        <f t="shared" si="16"/>
        <v>0.42989604664740566</v>
      </c>
      <c r="CO32" s="33">
        <f t="shared" si="16"/>
        <v>0.57103742656454737</v>
      </c>
      <c r="CP32" s="33">
        <f t="shared" si="16"/>
        <v>0.46944448776142217</v>
      </c>
      <c r="CQ32" s="33">
        <f t="shared" si="16"/>
        <v>0.35419695902013371</v>
      </c>
      <c r="CR32" s="33">
        <f t="shared" si="16"/>
        <v>0.42958767999623121</v>
      </c>
      <c r="CS32" s="33">
        <f t="shared" si="16"/>
        <v>0.5704702787242496</v>
      </c>
      <c r="CT32" s="33">
        <f t="shared" si="16"/>
        <v>0.46917069685455748</v>
      </c>
      <c r="CU32" s="33">
        <f t="shared" si="16"/>
        <v>0.35429141740795389</v>
      </c>
      <c r="CV32" s="33">
        <f t="shared" si="16"/>
        <v>0.42830159304410814</v>
      </c>
      <c r="CW32" s="33">
        <f t="shared" si="16"/>
        <v>0.56810490708668238</v>
      </c>
      <c r="CX32" s="33">
        <f t="shared" si="16"/>
        <v>0.46802881259520746</v>
      </c>
      <c r="CY32" s="33">
        <f t="shared" si="16"/>
        <v>0.35427854102580991</v>
      </c>
      <c r="CZ32" s="33">
        <f t="shared" si="16"/>
        <v>0.42847690975758135</v>
      </c>
      <c r="DA32" s="33">
        <f t="shared" si="16"/>
        <v>0.56842734965685993</v>
      </c>
      <c r="DB32" s="33">
        <f t="shared" si="16"/>
        <v>0.46818447189356555</v>
      </c>
      <c r="DC32" s="33">
        <f t="shared" si="16"/>
        <v>0.35427341038198362</v>
      </c>
      <c r="DD32" s="33">
        <f t="shared" si="16"/>
        <v>0.42854676554399446</v>
      </c>
      <c r="DE32" s="33">
        <f t="shared" si="16"/>
        <v>0.56855582844783592</v>
      </c>
      <c r="DF32" s="33">
        <f t="shared" si="16"/>
        <v>0.46824649508721949</v>
      </c>
      <c r="DG32" s="33">
        <f t="shared" si="16"/>
        <v>0.35426971544833652</v>
      </c>
      <c r="DH32" s="33">
        <f t="shared" si="16"/>
        <v>0.42859707389317681</v>
      </c>
      <c r="DI32" s="33">
        <f t="shared" si="16"/>
        <v>0.56864835557306792</v>
      </c>
      <c r="DJ32" s="33">
        <f t="shared" si="16"/>
        <v>0.46829116260733106</v>
      </c>
      <c r="DK32" s="33">
        <f t="shared" si="16"/>
        <v>0.35426621963786475</v>
      </c>
      <c r="DL32" s="33">
        <f t="shared" si="16"/>
        <v>0.42864467034987963</v>
      </c>
      <c r="DM32" s="33">
        <f t="shared" si="16"/>
        <v>0.56873589501079602</v>
      </c>
      <c r="DN32" s="33">
        <f t="shared" si="16"/>
        <v>0.4683334223087362</v>
      </c>
      <c r="DO32" s="33">
        <f t="shared" si="16"/>
        <v>0.35426236759505814</v>
      </c>
      <c r="DP32" s="33">
        <f t="shared" si="16"/>
        <v>0.42869711756396722</v>
      </c>
      <c r="DQ32" s="33">
        <f t="shared" si="16"/>
        <v>0.56883235599666337</v>
      </c>
      <c r="DR32" s="33">
        <f t="shared" si="16"/>
        <v>0.46837998889456256</v>
      </c>
      <c r="DS32" s="33">
        <f t="shared" si="16"/>
        <v>0.35425781966868536</v>
      </c>
      <c r="DT32" s="33">
        <f t="shared" si="16"/>
        <v>0.42875903894294565</v>
      </c>
      <c r="DU32" s="33">
        <f t="shared" si="16"/>
        <v>0.56894624175942243</v>
      </c>
      <c r="DV32" s="33">
        <f t="shared" si="16"/>
        <v>0.46843496730708273</v>
      </c>
      <c r="DW32" s="33">
        <f t="shared" si="16"/>
        <v>0.35425363681702821</v>
      </c>
      <c r="DX32" s="33">
        <f t="shared" si="16"/>
        <v>0.42881599101481976</v>
      </c>
      <c r="DY32" s="33">
        <f t="shared" si="16"/>
        <v>0.56905098796977682</v>
      </c>
      <c r="DZ32" s="33">
        <f t="shared" si="16"/>
        <v>0.46848553359555428</v>
      </c>
      <c r="EA32" s="33">
        <f t="shared" si="16"/>
        <v>0.35425014357286616</v>
      </c>
      <c r="EB32" s="33">
        <f t="shared" ref="EB32:EP32" si="17">EB31/EB17</f>
        <v>0.4288635523388582</v>
      </c>
      <c r="EC32" s="33">
        <f t="shared" si="17"/>
        <v>0.56913846293689585</v>
      </c>
      <c r="ED32" s="33">
        <f t="shared" si="17"/>
        <v>0.46852776213850506</v>
      </c>
      <c r="EE32" s="33">
        <f t="shared" si="17"/>
        <v>0.35424661409969649</v>
      </c>
      <c r="EF32" s="33">
        <f t="shared" si="17"/>
        <v>0.42891160781121235</v>
      </c>
      <c r="EG32" s="33">
        <f t="shared" si="17"/>
        <v>0.56922684646734956</v>
      </c>
      <c r="EH32" s="33">
        <f t="shared" si="17"/>
        <v>0.46857042932713366</v>
      </c>
      <c r="EI32" s="33">
        <f t="shared" si="17"/>
        <v>0.35424344935557434</v>
      </c>
      <c r="EJ32" s="33">
        <f t="shared" si="17"/>
        <v>0.42895469706823347</v>
      </c>
      <c r="EK32" s="33">
        <f t="shared" si="17"/>
        <v>0.56930609620966732</v>
      </c>
      <c r="EL32" s="33">
        <f t="shared" si="17"/>
        <v>0.46860868723847354</v>
      </c>
      <c r="EM32" s="33">
        <f t="shared" si="17"/>
        <v>0.35424217083600207</v>
      </c>
      <c r="EN32" s="33">
        <f t="shared" si="17"/>
        <v>0.42897210452816326</v>
      </c>
      <c r="EO32" s="33">
        <f t="shared" si="17"/>
        <v>0.56933811213643448</v>
      </c>
      <c r="EP32" s="33">
        <f t="shared" si="17"/>
        <v>0.46862414292372623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432.63338440000001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507.64980250000002</v>
      </c>
      <c r="T102" s="41">
        <v>507.64980250000002</v>
      </c>
      <c r="U102" s="41">
        <v>507.64980250000002</v>
      </c>
      <c r="V102" s="41">
        <v>507.64980250000002</v>
      </c>
      <c r="W102" s="41">
        <v>507.64980250000002</v>
      </c>
      <c r="X102" s="41">
        <v>507.64980250000002</v>
      </c>
      <c r="Y102" s="41">
        <v>507.64980250000002</v>
      </c>
      <c r="Z102" s="41">
        <v>507.64980250000002</v>
      </c>
      <c r="AA102" s="41">
        <v>507.64980250000002</v>
      </c>
      <c r="AB102" s="41">
        <v>507.64980250000002</v>
      </c>
      <c r="AC102" s="41">
        <v>507.64980250000002</v>
      </c>
      <c r="AD102" s="41">
        <v>507.64980250000002</v>
      </c>
      <c r="AE102" s="41">
        <v>507.64980250000002</v>
      </c>
      <c r="AF102" s="41">
        <v>172.75829229999999</v>
      </c>
      <c r="AG102" s="41">
        <v>51.249428219999999</v>
      </c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1147.1270919999999</v>
      </c>
      <c r="T104" s="41">
        <v>1050.0527340000001</v>
      </c>
      <c r="U104" s="41">
        <v>968.59301370000003</v>
      </c>
      <c r="V104" s="41">
        <v>962.08396019999998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313.8110542</v>
      </c>
      <c r="G107" s="41">
        <v>305.70857230000001</v>
      </c>
      <c r="H107" s="41">
        <v>654.57942609999998</v>
      </c>
      <c r="I107" s="41">
        <v>646.46067349999998</v>
      </c>
      <c r="J107" s="41">
        <v>558.84255159999998</v>
      </c>
      <c r="K107" s="41">
        <v>638.34192089999999</v>
      </c>
      <c r="L107" s="41">
        <v>638.34192089999999</v>
      </c>
      <c r="M107" s="41">
        <v>646.46067349999998</v>
      </c>
      <c r="N107" s="41">
        <v>690.09658760000002</v>
      </c>
      <c r="O107" s="41">
        <v>715.32224919999999</v>
      </c>
      <c r="P107" s="41">
        <v>863.04878919999999</v>
      </c>
      <c r="Q107" s="41">
        <v>892.02499330000001</v>
      </c>
      <c r="R107" s="41">
        <v>883.90847699999995</v>
      </c>
      <c r="S107" s="41">
        <v>1033.174387</v>
      </c>
      <c r="T107" s="41">
        <v>1049.409656</v>
      </c>
      <c r="U107" s="41">
        <v>1049.4118920000001</v>
      </c>
      <c r="V107" s="41">
        <v>1049.4118920000001</v>
      </c>
      <c r="W107" s="41">
        <v>727.48208550000004</v>
      </c>
      <c r="X107" s="41">
        <v>727.48208550000004</v>
      </c>
      <c r="Y107" s="41">
        <v>790.74394959999995</v>
      </c>
      <c r="Z107" s="41">
        <v>790.74394959999995</v>
      </c>
      <c r="AA107" s="41">
        <v>790.74394959999995</v>
      </c>
      <c r="AB107" s="41">
        <v>779.33196740000005</v>
      </c>
      <c r="AC107" s="41">
        <v>313.42184859999998</v>
      </c>
      <c r="AD107" s="41">
        <v>331.57060209999997</v>
      </c>
      <c r="AE107" s="41">
        <v>331.57060209999997</v>
      </c>
      <c r="AF107" s="41">
        <v>331.57060209999997</v>
      </c>
      <c r="AG107" s="41">
        <v>331.57060209999997</v>
      </c>
      <c r="AH107" s="41">
        <v>275.66317129999999</v>
      </c>
      <c r="AI107" s="41">
        <v>169.48166850000001</v>
      </c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4209.8489749999999</v>
      </c>
      <c r="G112" s="41">
        <v>4870.4975299999996</v>
      </c>
      <c r="H112" s="41">
        <v>4242.6901690000004</v>
      </c>
      <c r="I112" s="41">
        <v>4278.6878919999999</v>
      </c>
      <c r="J112" s="41">
        <v>3962.127387</v>
      </c>
      <c r="K112" s="41">
        <v>4200.4469609999996</v>
      </c>
      <c r="L112" s="41">
        <v>4962.5628450000004</v>
      </c>
      <c r="M112" s="41">
        <v>5304.6038060000001</v>
      </c>
      <c r="N112" s="41">
        <v>5219.2812130000002</v>
      </c>
      <c r="O112" s="41">
        <v>5146.1930089999996</v>
      </c>
      <c r="P112" s="41">
        <v>5193.7806950000004</v>
      </c>
      <c r="Q112" s="41">
        <v>3532.2981650000002</v>
      </c>
      <c r="R112" s="41">
        <v>3407.6562600000002</v>
      </c>
      <c r="S112" s="41">
        <v>4029.945553</v>
      </c>
      <c r="T112" s="41">
        <v>3949.106464</v>
      </c>
      <c r="U112" s="41">
        <v>3852.3947050000002</v>
      </c>
      <c r="V112" s="41">
        <v>3800.1166050000002</v>
      </c>
      <c r="W112" s="41">
        <v>3102.7223770000001</v>
      </c>
      <c r="X112" s="41">
        <v>3165.3415169999998</v>
      </c>
      <c r="Y112" s="41">
        <v>3228.6033809999999</v>
      </c>
      <c r="Z112" s="41">
        <v>2485.1527900000001</v>
      </c>
      <c r="AA112" s="41">
        <v>2485.1527900000001</v>
      </c>
      <c r="AB112" s="41">
        <v>2473.740808</v>
      </c>
      <c r="AC112" s="41">
        <v>2007.8306889999999</v>
      </c>
      <c r="AD112" s="41">
        <v>2025.9794420000001</v>
      </c>
      <c r="AE112" s="41">
        <v>2009.683442</v>
      </c>
      <c r="AF112" s="41">
        <v>1528.490164</v>
      </c>
      <c r="AG112" s="41">
        <v>526.67068759999995</v>
      </c>
      <c r="AH112" s="41">
        <v>419.51382860000001</v>
      </c>
      <c r="AI112" s="41">
        <v>313.33232579999998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1013.794569</v>
      </c>
      <c r="AK113" s="41">
        <v>1078.3281469999999</v>
      </c>
      <c r="AL113" s="41">
        <v>1371.2985140000001</v>
      </c>
      <c r="AM113" s="41">
        <v>1581.35466</v>
      </c>
      <c r="AN113" s="41">
        <v>1823.746803</v>
      </c>
      <c r="AO113" s="41">
        <v>2275.90013</v>
      </c>
      <c r="AP113" s="41">
        <v>2884.9815819999999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360.03919280000002</v>
      </c>
      <c r="AK115" s="41">
        <v>360.03919280000002</v>
      </c>
      <c r="AL115" s="41">
        <v>360.03919280000002</v>
      </c>
      <c r="AM115" s="41">
        <v>360.03919280000002</v>
      </c>
      <c r="AN115" s="41">
        <v>360.03919280000002</v>
      </c>
      <c r="AO115" s="41">
        <v>360.03919280000002</v>
      </c>
      <c r="AP115" s="41">
        <v>360.03919280000002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1373.833762</v>
      </c>
      <c r="AK124" s="41">
        <v>1438.36734</v>
      </c>
      <c r="AL124" s="41">
        <v>1731.3377069999999</v>
      </c>
      <c r="AM124" s="41">
        <v>1941.3938519999999</v>
      </c>
      <c r="AN124" s="41">
        <v>2183.7859960000001</v>
      </c>
      <c r="AO124" s="41">
        <v>2635.9393230000001</v>
      </c>
      <c r="AP124" s="41">
        <v>3245.020775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468.21419079999998</v>
      </c>
      <c r="Z125" s="41">
        <v>633.62160570000003</v>
      </c>
      <c r="AA125" s="41">
        <v>1013.794569</v>
      </c>
      <c r="AB125" s="41">
        <v>1234.0299399999999</v>
      </c>
      <c r="AC125" s="41">
        <v>1774.140496</v>
      </c>
      <c r="AD125" s="41">
        <v>2027.589138</v>
      </c>
      <c r="AE125" s="41">
        <v>2789.321066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2661.210744</v>
      </c>
      <c r="AP125" s="41">
        <v>2877.8855269999999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405.04409190000001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603.22888809999995</v>
      </c>
      <c r="Z136" s="41">
        <v>813.64120219999995</v>
      </c>
      <c r="AA136" s="41">
        <v>1238.8190649999999</v>
      </c>
      <c r="AB136" s="41">
        <v>1504.0593349999999</v>
      </c>
      <c r="AC136" s="41">
        <v>2179.1845880000001</v>
      </c>
      <c r="AD136" s="41">
        <v>2747.667524</v>
      </c>
      <c r="AE136" s="41">
        <v>3599.4092500000002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3561.3087260000002</v>
      </c>
      <c r="AP136" s="41">
        <v>3777.9835090000001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249.1220572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194.2630389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291.02239689999999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194.2630389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3029.73407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3029.73407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20005.509719999998</v>
      </c>
      <c r="S233" s="41">
        <v>20032.445940000001</v>
      </c>
      <c r="T233" s="41">
        <v>20671.204610000001</v>
      </c>
      <c r="U233" s="41">
        <v>21438.531800000001</v>
      </c>
      <c r="V233" s="41">
        <v>21282.178479999999</v>
      </c>
      <c r="W233" s="41">
        <v>21301.689869999998</v>
      </c>
      <c r="X233" s="41">
        <v>21283.715230000002</v>
      </c>
      <c r="Y233" s="41">
        <v>21438.531800000001</v>
      </c>
      <c r="Z233" s="41">
        <v>21354.433959999998</v>
      </c>
      <c r="AA233" s="41">
        <v>21432.068640000001</v>
      </c>
      <c r="AB233" s="41">
        <v>21438.531800000001</v>
      </c>
      <c r="AC233" s="41">
        <v>21438.531800000001</v>
      </c>
      <c r="AD233" s="41">
        <v>21438.531800000001</v>
      </c>
      <c r="AE233" s="41">
        <v>21457.150740000001</v>
      </c>
      <c r="AF233" s="41">
        <v>21340.02778</v>
      </c>
      <c r="AG233" s="41">
        <v>21407.71386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7729.1208580000002</v>
      </c>
      <c r="E234" s="41">
        <v>7868.2101860000002</v>
      </c>
      <c r="F234" s="41">
        <v>7868.2101860000002</v>
      </c>
      <c r="G234" s="41">
        <v>7868.2101860000002</v>
      </c>
      <c r="H234" s="41">
        <v>7271.8560660000003</v>
      </c>
      <c r="I234" s="41">
        <v>7766.474553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8426.4979609999991</v>
      </c>
      <c r="R234" s="41">
        <v>8705.2200690000009</v>
      </c>
      <c r="S234" s="41">
        <v>8673.3864900000008</v>
      </c>
      <c r="T234" s="41">
        <v>9829.0971050000007</v>
      </c>
      <c r="U234" s="41">
        <v>9992.4887230000004</v>
      </c>
      <c r="V234" s="41">
        <v>9905.8164749999996</v>
      </c>
      <c r="W234" s="41">
        <v>10190.89479</v>
      </c>
      <c r="X234" s="41">
        <v>10190.89479</v>
      </c>
      <c r="Y234" s="41">
        <v>10190.89479</v>
      </c>
      <c r="Z234" s="41">
        <v>10190.89479</v>
      </c>
      <c r="AA234" s="41">
        <v>10104.155290000001</v>
      </c>
      <c r="AB234" s="41">
        <v>10190.89479</v>
      </c>
      <c r="AC234" s="41">
        <v>10190.89479</v>
      </c>
      <c r="AD234" s="41">
        <v>10190.89479</v>
      </c>
      <c r="AE234" s="41">
        <v>10190.89479</v>
      </c>
      <c r="AF234" s="41">
        <v>10087.784369999999</v>
      </c>
      <c r="AG234" s="41">
        <v>10190.89479</v>
      </c>
      <c r="AH234" s="41">
        <v>10190.89479</v>
      </c>
      <c r="AI234" s="41">
        <v>10190.89479</v>
      </c>
      <c r="AJ234" s="41">
        <v>10190.89479</v>
      </c>
      <c r="AK234" s="41">
        <v>10190.89479</v>
      </c>
      <c r="AL234" s="41">
        <v>10190.89479</v>
      </c>
      <c r="AM234" s="41">
        <v>10190.89479</v>
      </c>
      <c r="AN234" s="41">
        <v>10190.89479</v>
      </c>
      <c r="AO234" s="41">
        <v>10190.89479</v>
      </c>
      <c r="AP234" s="41">
        <v>10190.89479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4826.5609700000005</v>
      </c>
      <c r="I235" s="41">
        <v>4726.7641880000001</v>
      </c>
      <c r="J235" s="41">
        <v>4239.593089</v>
      </c>
      <c r="K235" s="41">
        <v>4698.1625750000003</v>
      </c>
      <c r="L235" s="41">
        <v>4597.1433630000001</v>
      </c>
      <c r="M235" s="41">
        <v>5200.582539</v>
      </c>
      <c r="N235" s="41">
        <v>4091.7326320000002</v>
      </c>
      <c r="O235" s="41">
        <v>5200.582539</v>
      </c>
      <c r="P235" s="41">
        <v>5200.582539</v>
      </c>
      <c r="Q235" s="41">
        <v>5200.582539</v>
      </c>
      <c r="R235" s="41">
        <v>4717.4285389999995</v>
      </c>
      <c r="S235" s="41">
        <v>5200.582539</v>
      </c>
      <c r="T235" s="41">
        <v>4551.1747100000002</v>
      </c>
      <c r="U235" s="41">
        <v>5504.162961</v>
      </c>
      <c r="V235" s="41">
        <v>5341.4683610000002</v>
      </c>
      <c r="W235" s="41">
        <v>5512.4898730000004</v>
      </c>
      <c r="X235" s="41">
        <v>5449.7118819999996</v>
      </c>
      <c r="Y235" s="41">
        <v>5438.3990389999999</v>
      </c>
      <c r="Z235" s="41">
        <v>5470.6494119999998</v>
      </c>
      <c r="AA235" s="41">
        <v>5513.4618730000002</v>
      </c>
      <c r="AB235" s="41">
        <v>5513.4618730000002</v>
      </c>
      <c r="AC235" s="41">
        <v>5457.138637</v>
      </c>
      <c r="AD235" s="41">
        <v>5448.7398819999999</v>
      </c>
      <c r="AE235" s="41">
        <v>5523.8027160000001</v>
      </c>
      <c r="AF235" s="41">
        <v>5512.4898730000004</v>
      </c>
      <c r="AG235" s="41">
        <v>5460.3085689999998</v>
      </c>
      <c r="AH235" s="41">
        <v>5523.8027160000001</v>
      </c>
      <c r="AI235" s="41">
        <v>5488.1463839999997</v>
      </c>
      <c r="AJ235" s="41">
        <v>5481.8932969999996</v>
      </c>
      <c r="AK235" s="41">
        <v>5324.9867320000003</v>
      </c>
      <c r="AL235" s="41">
        <v>5131.0958190000001</v>
      </c>
      <c r="AM235" s="41">
        <v>4935.310485</v>
      </c>
      <c r="AN235" s="41">
        <v>4767.2622359999996</v>
      </c>
      <c r="AO235" s="41">
        <v>4198.9019500000004</v>
      </c>
      <c r="AP235" s="41">
        <v>4051.2292360000001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3630.7688539999999</v>
      </c>
      <c r="G236" s="41">
        <v>3802.8163159999999</v>
      </c>
      <c r="H236" s="41">
        <v>3639.7662230000001</v>
      </c>
      <c r="I236" s="41">
        <v>3855.6362159999999</v>
      </c>
      <c r="J236" s="41">
        <v>5316.9508619999997</v>
      </c>
      <c r="K236" s="41">
        <v>7390.5670790000004</v>
      </c>
      <c r="L236" s="41">
        <v>7503.1970170000004</v>
      </c>
      <c r="M236" s="41">
        <v>10101.715990000001</v>
      </c>
      <c r="N236" s="41">
        <v>10101.715990000001</v>
      </c>
      <c r="O236" s="41">
        <v>9473.7555319999992</v>
      </c>
      <c r="P236" s="41">
        <v>10101.715990000001</v>
      </c>
      <c r="Q236" s="41">
        <v>9316.032878</v>
      </c>
      <c r="R236" s="41">
        <v>9898.8796450000009</v>
      </c>
      <c r="S236" s="41">
        <v>10094.70989</v>
      </c>
      <c r="T236" s="41">
        <v>10065.41482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10768.60039</v>
      </c>
      <c r="AF236" s="41">
        <v>10763.454820000001</v>
      </c>
      <c r="AG236" s="41">
        <v>10768.60039</v>
      </c>
      <c r="AH236" s="41">
        <v>10768.60039</v>
      </c>
      <c r="AI236" s="41">
        <v>10768.60039</v>
      </c>
      <c r="AJ236" s="41">
        <v>10768.60039</v>
      </c>
      <c r="AK236" s="41">
        <v>10768.60039</v>
      </c>
      <c r="AL236" s="41">
        <v>10768.60039</v>
      </c>
      <c r="AM236" s="41">
        <v>10768.60039</v>
      </c>
      <c r="AN236" s="41">
        <v>10768.60039</v>
      </c>
      <c r="AO236" s="41">
        <v>10768.60039</v>
      </c>
      <c r="AP236" s="41">
        <v>10768.60039</v>
      </c>
    </row>
    <row r="237" spans="2:42" x14ac:dyDescent="0.25">
      <c r="B237" s="40" t="s">
        <v>1</v>
      </c>
      <c r="C237" s="42" t="s">
        <v>41</v>
      </c>
      <c r="D237" s="41">
        <v>9045.0692639999997</v>
      </c>
      <c r="E237" s="41">
        <v>9097.0530650000001</v>
      </c>
      <c r="F237" s="41">
        <v>8666.2210849999992</v>
      </c>
      <c r="G237" s="41">
        <v>9004.8682389999994</v>
      </c>
      <c r="H237" s="41">
        <v>9272.0776079999996</v>
      </c>
      <c r="I237" s="41">
        <v>8844.4174139999996</v>
      </c>
      <c r="J237" s="41">
        <v>8106.0458140000001</v>
      </c>
      <c r="K237" s="41">
        <v>7007.5879020000002</v>
      </c>
      <c r="L237" s="41">
        <v>8623.1441630000008</v>
      </c>
      <c r="M237" s="41">
        <v>7683.7412180000001</v>
      </c>
      <c r="N237" s="41">
        <v>9017.2143629999991</v>
      </c>
      <c r="O237" s="41">
        <v>8279.4673970000003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1880.6686079999999</v>
      </c>
      <c r="I238" s="41">
        <v>2359.2130980000002</v>
      </c>
      <c r="J238" s="41">
        <v>1040.553523</v>
      </c>
      <c r="K238" s="41">
        <v>2568.163634</v>
      </c>
      <c r="L238" s="41">
        <v>3074.2415700000001</v>
      </c>
      <c r="M238" s="41">
        <v>3169.6445079999999</v>
      </c>
      <c r="N238" s="41">
        <v>3198.09501</v>
      </c>
      <c r="O238" s="41">
        <v>3136.6456800000001</v>
      </c>
      <c r="P238" s="41">
        <v>1860.593631</v>
      </c>
      <c r="Q238" s="41">
        <v>3171.7688450000001</v>
      </c>
      <c r="R238" s="41">
        <v>4604.4210149999999</v>
      </c>
      <c r="S238" s="41">
        <v>4646.0225289999998</v>
      </c>
      <c r="T238" s="41">
        <v>4340.2371430000003</v>
      </c>
      <c r="U238" s="41">
        <v>3034.671128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4361.9395299999996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4542.0824339999999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159.2251373</v>
      </c>
      <c r="G239" s="41">
        <v>106.8789902</v>
      </c>
      <c r="H239" s="41">
        <v>219.0126765</v>
      </c>
      <c r="I239" s="41">
        <v>142.79763729999999</v>
      </c>
      <c r="J239" s="41"/>
      <c r="K239" s="41">
        <v>126.8869608</v>
      </c>
      <c r="L239" s="41">
        <v>126.8869608</v>
      </c>
      <c r="M239" s="41">
        <v>251.6734902</v>
      </c>
      <c r="N239" s="41">
        <v>126.8869608</v>
      </c>
      <c r="O239" s="41">
        <v>212.08334310000001</v>
      </c>
      <c r="P239" s="41">
        <v>212.08334310000001</v>
      </c>
      <c r="Q239" s="41">
        <v>336.86987249999999</v>
      </c>
      <c r="R239" s="41">
        <v>176.4347745</v>
      </c>
      <c r="S239" s="41">
        <v>304.88597290000001</v>
      </c>
      <c r="T239" s="41">
        <v>360.83029790000001</v>
      </c>
      <c r="U239" s="41">
        <v>757.13623289999998</v>
      </c>
      <c r="V239" s="41">
        <v>703.15586359999998</v>
      </c>
      <c r="W239" s="41">
        <v>759.43147499999998</v>
      </c>
      <c r="X239" s="41">
        <v>882.70915960000002</v>
      </c>
      <c r="Y239" s="41">
        <v>820.98395010000002</v>
      </c>
      <c r="Z239" s="41">
        <v>882.70915960000002</v>
      </c>
      <c r="AA239" s="41">
        <v>882.70915960000002</v>
      </c>
      <c r="AB239" s="41">
        <v>882.70915960000002</v>
      </c>
      <c r="AC239" s="41">
        <v>856.27290270000003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219.83300639999999</v>
      </c>
      <c r="X240" s="41">
        <v>886.10835020000002</v>
      </c>
      <c r="Y240" s="41">
        <v>1054.7226539999999</v>
      </c>
      <c r="Z240" s="41">
        <v>993.57650899999999</v>
      </c>
      <c r="AA240" s="41">
        <v>843.51970589999996</v>
      </c>
      <c r="AB240" s="41">
        <v>915.98352460000001</v>
      </c>
      <c r="AC240" s="41">
        <v>1208.2919179999999</v>
      </c>
      <c r="AD240" s="41">
        <v>895.65274069999998</v>
      </c>
      <c r="AE240" s="41">
        <v>1262.8030389999999</v>
      </c>
      <c r="AF240" s="41">
        <v>1080.7062559999999</v>
      </c>
      <c r="AG240" s="41">
        <v>1262.8030389999999</v>
      </c>
      <c r="AH240" s="41">
        <v>1110.424769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1322.994181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550.81022919999998</v>
      </c>
      <c r="M241" s="41">
        <v>575.84199020000005</v>
      </c>
      <c r="N241" s="41">
        <v>575.84199020000005</v>
      </c>
      <c r="O241" s="41">
        <v>1669.4518290000001</v>
      </c>
      <c r="P241" s="41">
        <v>1848.1952060000001</v>
      </c>
      <c r="Q241" s="41">
        <v>1848.1952060000001</v>
      </c>
      <c r="R241" s="41">
        <v>1302.915667</v>
      </c>
      <c r="S241" s="41">
        <v>1848.1952060000001</v>
      </c>
      <c r="T241" s="41">
        <v>1996.4457749999999</v>
      </c>
      <c r="U241" s="41">
        <v>1996.4457749999999</v>
      </c>
      <c r="V241" s="41">
        <v>1967.356931</v>
      </c>
      <c r="W241" s="41">
        <v>1411.3700879999999</v>
      </c>
      <c r="X241" s="41">
        <v>1967.356931</v>
      </c>
      <c r="Y241" s="41">
        <v>1411.3700879999999</v>
      </c>
      <c r="Z241" s="41">
        <v>1440.4589309999999</v>
      </c>
      <c r="AA241" s="41">
        <v>1747.001111</v>
      </c>
      <c r="AB241" s="41">
        <v>1440.4589309999999</v>
      </c>
      <c r="AC241" s="41">
        <v>1451.1662349999999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1967.356931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45360.624680000001</v>
      </c>
      <c r="E244" s="41">
        <v>46094.109020000004</v>
      </c>
      <c r="F244" s="41">
        <v>45542.070659999998</v>
      </c>
      <c r="G244" s="41">
        <v>46081.655910000001</v>
      </c>
      <c r="H244" s="41">
        <v>46714.692849999999</v>
      </c>
      <c r="I244" s="41">
        <v>47300.053800000002</v>
      </c>
      <c r="J244" s="41">
        <v>46417.785730000003</v>
      </c>
      <c r="K244" s="41">
        <v>49823.239289999998</v>
      </c>
      <c r="L244" s="41">
        <v>52507.294439999998</v>
      </c>
      <c r="M244" s="41">
        <v>55015.070879999999</v>
      </c>
      <c r="N244" s="41">
        <v>55226.804530000001</v>
      </c>
      <c r="O244" s="41">
        <v>56163.77824</v>
      </c>
      <c r="P244" s="41">
        <v>56877.282149999999</v>
      </c>
      <c r="Q244" s="41">
        <v>57508.198779999999</v>
      </c>
      <c r="R244" s="41">
        <v>58682.887029999998</v>
      </c>
      <c r="S244" s="41">
        <v>60072.30618</v>
      </c>
      <c r="T244" s="41">
        <v>61086.482069999998</v>
      </c>
      <c r="U244" s="41">
        <v>62097.230219999998</v>
      </c>
      <c r="V244" s="41">
        <v>63219.792249999999</v>
      </c>
      <c r="W244" s="41">
        <v>63415.525240000003</v>
      </c>
      <c r="X244" s="41">
        <v>64680.312480000001</v>
      </c>
      <c r="Y244" s="41">
        <v>64374.71845</v>
      </c>
      <c r="Z244" s="41">
        <v>64068.455889999997</v>
      </c>
      <c r="AA244" s="41">
        <v>64542.731910000002</v>
      </c>
      <c r="AB244" s="41">
        <v>64401.856209999998</v>
      </c>
      <c r="AC244" s="41">
        <v>64622.112419999998</v>
      </c>
      <c r="AD244" s="41">
        <v>64872.790280000001</v>
      </c>
      <c r="AE244" s="41">
        <v>66000.50675</v>
      </c>
      <c r="AF244" s="41">
        <v>65581.718160000004</v>
      </c>
      <c r="AG244" s="41">
        <v>65754.546780000004</v>
      </c>
      <c r="AH244" s="41">
        <v>65848.128479999999</v>
      </c>
      <c r="AI244" s="41">
        <v>65964.850420000002</v>
      </c>
      <c r="AJ244" s="41">
        <v>65958.597330000004</v>
      </c>
      <c r="AK244" s="41">
        <v>65801.690759999998</v>
      </c>
      <c r="AL244" s="41">
        <v>65607.799849999996</v>
      </c>
      <c r="AM244" s="41">
        <v>65412.014519999997</v>
      </c>
      <c r="AN244" s="41">
        <v>65243.966269999997</v>
      </c>
      <c r="AO244" s="41">
        <v>64675.60598</v>
      </c>
      <c r="AP244" s="41">
        <v>64628.432249999998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2492.9080020000001</v>
      </c>
      <c r="N245" s="41">
        <v>4173.2139429999997</v>
      </c>
      <c r="O245" s="41">
        <v>3554.1030230000001</v>
      </c>
      <c r="P245" s="41">
        <v>3726.9791869999999</v>
      </c>
      <c r="Q245" s="41">
        <v>4173.2139429999997</v>
      </c>
      <c r="R245" s="41">
        <v>3554.1030230000001</v>
      </c>
      <c r="S245" s="41">
        <v>3601.2581810000001</v>
      </c>
      <c r="T245" s="41">
        <v>4173.2139429999997</v>
      </c>
      <c r="U245" s="41">
        <v>5194.7787010000002</v>
      </c>
      <c r="V245" s="41">
        <v>4575.6677810000001</v>
      </c>
      <c r="W245" s="41">
        <v>4909.0404120000003</v>
      </c>
      <c r="X245" s="41">
        <v>4583.7801339999996</v>
      </c>
      <c r="Y245" s="41">
        <v>5191.5742190000001</v>
      </c>
      <c r="Z245" s="41">
        <v>5194.7787010000002</v>
      </c>
      <c r="AA245" s="41">
        <v>5194.7787010000002</v>
      </c>
      <c r="AB245" s="41">
        <v>5190.1186260000004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2346.483557</v>
      </c>
      <c r="R246" s="41">
        <v>2605.9488150000002</v>
      </c>
      <c r="S246" s="41">
        <v>2240.3718869999998</v>
      </c>
      <c r="T246" s="41">
        <v>2605.9488150000002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2240.3718869999998</v>
      </c>
      <c r="Z246" s="41">
        <v>2605.9488150000002</v>
      </c>
      <c r="AA246" s="41">
        <v>2240.3718869999998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93.662349140000003</v>
      </c>
      <c r="M247" s="41">
        <v>107.4813339</v>
      </c>
      <c r="N247" s="41">
        <v>81.162162980000005</v>
      </c>
      <c r="O247" s="41">
        <v>107.4813339</v>
      </c>
      <c r="P247" s="41">
        <v>107.4813339</v>
      </c>
      <c r="Q247" s="41">
        <v>107.4813339</v>
      </c>
      <c r="R247" s="41">
        <v>101.4614942</v>
      </c>
      <c r="S247" s="41">
        <v>107.4813339</v>
      </c>
      <c r="T247" s="41">
        <v>81.315665679999995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93.293548229999999</v>
      </c>
      <c r="AM247" s="41">
        <v>106.9553791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136.44921070000001</v>
      </c>
      <c r="K250" s="41">
        <v>135.3847887</v>
      </c>
      <c r="L250" s="41">
        <v>180.36080609999999</v>
      </c>
      <c r="M250" s="41">
        <v>184.13474790000001</v>
      </c>
      <c r="N250" s="41">
        <v>161.51525760000001</v>
      </c>
      <c r="O250" s="41">
        <v>228.7702262</v>
      </c>
      <c r="P250" s="41">
        <v>157.7413158</v>
      </c>
      <c r="Q250" s="41">
        <v>205.4842835</v>
      </c>
      <c r="R250" s="41">
        <v>228.7702262</v>
      </c>
      <c r="S250" s="41">
        <v>228.7702262</v>
      </c>
      <c r="T250" s="41">
        <v>228.7702262</v>
      </c>
      <c r="U250" s="41">
        <v>207.4206906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207.4206906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207.4206906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0.4617109834</v>
      </c>
      <c r="M252" s="41">
        <v>0.79675311609999999</v>
      </c>
      <c r="N252" s="41">
        <v>1.195403116</v>
      </c>
      <c r="O252" s="41">
        <v>0.79675311609999999</v>
      </c>
      <c r="P252" s="41">
        <v>1.2160657349999999</v>
      </c>
      <c r="Q252" s="41">
        <v>0.79675311609999999</v>
      </c>
      <c r="R252" s="41">
        <v>1.2895536379999999</v>
      </c>
      <c r="S252" s="41">
        <v>1.1881578669999999</v>
      </c>
      <c r="T252" s="41">
        <v>1.3215026240000001</v>
      </c>
      <c r="U252" s="41">
        <v>1.7745121260000001</v>
      </c>
      <c r="V252" s="41">
        <v>1.8143031460000001</v>
      </c>
      <c r="W252" s="41">
        <v>1.8143031460000001</v>
      </c>
      <c r="X252" s="41">
        <v>1.3215026240000001</v>
      </c>
      <c r="Y252" s="41">
        <v>1.8143031460000001</v>
      </c>
      <c r="Z252" s="41">
        <v>1.3215026240000001</v>
      </c>
      <c r="AA252" s="41">
        <v>1.3215026240000001</v>
      </c>
      <c r="AB252" s="41">
        <v>1.3215026240000001</v>
      </c>
      <c r="AC252" s="41">
        <v>1.3215026240000001</v>
      </c>
      <c r="AD252" s="41">
        <v>1.8143031460000001</v>
      </c>
      <c r="AE252" s="41">
        <v>1.8143031460000001</v>
      </c>
      <c r="AF252" s="41">
        <v>1.3215026240000001</v>
      </c>
      <c r="AG252" s="41">
        <v>1.3215026240000001</v>
      </c>
      <c r="AH252" s="41">
        <v>1.8143031460000001</v>
      </c>
      <c r="AI252" s="41">
        <v>1.3215026240000001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1.0266</v>
      </c>
      <c r="O253" s="41">
        <v>1.990845</v>
      </c>
      <c r="P253" s="41">
        <v>1.990845</v>
      </c>
      <c r="Q253" s="41">
        <v>1.990845</v>
      </c>
      <c r="R253" s="41">
        <v>1.5399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1.5399</v>
      </c>
      <c r="AA253" s="41">
        <v>1.990845</v>
      </c>
      <c r="AB253" s="41">
        <v>1.5399</v>
      </c>
      <c r="AC253" s="41">
        <v>1.5399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3012.0223850000002</v>
      </c>
      <c r="I256" s="41">
        <v>3127.1847509999998</v>
      </c>
      <c r="J256" s="41">
        <v>3207.448288</v>
      </c>
      <c r="K256" s="41">
        <v>3283.608013</v>
      </c>
      <c r="L256" s="41">
        <v>3370.6206889999999</v>
      </c>
      <c r="M256" s="41">
        <v>3921.673401</v>
      </c>
      <c r="N256" s="41">
        <v>5553.4393309999996</v>
      </c>
      <c r="O256" s="41">
        <v>5028.4681449999998</v>
      </c>
      <c r="P256" s="41">
        <v>6696.2733580000004</v>
      </c>
      <c r="Q256" s="41">
        <v>6930.3665110000002</v>
      </c>
      <c r="R256" s="41">
        <v>6588.028808</v>
      </c>
      <c r="S256" s="41">
        <v>6275.9764269999996</v>
      </c>
      <c r="T256" s="41">
        <v>7187.4767929999998</v>
      </c>
      <c r="U256" s="41">
        <v>8214.3106939999998</v>
      </c>
      <c r="V256" s="41">
        <v>7251.0121719999997</v>
      </c>
      <c r="W256" s="41">
        <v>7949.5107859999998</v>
      </c>
      <c r="X256" s="41">
        <v>7624.2086520000003</v>
      </c>
      <c r="Y256" s="41">
        <v>7866.4676650000001</v>
      </c>
      <c r="Z256" s="41">
        <v>8213.406739</v>
      </c>
      <c r="AA256" s="41">
        <v>7869.6302919999998</v>
      </c>
      <c r="AB256" s="41">
        <v>8230.0961989999996</v>
      </c>
      <c r="AC256" s="41">
        <v>8234.7562749999997</v>
      </c>
      <c r="AD256" s="41">
        <v>8235.7000200000002</v>
      </c>
      <c r="AE256" s="41">
        <v>8235.7000200000002</v>
      </c>
      <c r="AF256" s="41">
        <v>8235.2072200000002</v>
      </c>
      <c r="AG256" s="41">
        <v>8213.8576840000005</v>
      </c>
      <c r="AH256" s="41">
        <v>8235.7000200000002</v>
      </c>
      <c r="AI256" s="41">
        <v>8235.2072200000002</v>
      </c>
      <c r="AJ256" s="41">
        <v>8235.7000200000002</v>
      </c>
      <c r="AK256" s="41">
        <v>8235.7000200000002</v>
      </c>
      <c r="AL256" s="41">
        <v>8221.5122350000001</v>
      </c>
      <c r="AM256" s="41">
        <v>8235.1740649999992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7839.5708160000004</v>
      </c>
      <c r="AC293" s="41">
        <v>7839.5708160000004</v>
      </c>
      <c r="AD293" s="41">
        <v>7839.5708160000004</v>
      </c>
      <c r="AE293" s="41">
        <v>7839.5708160000004</v>
      </c>
      <c r="AF293" s="41">
        <v>7839.5708160000004</v>
      </c>
      <c r="AG293" s="41">
        <v>7839.5708160000004</v>
      </c>
      <c r="AH293" s="41">
        <v>7839.5708160000004</v>
      </c>
      <c r="AI293" s="41">
        <v>7839.5708160000004</v>
      </c>
      <c r="AJ293" s="41">
        <v>7839.5708160000004</v>
      </c>
      <c r="AK293" s="41">
        <v>7839.5708160000004</v>
      </c>
      <c r="AL293" s="41">
        <v>7839.5708160000004</v>
      </c>
      <c r="AM293" s="41">
        <v>7839.5708160000004</v>
      </c>
      <c r="AN293" s="41">
        <v>7839.5708160000004</v>
      </c>
      <c r="AO293" s="41">
        <v>7839.5708160000004</v>
      </c>
      <c r="AP293" s="41">
        <v>7839.5708160000004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7839.5708160000004</v>
      </c>
      <c r="AC304" s="41">
        <v>7839.5708160000004</v>
      </c>
      <c r="AD304" s="41">
        <v>7839.5708160000004</v>
      </c>
      <c r="AE304" s="41">
        <v>7839.5708160000004</v>
      </c>
      <c r="AF304" s="41">
        <v>7839.5708160000004</v>
      </c>
      <c r="AG304" s="41">
        <v>7839.5708160000004</v>
      </c>
      <c r="AH304" s="41">
        <v>7839.5708160000004</v>
      </c>
      <c r="AI304" s="41">
        <v>7839.5708160000004</v>
      </c>
      <c r="AJ304" s="41">
        <v>7839.5708160000004</v>
      </c>
      <c r="AK304" s="41">
        <v>7839.5708160000004</v>
      </c>
      <c r="AL304" s="41">
        <v>7839.5708160000004</v>
      </c>
      <c r="AM304" s="41">
        <v>7839.5708160000004</v>
      </c>
      <c r="AN304" s="41">
        <v>7839.5708160000004</v>
      </c>
      <c r="AO304" s="41">
        <v>7839.5708160000004</v>
      </c>
      <c r="AP304" s="41">
        <v>7839.5708160000004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175.687275</v>
      </c>
      <c r="K367" s="40">
        <v>179.55757500000001</v>
      </c>
      <c r="L367" s="40">
        <v>145.98258749999999</v>
      </c>
      <c r="M367" s="40">
        <v>186.72345000000001</v>
      </c>
      <c r="N367" s="40">
        <v>145.98258749999999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124.48496249999999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472.53918420000002</v>
      </c>
      <c r="K376" s="40">
        <v>618.10548419999998</v>
      </c>
      <c r="L376" s="40">
        <v>627.99528239999995</v>
      </c>
      <c r="M376" s="40">
        <v>673.46856990000003</v>
      </c>
      <c r="N376" s="40">
        <v>632.72770739999999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611.23008240000001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11396.509959999999</v>
      </c>
      <c r="T415" s="40">
        <v>12729.64481</v>
      </c>
      <c r="U415" s="40">
        <v>14702.082839999999</v>
      </c>
      <c r="V415" s="40">
        <v>14702.082839999999</v>
      </c>
      <c r="W415" s="40">
        <v>14702.082839999999</v>
      </c>
      <c r="X415" s="40">
        <v>14702.082839999999</v>
      </c>
      <c r="Y415" s="40">
        <v>14702.082839999999</v>
      </c>
      <c r="Z415" s="40">
        <v>14702.082839999999</v>
      </c>
      <c r="AA415" s="40">
        <v>14702.082839999999</v>
      </c>
      <c r="AB415" s="40">
        <v>14702.082839999999</v>
      </c>
      <c r="AC415" s="40">
        <v>14702.082839999999</v>
      </c>
      <c r="AD415" s="40">
        <v>14702.082839999999</v>
      </c>
      <c r="AE415" s="40">
        <v>14702.082839999999</v>
      </c>
      <c r="AF415" s="40">
        <v>14702.082839999999</v>
      </c>
      <c r="AG415" s="40">
        <v>14702.082839999999</v>
      </c>
      <c r="AH415" s="40">
        <v>14702.082839999999</v>
      </c>
      <c r="AI415" s="40">
        <v>14702.082839999999</v>
      </c>
      <c r="AJ415" s="40">
        <v>14702.082839999999</v>
      </c>
      <c r="AK415" s="40">
        <v>14702.082839999999</v>
      </c>
      <c r="AL415" s="40">
        <v>14702.082839999999</v>
      </c>
      <c r="AM415" s="40">
        <v>14702.082839999999</v>
      </c>
      <c r="AN415" s="40">
        <v>14702.082839999999</v>
      </c>
      <c r="AO415" s="40">
        <v>14702.082839999999</v>
      </c>
      <c r="AP415" s="40">
        <v>14702.082839999999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11396.509959999999</v>
      </c>
      <c r="T424" s="40">
        <v>12729.64481</v>
      </c>
      <c r="U424" s="40">
        <v>14702.082839999999</v>
      </c>
      <c r="V424" s="40">
        <v>14702.082839999999</v>
      </c>
      <c r="W424" s="40">
        <v>14702.082839999999</v>
      </c>
      <c r="X424" s="40">
        <v>14702.082839999999</v>
      </c>
      <c r="Y424" s="40">
        <v>14702.082839999999</v>
      </c>
      <c r="Z424" s="40">
        <v>14702.082839999999</v>
      </c>
      <c r="AA424" s="40">
        <v>14702.082839999999</v>
      </c>
      <c r="AB424" s="40">
        <v>14702.082839999999</v>
      </c>
      <c r="AC424" s="40">
        <v>14702.082839999999</v>
      </c>
      <c r="AD424" s="40">
        <v>14702.082839999999</v>
      </c>
      <c r="AE424" s="40">
        <v>14702.082839999999</v>
      </c>
      <c r="AF424" s="40">
        <v>14702.082839999999</v>
      </c>
      <c r="AG424" s="40">
        <v>14702.082839999999</v>
      </c>
      <c r="AH424" s="40">
        <v>14702.082839999999</v>
      </c>
      <c r="AI424" s="40">
        <v>14702.082839999999</v>
      </c>
      <c r="AJ424" s="40">
        <v>14702.082839999999</v>
      </c>
      <c r="AK424" s="40">
        <v>14702.082839999999</v>
      </c>
      <c r="AL424" s="40">
        <v>14702.082839999999</v>
      </c>
      <c r="AM424" s="40">
        <v>14702.082839999999</v>
      </c>
      <c r="AN424" s="40">
        <v>14702.082839999999</v>
      </c>
      <c r="AO424" s="40">
        <v>14702.082839999999</v>
      </c>
      <c r="AP424" s="40">
        <v>14702.082839999999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159.13535300000001</v>
      </c>
      <c r="AE426" s="40">
        <v>920.76962470000001</v>
      </c>
      <c r="AF426" s="40">
        <v>920.76962470000001</v>
      </c>
      <c r="AG426" s="40">
        <v>920.76962470000001</v>
      </c>
      <c r="AH426" s="40">
        <v>920.76962470000001</v>
      </c>
      <c r="AI426" s="40">
        <v>920.76962470000001</v>
      </c>
      <c r="AJ426" s="40">
        <v>920.76962470000001</v>
      </c>
      <c r="AK426" s="40">
        <v>920.76962470000001</v>
      </c>
      <c r="AL426" s="40">
        <v>920.76962470000001</v>
      </c>
      <c r="AM426" s="40">
        <v>920.76962470000001</v>
      </c>
      <c r="AN426" s="40">
        <v>920.76962470000001</v>
      </c>
      <c r="AO426" s="40">
        <v>920.76962470000001</v>
      </c>
      <c r="AP426" s="40">
        <v>920.76962470000001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159.13535300000001</v>
      </c>
      <c r="AE436" s="40">
        <v>920.76962470000001</v>
      </c>
      <c r="AF436" s="40">
        <v>920.76962470000001</v>
      </c>
      <c r="AG436" s="40">
        <v>920.76962470000001</v>
      </c>
      <c r="AH436" s="40">
        <v>920.76962470000001</v>
      </c>
      <c r="AI436" s="40">
        <v>920.76962470000001</v>
      </c>
      <c r="AJ436" s="40">
        <v>920.76962470000001</v>
      </c>
      <c r="AK436" s="40">
        <v>920.76962470000001</v>
      </c>
      <c r="AL436" s="40">
        <v>920.76962470000001</v>
      </c>
      <c r="AM436" s="40">
        <v>920.76962470000001</v>
      </c>
      <c r="AN436" s="40">
        <v>920.76962470000001</v>
      </c>
      <c r="AO436" s="40">
        <v>920.76962470000001</v>
      </c>
      <c r="AP436" s="40">
        <v>920.76962470000001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2107.9909229999998</v>
      </c>
      <c r="W439" s="40">
        <v>3793.2639810000001</v>
      </c>
      <c r="X439" s="40">
        <v>4741.86906</v>
      </c>
      <c r="Y439" s="40">
        <v>8064.3711739999999</v>
      </c>
      <c r="Z439" s="40">
        <v>11272.6554</v>
      </c>
      <c r="AA439" s="40">
        <v>13659.280479999999</v>
      </c>
      <c r="AB439" s="40">
        <v>16816.52317</v>
      </c>
      <c r="AC439" s="40">
        <v>21637.02749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2107.9909229999998</v>
      </c>
      <c r="W448" s="40">
        <v>3793.2639810000001</v>
      </c>
      <c r="X448" s="40">
        <v>4741.86906</v>
      </c>
      <c r="Y448" s="40">
        <v>8064.3711739999999</v>
      </c>
      <c r="Z448" s="40">
        <v>11272.6554</v>
      </c>
      <c r="AA448" s="40">
        <v>13659.280479999999</v>
      </c>
      <c r="AB448" s="40">
        <v>16816.52317</v>
      </c>
      <c r="AC448" s="40">
        <v>21637.02749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4776.6454089999997</v>
      </c>
      <c r="AG463" s="40">
        <v>6914.734633</v>
      </c>
      <c r="AH463" s="40">
        <v>8532.6333109999996</v>
      </c>
      <c r="AI463" s="40">
        <v>10162.588460000001</v>
      </c>
      <c r="AJ463" s="40">
        <v>12081.965260000001</v>
      </c>
      <c r="AK463" s="40">
        <v>14533.806560000001</v>
      </c>
      <c r="AL463" s="40">
        <v>16989.17755</v>
      </c>
      <c r="AM463" s="40">
        <v>19205.720310000001</v>
      </c>
      <c r="AN463" s="40">
        <v>21617.598989999999</v>
      </c>
      <c r="AO463" s="40">
        <v>23944.53757</v>
      </c>
      <c r="AP463" s="40">
        <v>24932.69385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4776.6454089999997</v>
      </c>
      <c r="AG472" s="40">
        <v>6914.734633</v>
      </c>
      <c r="AH472" s="40">
        <v>8532.6333109999996</v>
      </c>
      <c r="AI472" s="40">
        <v>10162.588460000001</v>
      </c>
      <c r="AJ472" s="40">
        <v>12081.965260000001</v>
      </c>
      <c r="AK472" s="40">
        <v>14533.806560000001</v>
      </c>
      <c r="AL472" s="40">
        <v>16989.17755</v>
      </c>
      <c r="AM472" s="40">
        <v>19205.720310000001</v>
      </c>
      <c r="AN472" s="40">
        <v>21617.598989999999</v>
      </c>
      <c r="AO472" s="40">
        <v>23944.53757</v>
      </c>
      <c r="AP472" s="40">
        <v>24932.69385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413.4916341</v>
      </c>
      <c r="X653">
        <v>576.0435688</v>
      </c>
      <c r="Y653">
        <v>339.90542210000001</v>
      </c>
      <c r="Z653">
        <v>609.28118930000005</v>
      </c>
      <c r="AA653">
        <v>625.53689440000005</v>
      </c>
      <c r="AB653">
        <v>930.89080769999998</v>
      </c>
      <c r="AC653">
        <v>918.86981270000001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1056.430789</v>
      </c>
      <c r="AP653">
        <v>1056.430789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413.4916341</v>
      </c>
      <c r="X664">
        <v>576.0435688</v>
      </c>
      <c r="Y664">
        <v>339.90542210000001</v>
      </c>
      <c r="Z664">
        <v>609.28118930000005</v>
      </c>
      <c r="AA664">
        <v>625.53689440000005</v>
      </c>
      <c r="AB664">
        <v>930.89080769999998</v>
      </c>
      <c r="AC664">
        <v>918.86981270000001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1641.9682130000001</v>
      </c>
      <c r="AP664">
        <v>1641.9682130000001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537.08024150000006</v>
      </c>
      <c r="Z665">
        <v>210.1454636</v>
      </c>
      <c r="AA665">
        <v>117.85772900000001</v>
      </c>
      <c r="AB665">
        <v>100.1652706</v>
      </c>
      <c r="AE665">
        <v>355.24951600000003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286.32657419999998</v>
      </c>
      <c r="U667">
        <v>252.95473659999999</v>
      </c>
      <c r="V667">
        <v>252.09640999999999</v>
      </c>
      <c r="W667">
        <v>225.3985807</v>
      </c>
      <c r="X667">
        <v>191.3514638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38.694053050000001</v>
      </c>
      <c r="AE668">
        <v>42.162484419999998</v>
      </c>
      <c r="AF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1066.0956679999999</v>
      </c>
      <c r="U676">
        <v>1032.723831</v>
      </c>
      <c r="V676">
        <v>1031.8655040000001</v>
      </c>
      <c r="W676">
        <v>1005.167675</v>
      </c>
      <c r="X676">
        <v>971.12055769999995</v>
      </c>
      <c r="Y676">
        <v>638.22283049999999</v>
      </c>
      <c r="Z676">
        <v>311.28805260000001</v>
      </c>
      <c r="AA676">
        <v>219.00031809999999</v>
      </c>
      <c r="AB676">
        <v>201.30785969999999</v>
      </c>
      <c r="AC676">
        <v>101.142589</v>
      </c>
      <c r="AD676">
        <v>97.674157660000006</v>
      </c>
      <c r="AE676">
        <v>456.39210509999998</v>
      </c>
      <c r="AF676">
        <v>101.142589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426.29595080000001</v>
      </c>
      <c r="AE750">
        <v>824.15427699999998</v>
      </c>
      <c r="AF750">
        <v>521.65908609999997</v>
      </c>
      <c r="AG750">
        <v>550.5168559</v>
      </c>
      <c r="AH750">
        <v>664.28713200000004</v>
      </c>
      <c r="AI750">
        <v>779.98568899999998</v>
      </c>
      <c r="AJ750">
        <v>851.5962859</v>
      </c>
      <c r="AK750">
        <v>1051.5150530000001</v>
      </c>
      <c r="AL750">
        <v>1111.2187879999999</v>
      </c>
      <c r="AM750">
        <v>947.08822540000006</v>
      </c>
      <c r="AN750">
        <v>779.66390360000003</v>
      </c>
      <c r="AO750">
        <v>757.59391340000002</v>
      </c>
      <c r="AP750">
        <v>1107.495776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124.3556423</v>
      </c>
      <c r="AM752">
        <v>217.0314822</v>
      </c>
      <c r="AN752">
        <v>296.32173039999998</v>
      </c>
      <c r="AO752">
        <v>173.38729549999999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266.41299420000001</v>
      </c>
      <c r="AD755">
        <v>288.3323997</v>
      </c>
      <c r="AE755">
        <v>310.31243169999999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246.47421499999999</v>
      </c>
      <c r="AM755">
        <v>266.97011909999998</v>
      </c>
      <c r="AN755">
        <v>287.01817740000001</v>
      </c>
      <c r="AO755">
        <v>275.4945295</v>
      </c>
      <c r="AP755">
        <v>330.81073420000001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894.34977060000006</v>
      </c>
      <c r="AD760">
        <v>1010.950081</v>
      </c>
      <c r="AE760">
        <v>1430.7884389999999</v>
      </c>
      <c r="AF760">
        <v>1049.6376130000001</v>
      </c>
      <c r="AG760">
        <v>1079.91659</v>
      </c>
      <c r="AH760">
        <v>1193.686866</v>
      </c>
      <c r="AI760">
        <v>1309.3854229999999</v>
      </c>
      <c r="AJ760">
        <v>1380.99602</v>
      </c>
      <c r="AK760">
        <v>1580.9147869999999</v>
      </c>
      <c r="AL760">
        <v>1482.048646</v>
      </c>
      <c r="AM760">
        <v>1431.089827</v>
      </c>
      <c r="AN760">
        <v>1363.003811</v>
      </c>
      <c r="AO760">
        <v>1206.4757380000001</v>
      </c>
      <c r="AP760">
        <v>1736.049448</v>
      </c>
    </row>
    <row r="761" spans="2:42" x14ac:dyDescent="0.25">
      <c r="B761" t="s">
        <v>15</v>
      </c>
      <c r="D761">
        <v>61545.265700000004</v>
      </c>
      <c r="E761">
        <v>64177.91001</v>
      </c>
      <c r="F761">
        <v>63290.916190000004</v>
      </c>
      <c r="G761">
        <v>65837.605909999998</v>
      </c>
      <c r="H761">
        <v>65882.190830000007</v>
      </c>
      <c r="I761">
        <v>67080.548420000006</v>
      </c>
      <c r="J761">
        <v>68156.612940000006</v>
      </c>
      <c r="K761">
        <v>73155.501959999994</v>
      </c>
      <c r="L761">
        <v>76830.745479999998</v>
      </c>
      <c r="M761">
        <v>80602.373040000006</v>
      </c>
      <c r="N761">
        <v>83898.826960000006</v>
      </c>
      <c r="O761">
        <v>87331.514809999993</v>
      </c>
      <c r="P761">
        <v>90801.386379999996</v>
      </c>
      <c r="Q761">
        <v>94390.816260000007</v>
      </c>
      <c r="R761">
        <v>97479.528409999999</v>
      </c>
      <c r="S761">
        <v>100376.1789</v>
      </c>
      <c r="T761">
        <v>103383.0923</v>
      </c>
      <c r="U761">
        <v>106477.19439999999</v>
      </c>
      <c r="V761">
        <v>109672.67969999999</v>
      </c>
      <c r="W761">
        <v>113023.0922</v>
      </c>
      <c r="X761">
        <v>116432.65360000001</v>
      </c>
      <c r="Y761">
        <v>119841.76300000001</v>
      </c>
      <c r="Z761">
        <v>123355.3462</v>
      </c>
      <c r="AA761">
        <v>126990.2015</v>
      </c>
      <c r="AB761">
        <v>130866.58990000001</v>
      </c>
      <c r="AC761">
        <v>134691.03169999999</v>
      </c>
      <c r="AD761">
        <v>138544.1483</v>
      </c>
      <c r="AE761">
        <v>142248.9817</v>
      </c>
      <c r="AF761">
        <v>145923.4376</v>
      </c>
      <c r="AG761">
        <v>149167.16219999999</v>
      </c>
      <c r="AH761">
        <v>152419.89559999999</v>
      </c>
      <c r="AI761">
        <v>155684.65030000001</v>
      </c>
      <c r="AJ761">
        <v>159011.7856</v>
      </c>
      <c r="AK761">
        <v>162404.8407</v>
      </c>
      <c r="AL761">
        <v>165819.908</v>
      </c>
      <c r="AM761">
        <v>169202.81909999999</v>
      </c>
      <c r="AN761">
        <v>172913.64920000001</v>
      </c>
      <c r="AO761">
        <v>176479.42980000001</v>
      </c>
      <c r="AP761">
        <v>180004.0753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46081.655910000001</v>
      </c>
      <c r="D4" s="1">
        <f>PLANEL_GerMed_Resultado!H244+PLANEL_GerMed_Resultado!H748</f>
        <v>46714.692849999999</v>
      </c>
      <c r="E4" s="1">
        <f>PLANEL_GerMed_Resultado!I244+PLANEL_GerMed_Resultado!I748</f>
        <v>47300.053800000002</v>
      </c>
      <c r="F4" s="1">
        <f>PLANEL_GerMed_Resultado!J244+PLANEL_GerMed_Resultado!J748</f>
        <v>46417.785730000003</v>
      </c>
      <c r="G4" s="1">
        <f>PLANEL_GerMed_Resultado!K244+PLANEL_GerMed_Resultado!K748</f>
        <v>49823.239289999998</v>
      </c>
      <c r="H4" s="1">
        <f>PLANEL_GerMed_Resultado!L244+PLANEL_GerMed_Resultado!L748</f>
        <v>52507.294439999998</v>
      </c>
      <c r="I4" s="1">
        <f>PLANEL_GerMed_Resultado!M244+PLANEL_GerMed_Resultado!M748</f>
        <v>55015.070879999999</v>
      </c>
      <c r="J4" s="1">
        <f>PLANEL_GerMed_Resultado!N244+PLANEL_GerMed_Resultado!N748</f>
        <v>55226.804530000001</v>
      </c>
      <c r="K4" s="1">
        <f>PLANEL_GerMed_Resultado!O244+PLANEL_GerMed_Resultado!O748</f>
        <v>56163.77824</v>
      </c>
      <c r="L4" s="1">
        <f>PLANEL_GerMed_Resultado!P244+PLANEL_GerMed_Resultado!P748</f>
        <v>56877.282149999999</v>
      </c>
      <c r="M4" s="1">
        <f>PLANEL_GerMed_Resultado!Q244+PLANEL_GerMed_Resultado!Q748</f>
        <v>57508.198779999999</v>
      </c>
      <c r="N4" s="1">
        <f>PLANEL_GerMed_Resultado!R244+PLANEL_GerMed_Resultado!R748</f>
        <v>58682.887029999998</v>
      </c>
      <c r="O4" s="1">
        <f>PLANEL_GerMed_Resultado!S244+PLANEL_GerMed_Resultado!S748</f>
        <v>60072.30618</v>
      </c>
      <c r="P4" s="1">
        <f>PLANEL_GerMed_Resultado!T244+PLANEL_GerMed_Resultado!T748</f>
        <v>61086.482069999998</v>
      </c>
      <c r="Q4" s="1">
        <f>PLANEL_GerMed_Resultado!U244+PLANEL_GerMed_Resultado!U748</f>
        <v>62097.230219999998</v>
      </c>
      <c r="R4" s="1">
        <f>PLANEL_GerMed_Resultado!V244+PLANEL_GerMed_Resultado!V748</f>
        <v>63219.792249999999</v>
      </c>
      <c r="S4" s="1">
        <f>PLANEL_GerMed_Resultado!W244+PLANEL_GerMed_Resultado!W748</f>
        <v>63415.525240000003</v>
      </c>
      <c r="T4" s="1">
        <f>PLANEL_GerMed_Resultado!X244+PLANEL_GerMed_Resultado!X748</f>
        <v>64680.312480000001</v>
      </c>
      <c r="U4" s="1">
        <f>PLANEL_GerMed_Resultado!Y244+PLANEL_GerMed_Resultado!Y748</f>
        <v>64374.71845</v>
      </c>
      <c r="V4" s="1">
        <f>PLANEL_GerMed_Resultado!Z244+PLANEL_GerMed_Resultado!Z748</f>
        <v>64068.455889999997</v>
      </c>
      <c r="W4" s="1">
        <f>PLANEL_GerMed_Resultado!AA244+PLANEL_GerMed_Resultado!AA748</f>
        <v>64542.731910000002</v>
      </c>
      <c r="X4" s="1">
        <f>PLANEL_GerMed_Resultado!AB244+PLANEL_GerMed_Resultado!AB748</f>
        <v>64401.856209999998</v>
      </c>
      <c r="Y4" s="1">
        <f>PLANEL_GerMed_Resultado!AC244+PLANEL_GerMed_Resultado!AC748</f>
        <v>64622.112419999998</v>
      </c>
      <c r="Z4" s="1">
        <f>PLANEL_GerMed_Resultado!AD244+PLANEL_GerMed_Resultado!AD748</f>
        <v>64872.790280000001</v>
      </c>
      <c r="AA4" s="1">
        <f>PLANEL_GerMed_Resultado!AE244+PLANEL_GerMed_Resultado!AE748</f>
        <v>66000.50675</v>
      </c>
      <c r="AB4" s="1">
        <f>PLANEL_GerMed_Resultado!AF244+PLANEL_GerMed_Resultado!AF748</f>
        <v>65581.718160000004</v>
      </c>
      <c r="AC4" s="1">
        <f>PLANEL_GerMed_Resultado!AG244+PLANEL_GerMed_Resultado!AG748</f>
        <v>65754.546780000004</v>
      </c>
      <c r="AD4" s="1">
        <f>PLANEL_GerMed_Resultado!AH244+PLANEL_GerMed_Resultado!AH748</f>
        <v>65848.128479999999</v>
      </c>
      <c r="AE4" s="1">
        <f>PLANEL_GerMed_Resultado!AI244+PLANEL_GerMed_Resultado!AI748</f>
        <v>65964.850420000002</v>
      </c>
      <c r="AF4" s="1">
        <f>PLANEL_GerMed_Resultado!AJ244+PLANEL_GerMed_Resultado!AJ748</f>
        <v>65958.597330000004</v>
      </c>
      <c r="AG4" s="1">
        <f>PLANEL_GerMed_Resultado!AK244+PLANEL_GerMed_Resultado!AK748</f>
        <v>65801.690759999998</v>
      </c>
      <c r="AH4" s="1">
        <f>PLANEL_GerMed_Resultado!AL244+PLANEL_GerMed_Resultado!AL748</f>
        <v>65607.799849999996</v>
      </c>
      <c r="AI4" s="1">
        <f>PLANEL_GerMed_Resultado!AM244+PLANEL_GerMed_Resultado!AM748</f>
        <v>65412.014519999997</v>
      </c>
      <c r="AJ4" s="1">
        <f>PLANEL_GerMed_Resultado!AN244+PLANEL_GerMed_Resultado!AN748</f>
        <v>65243.966269999997</v>
      </c>
      <c r="AK4" s="1">
        <f>PLANEL_GerMed_Resultado!AO244+PLANEL_GerMed_Resultado!AO748</f>
        <v>64675.60598</v>
      </c>
      <c r="AL4" s="1">
        <f>PLANEL_GerMed_Resultado!AP244+PLANEL_GerMed_Resultado!AP748</f>
        <v>64628.432249999998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3012.0223850000002</v>
      </c>
      <c r="E5" s="1">
        <f>PLANEL_GerMed_Resultado!I256</f>
        <v>3127.1847509999998</v>
      </c>
      <c r="F5" s="1">
        <f>PLANEL_GerMed_Resultado!J256</f>
        <v>3207.448288</v>
      </c>
      <c r="G5" s="1">
        <f>PLANEL_GerMed_Resultado!K256</f>
        <v>3283.608013</v>
      </c>
      <c r="H5" s="1">
        <f>PLANEL_GerMed_Resultado!L256</f>
        <v>3370.6206889999999</v>
      </c>
      <c r="I5" s="1">
        <f>PLANEL_GerMed_Resultado!M256</f>
        <v>3921.673401</v>
      </c>
      <c r="J5" s="1">
        <f>PLANEL_GerMed_Resultado!N256</f>
        <v>5553.4393309999996</v>
      </c>
      <c r="K5" s="1">
        <f>PLANEL_GerMed_Resultado!O256</f>
        <v>5028.4681449999998</v>
      </c>
      <c r="L5" s="1">
        <f>PLANEL_GerMed_Resultado!P256</f>
        <v>6696.2733580000004</v>
      </c>
      <c r="M5" s="1">
        <f>PLANEL_GerMed_Resultado!Q256</f>
        <v>6930.3665110000002</v>
      </c>
      <c r="N5" s="1">
        <f>PLANEL_GerMed_Resultado!R256</f>
        <v>6588.028808</v>
      </c>
      <c r="O5" s="1">
        <f>PLANEL_GerMed_Resultado!S256</f>
        <v>6275.9764269999996</v>
      </c>
      <c r="P5" s="1">
        <f>PLANEL_GerMed_Resultado!T256</f>
        <v>7187.4767929999998</v>
      </c>
      <c r="Q5" s="1">
        <f>PLANEL_GerMed_Resultado!U256</f>
        <v>8214.3106939999998</v>
      </c>
      <c r="R5" s="1">
        <f>PLANEL_GerMed_Resultado!V256</f>
        <v>7251.0121719999997</v>
      </c>
      <c r="S5" s="1">
        <f>PLANEL_GerMed_Resultado!W256</f>
        <v>7949.5107859999998</v>
      </c>
      <c r="T5" s="1">
        <f>PLANEL_GerMed_Resultado!X256</f>
        <v>7624.2086520000003</v>
      </c>
      <c r="U5" s="1">
        <f>PLANEL_GerMed_Resultado!Y256</f>
        <v>7866.4676650000001</v>
      </c>
      <c r="V5" s="1">
        <f>PLANEL_GerMed_Resultado!Z256</f>
        <v>8213.406739</v>
      </c>
      <c r="W5" s="1">
        <f>PLANEL_GerMed_Resultado!AA256</f>
        <v>7869.6302919999998</v>
      </c>
      <c r="X5" s="1">
        <f>PLANEL_GerMed_Resultado!AB256</f>
        <v>8230.0961989999996</v>
      </c>
      <c r="Y5" s="1">
        <f>PLANEL_GerMed_Resultado!AC256</f>
        <v>8234.7562749999997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8235.2072200000002</v>
      </c>
      <c r="AC5" s="1">
        <f>PLANEL_GerMed_Resultado!AG256</f>
        <v>8213.8576840000005</v>
      </c>
      <c r="AD5" s="1">
        <f>PLANEL_GerMed_Resultado!AH256</f>
        <v>8235.7000200000002</v>
      </c>
      <c r="AE5" s="1">
        <f>PLANEL_GerMed_Resultado!AI256</f>
        <v>8235.2072200000002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8221.5122350000001</v>
      </c>
      <c r="AI5" s="1">
        <f>PLANEL_GerMed_Resultado!AM256</f>
        <v>8235.1740649999992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3962.127387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5595.6262029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5777.3235404000006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5907.6168736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4692.5219049999996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4694.1683767099994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5329.4341669000005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5118.5213469999999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4988.4377510000004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4935.301324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5132.2639743999998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5542.4907299999995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5217.1364245999994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4796.8471499000007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5193.3665613000003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5782.2298822000002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6101.3774493000001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6813.1620123599996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8440.4286456000009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7058.0101805000004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6901.0583551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7251.1302126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7604.1057068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7849.6930763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7970.2947640000002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8164.3989900000006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8323.4963160000007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8497.8024440000008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9045.6919999999991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10401.021945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3029.73407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472.53918420000002</v>
      </c>
      <c r="G15" s="24">
        <f>PLANEL_GerMed_Resultado!K376</f>
        <v>618.10548419999998</v>
      </c>
      <c r="H15" s="24">
        <f>PLANEL_GerMed_Resultado!L376</f>
        <v>627.99528239999995</v>
      </c>
      <c r="I15" s="24">
        <f>PLANEL_GerMed_Resultado!M376</f>
        <v>673.46856990000003</v>
      </c>
      <c r="J15" s="24">
        <f>PLANEL_GerMed_Resultado!N376</f>
        <v>632.72770739999999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611.23008240000001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18696.267406300001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20021.992393500001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21949.614496499998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23940.440524500002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25486.935590499997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26263.050719900002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28779.899992799998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31357.391501499998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33111.0027797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36025.371968200001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39305.749947899996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42432.252123900005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43621.542709200003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47834.420583119994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49920.026797699997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51537.925475699994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53167.880624699996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55087.257424700001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57539.098724700001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59994.469714699997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62211.012474699994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64622.891154699995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66949.829734700004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67937.9860147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8379.9940477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8379.9940477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8143.2022263000008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7903.7619840000007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9167.0398920000007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10330.630991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11499.969767000001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12665.564743000001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13849.841823999999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15051.333522000001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16254.906989999999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17444.301480999999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18764.605066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20023.917796000002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21252.250866000002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65833.833793196012</v>
      </c>
      <c r="D24" s="28">
        <f t="shared" si="0"/>
        <v>65882.190831295986</v>
      </c>
      <c r="E24" s="28">
        <f t="shared" si="0"/>
        <v>67080.5484153</v>
      </c>
      <c r="F24" s="28">
        <f t="shared" si="0"/>
        <v>68156.612936200007</v>
      </c>
      <c r="G24" s="28">
        <f t="shared" si="0"/>
        <v>73155.501963799994</v>
      </c>
      <c r="H24" s="28">
        <f t="shared" si="0"/>
        <v>76830.745482500017</v>
      </c>
      <c r="I24" s="28">
        <f t="shared" si="0"/>
        <v>80602.373043400003</v>
      </c>
      <c r="J24" s="28">
        <f t="shared" si="0"/>
        <v>83898.826961260027</v>
      </c>
      <c r="K24" s="28">
        <f t="shared" si="0"/>
        <v>87331.514811229994</v>
      </c>
      <c r="L24" s="28">
        <f t="shared" si="0"/>
        <v>90801.386371100016</v>
      </c>
      <c r="M24" s="28">
        <f t="shared" si="0"/>
        <v>94390.816254200006</v>
      </c>
      <c r="N24" s="28">
        <f t="shared" si="0"/>
        <v>97479.528405910023</v>
      </c>
      <c r="O24" s="28">
        <f t="shared" si="0"/>
        <v>100376.1788823</v>
      </c>
      <c r="P24" s="28">
        <f t="shared" si="0"/>
        <v>103383.09231809998</v>
      </c>
      <c r="Q24" s="28">
        <f t="shared" si="0"/>
        <v>106477.19438069999</v>
      </c>
      <c r="R24" s="28">
        <f t="shared" si="0"/>
        <v>109672.6796609</v>
      </c>
      <c r="S24" s="28">
        <f t="shared" si="0"/>
        <v>113023.09221240001</v>
      </c>
      <c r="T24" s="28">
        <f t="shared" si="0"/>
        <v>116432.6535854</v>
      </c>
      <c r="U24" s="28">
        <f t="shared" si="0"/>
        <v>119841.7629749</v>
      </c>
      <c r="V24" s="28">
        <f t="shared" si="0"/>
        <v>123355.3461959</v>
      </c>
      <c r="W24" s="28">
        <f t="shared" si="0"/>
        <v>126990.20146550002</v>
      </c>
      <c r="X24" s="28">
        <f t="shared" si="0"/>
        <v>130866.58990529999</v>
      </c>
      <c r="Y24" s="28">
        <f t="shared" si="0"/>
        <v>134691.03173809999</v>
      </c>
      <c r="Z24" s="28">
        <f t="shared" si="0"/>
        <v>138544.14826076</v>
      </c>
      <c r="AA24" s="28">
        <f t="shared" si="0"/>
        <v>142248.98170700003</v>
      </c>
      <c r="AB24" s="76">
        <f t="shared" si="0"/>
        <v>145923.43763381999</v>
      </c>
      <c r="AC24" s="28">
        <f t="shared" si="0"/>
        <v>149167.16220600001</v>
      </c>
      <c r="AD24" s="28">
        <f t="shared" si="0"/>
        <v>152419.89555349998</v>
      </c>
      <c r="AE24" s="28">
        <f t="shared" si="0"/>
        <v>155684.65031269999</v>
      </c>
      <c r="AF24" s="28">
        <f t="shared" si="0"/>
        <v>159011.78564439999</v>
      </c>
      <c r="AG24" s="28">
        <f t="shared" si="0"/>
        <v>162404.8407455</v>
      </c>
      <c r="AH24" s="28">
        <f t="shared" si="0"/>
        <v>165819.90800279999</v>
      </c>
      <c r="AI24" s="28">
        <f t="shared" si="0"/>
        <v>169202.81907980001</v>
      </c>
      <c r="AJ24" s="28">
        <f t="shared" si="0"/>
        <v>172913.64918779998</v>
      </c>
      <c r="AK24" s="28">
        <f t="shared" si="0"/>
        <v>176479.4297638</v>
      </c>
      <c r="AL24" s="28">
        <f t="shared" si="0"/>
        <v>180004.07532880001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0.51352192272013486</v>
      </c>
      <c r="D29" s="47">
        <f>IF(PLANEL_Pot_anual!D4&lt;&gt;0,D4/PLANEL_Pot_anual!D4,0)</f>
        <v>0.5205763208350066</v>
      </c>
      <c r="E29" s="47">
        <f>IF(PLANEL_Pot_anual!E4&lt;&gt;0,E4/PLANEL_Pot_anual!E4,0)</f>
        <v>0.52709943018499095</v>
      </c>
      <c r="F29" s="47">
        <f>IF(PLANEL_Pot_anual!F4&lt;&gt;0,F4/PLANEL_Pot_anual!F4,0)</f>
        <v>0.46313415576566447</v>
      </c>
      <c r="G29" s="47">
        <f>IF(PLANEL_Pot_anual!G4&lt;&gt;0,G4/PLANEL_Pot_anual!G4,0)</f>
        <v>0.4732498332942891</v>
      </c>
      <c r="H29" s="47">
        <f>IF(PLANEL_Pot_anual!H4&lt;&gt;0,H4/PLANEL_Pot_anual!H4,0)</f>
        <v>0.4811979372288156</v>
      </c>
      <c r="I29" s="47">
        <f>IF(PLANEL_Pot_anual!I4&lt;&gt;0,I4/PLANEL_Pot_anual!I4,0)</f>
        <v>0.50418020784148176</v>
      </c>
      <c r="J29" s="47">
        <f>IF(PLANEL_Pot_anual!J4&lt;&gt;0,J4/PLANEL_Pot_anual!J4,0)</f>
        <v>0.5054633011266334</v>
      </c>
      <c r="K29" s="47">
        <f>IF(PLANEL_Pot_anual!K4&lt;&gt;0,K4/PLANEL_Pot_anual!K4,0)</f>
        <v>0.51348439199771223</v>
      </c>
      <c r="L29" s="47">
        <f>IF(PLANEL_Pot_anual!L4&lt;&gt;0,L4/PLANEL_Pot_anual!L4,0)</f>
        <v>0.51849408221665283</v>
      </c>
      <c r="M29" s="47">
        <f>IF(PLANEL_Pot_anual!M4&lt;&gt;0,M4/PLANEL_Pot_anual!M4,0)</f>
        <v>0.52424552684729386</v>
      </c>
      <c r="N29" s="47">
        <f>IF(PLANEL_Pot_anual!N4&lt;&gt;0,N4/PLANEL_Pot_anual!N4,0)</f>
        <v>0.53045204982377392</v>
      </c>
      <c r="O29" s="47">
        <f>IF(PLANEL_Pot_anual!O4&lt;&gt;0,O4/PLANEL_Pot_anual!O4,0)</f>
        <v>0.5410551191148768</v>
      </c>
      <c r="P29" s="47">
        <f>IF(PLANEL_Pot_anual!P4&lt;&gt;0,P4/PLANEL_Pot_anual!P4,0)</f>
        <v>0.53528176569545372</v>
      </c>
      <c r="Q29" s="47">
        <f>IF(PLANEL_Pot_anual!Q4&lt;&gt;0,Q4/PLANEL_Pot_anual!Q4,0)</f>
        <v>0.53257606689714487</v>
      </c>
      <c r="R29" s="47">
        <f>IF(PLANEL_Pot_anual!R4&lt;&gt;0,R4/PLANEL_Pot_anual!R4,0)</f>
        <v>0.54220370517774763</v>
      </c>
      <c r="S29" s="47">
        <f>IF(PLANEL_Pot_anual!S4&lt;&gt;0,S4/PLANEL_Pot_anual!S4,0)</f>
        <v>0.53969572670769383</v>
      </c>
      <c r="T29" s="47">
        <f>IF(PLANEL_Pot_anual!T4&lt;&gt;0,T4/PLANEL_Pot_anual!T4,0)</f>
        <v>0.54258632928118233</v>
      </c>
      <c r="U29" s="47">
        <f>IF(PLANEL_Pot_anual!U4&lt;&gt;0,U4/PLANEL_Pot_anual!U4,0)</f>
        <v>0.53975360724887356</v>
      </c>
      <c r="V29" s="47">
        <f>IF(PLANEL_Pot_anual!V4&lt;&gt;0,V4/PLANEL_Pot_anual!V4,0)</f>
        <v>0.53718573082928711</v>
      </c>
      <c r="W29" s="47">
        <f>IF(PLANEL_Pot_anual!W4&lt;&gt;0,W4/PLANEL_Pot_anual!W4,0)</f>
        <v>0.5411623259708328</v>
      </c>
      <c r="X29" s="47">
        <f>IF(PLANEL_Pot_anual!X4&lt;&gt;0,X4/PLANEL_Pot_anual!X4,0)</f>
        <v>0.5399811453912583</v>
      </c>
      <c r="Y29" s="47">
        <f>IF(PLANEL_Pot_anual!Y4&lt;&gt;0,Y4/PLANEL_Pot_anual!Y4,0)</f>
        <v>0.54182789651854757</v>
      </c>
      <c r="Z29" s="47">
        <f>IF(PLANEL_Pot_anual!Z4&lt;&gt;0,Z4/PLANEL_Pot_anual!Z4,0)</f>
        <v>0.54392971975677296</v>
      </c>
      <c r="AA29" s="47">
        <f>IF(PLANEL_Pot_anual!AA4&lt;&gt;0,AA4/PLANEL_Pot_anual!AA4,0)</f>
        <v>0.54823770508927072</v>
      </c>
      <c r="AB29" s="77">
        <f>IF(PLANEL_Pot_anual!AB4&lt;&gt;0,AB4/PLANEL_Pot_anual!AB4,0)</f>
        <v>0.5447590091397253</v>
      </c>
      <c r="AC29" s="47">
        <f>IF(PLANEL_Pot_anual!AC4&lt;&gt;0,AC4/PLANEL_Pot_anual!AC4,0)</f>
        <v>0.54619462184435874</v>
      </c>
      <c r="AD29" s="47">
        <f>IF(PLANEL_Pot_anual!AD4&lt;&gt;0,AD4/PLANEL_Pot_anual!AD4,0)</f>
        <v>0.54697196460993303</v>
      </c>
      <c r="AE29" s="47">
        <f>IF(PLANEL_Pot_anual!AE4&lt;&gt;0,AE4/PLANEL_Pot_anual!AE4,0)</f>
        <v>0.54794152335531598</v>
      </c>
      <c r="AF29" s="47">
        <f>IF(PLANEL_Pot_anual!AF4&lt;&gt;0,AF4/PLANEL_Pot_anual!AF4,0)</f>
        <v>0.54788958163728796</v>
      </c>
      <c r="AG29" s="47">
        <f>IF(PLANEL_Pot_anual!AG4&lt;&gt;0,AG4/PLANEL_Pot_anual!AG4,0)</f>
        <v>0.54658622652554512</v>
      </c>
      <c r="AH29" s="47">
        <f>IF(PLANEL_Pot_anual!AH4&lt;&gt;0,AH4/PLANEL_Pot_anual!AH4,0)</f>
        <v>0.54497565847432217</v>
      </c>
      <c r="AI29" s="47">
        <f>IF(PLANEL_Pot_anual!AI4&lt;&gt;0,AI4/PLANEL_Pot_anual!AI4,0)</f>
        <v>0.54334935429432674</v>
      </c>
      <c r="AJ29" s="47">
        <f>IF(PLANEL_Pot_anual!AJ4&lt;&gt;0,AJ4/PLANEL_Pot_anual!AJ4,0)</f>
        <v>0.54195345005872375</v>
      </c>
      <c r="AK29" s="47">
        <f>IF(PLANEL_Pot_anual!AK4&lt;&gt;0,AK4/PLANEL_Pot_anual!AK4,0)</f>
        <v>0.53723232659472131</v>
      </c>
      <c r="AL29" s="47">
        <f>IF(PLANEL_Pot_anual!AL4&lt;&gt;0,AL4/PLANEL_Pot_anual!AL4,0)</f>
        <v>0.53589830125587024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0.51358402209944043</v>
      </c>
      <c r="G30" s="47">
        <f>IF(PLANEL_Pot_anual!G5&lt;&gt;0,G5/PLANEL_Pot_anual!G5,0)</f>
        <v>0.51561556569183176</v>
      </c>
      <c r="H30" s="47">
        <f>IF(PLANEL_Pot_anual!H5&lt;&gt;0,H5/PLANEL_Pot_anual!H5,0)</f>
        <v>0.50817263848018923</v>
      </c>
      <c r="I30" s="47">
        <f>IF(PLANEL_Pot_anual!I5&lt;&gt;0,I5/PLANEL_Pot_anual!I5,0)</f>
        <v>0.4248636975210347</v>
      </c>
      <c r="J30" s="47">
        <f>IF(PLANEL_Pot_anual!J5&lt;&gt;0,J5/PLANEL_Pot_anual!J5,0)</f>
        <v>0.49578410011457574</v>
      </c>
      <c r="K30" s="47">
        <f>IF(PLANEL_Pot_anual!K5&lt;&gt;0,K5/PLANEL_Pot_anual!K5,0)</f>
        <v>0.44891722149681207</v>
      </c>
      <c r="L30" s="47">
        <f>IF(PLANEL_Pot_anual!L5&lt;&gt;0,L5/PLANEL_Pot_anual!L5,0)</f>
        <v>0.47581313457813745</v>
      </c>
      <c r="M30" s="47">
        <f>IF(PLANEL_Pot_anual!M5&lt;&gt;0,M5/PLANEL_Pot_anual!M5,0)</f>
        <v>0.492446953264637</v>
      </c>
      <c r="N30" s="47">
        <f>IF(PLANEL_Pot_anual!N5&lt;&gt;0,N5/PLANEL_Pot_anual!N5,0)</f>
        <v>0.46812166562474289</v>
      </c>
      <c r="O30" s="47">
        <f>IF(PLANEL_Pot_anual!O5&lt;&gt;0,O5/PLANEL_Pot_anual!O5,0)</f>
        <v>0.44594834419383167</v>
      </c>
      <c r="P30" s="47">
        <f>IF(PLANEL_Pot_anual!P5&lt;&gt;0,P5/PLANEL_Pot_anual!P5,0)</f>
        <v>0.51071628646987932</v>
      </c>
      <c r="Q30" s="47">
        <f>IF(PLANEL_Pot_anual!Q5&lt;&gt;0,Q5/PLANEL_Pot_anual!Q5,0)</f>
        <v>0.50762569650668599</v>
      </c>
      <c r="R30" s="47">
        <f>IF(PLANEL_Pot_anual!R5&lt;&gt;0,R5/PLANEL_Pot_anual!R5,0)</f>
        <v>0.44809604132438452</v>
      </c>
      <c r="S30" s="47">
        <f>IF(PLANEL_Pot_anual!S5&lt;&gt;0,S5/PLANEL_Pot_anual!S5,0)</f>
        <v>0.49126166515447639</v>
      </c>
      <c r="T30" s="47">
        <f>IF(PLANEL_Pot_anual!T5&lt;&gt;0,T5/PLANEL_Pot_anual!T5,0)</f>
        <v>0.47115873400196001</v>
      </c>
      <c r="U30" s="47">
        <f>IF(PLANEL_Pot_anual!U5&lt;&gt;0,U5/PLANEL_Pot_anual!U5,0)</f>
        <v>0.48612978936987711</v>
      </c>
      <c r="V30" s="47">
        <f>IF(PLANEL_Pot_anual!V5&lt;&gt;0,V5/PLANEL_Pot_anual!V5,0)</f>
        <v>0.50756983414603518</v>
      </c>
      <c r="W30" s="47">
        <f>IF(PLANEL_Pot_anual!W5&lt;&gt;0,W5/PLANEL_Pot_anual!W5,0)</f>
        <v>0.48632523251702253</v>
      </c>
      <c r="X30" s="47">
        <f>IF(PLANEL_Pot_anual!X5&lt;&gt;0,X5/PLANEL_Pot_anual!X5,0)</f>
        <v>0.50860120477132809</v>
      </c>
      <c r="Y30" s="47">
        <f>IF(PLANEL_Pot_anual!Y5&lt;&gt;0,Y5/PLANEL_Pot_anual!Y5,0)</f>
        <v>0.50888918685690976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0.50891705423108624</v>
      </c>
      <c r="AC30" s="47">
        <f>IF(PLANEL_Pot_anual!AC5&lt;&gt;0,AC5/PLANEL_Pot_anual!AC5,0)</f>
        <v>0.50759770152021166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0.50891705423108624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0.50891500532758172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0.35796836903933033</v>
      </c>
      <c r="F32" s="48">
        <f>IF(PLANEL_Pot_anual!F7&lt;&gt;0,F7/PLANEL_Pot_anual!F7,0)</f>
        <v>0.3200477703193913</v>
      </c>
      <c r="G32" s="48">
        <f>IF(PLANEL_Pot_anual!G7&lt;&gt;0,G7/PLANEL_Pot_anual!G7,0)</f>
        <v>0.34095959938771225</v>
      </c>
      <c r="H32" s="48">
        <f>IF(PLANEL_Pot_anual!H7&lt;&gt;0,H7/PLANEL_Pot_anual!H7,0)</f>
        <v>0.36658164067385152</v>
      </c>
      <c r="I32" s="48">
        <f>IF(PLANEL_Pot_anual!I7&lt;&gt;0,I7/PLANEL_Pot_anual!I7,0)</f>
        <v>0.41163984278515464</v>
      </c>
      <c r="J32" s="48">
        <f>IF(PLANEL_Pot_anual!J7&lt;&gt;0,J7/PLANEL_Pot_anual!J7,0)</f>
        <v>0.42155083000199706</v>
      </c>
      <c r="K32" s="48">
        <f>IF(PLANEL_Pot_anual!K7&lt;&gt;0,K7/PLANEL_Pot_anual!K7,0)</f>
        <v>0.41067127509669649</v>
      </c>
      <c r="L32" s="48">
        <f>IF(PLANEL_Pot_anual!L7&lt;&gt;0,L7/PLANEL_Pot_anual!L7,0)</f>
        <v>0.38321283296999464</v>
      </c>
      <c r="M32" s="48">
        <f>IF(PLANEL_Pot_anual!M7&lt;&gt;0,M7/PLANEL_Pot_anual!M7,0)</f>
        <v>0.3043866347469531</v>
      </c>
      <c r="N32" s="48">
        <f>IF(PLANEL_Pot_anual!N7&lt;&gt;0,N7/PLANEL_Pot_anual!N7,0)</f>
        <v>0.30448751001488944</v>
      </c>
      <c r="O32" s="48">
        <f>IF(PLANEL_Pot_anual!O7&lt;&gt;0,O7/PLANEL_Pot_anual!O7,0)</f>
        <v>0.30451665985600657</v>
      </c>
      <c r="P32" s="48">
        <f>IF(PLANEL_Pot_anual!P7&lt;&gt;0,P7/PLANEL_Pot_anual!P7,0)</f>
        <v>0.29246872885510194</v>
      </c>
      <c r="Q32" s="48">
        <f>IF(PLANEL_Pot_anual!Q7&lt;&gt;0,Q7/PLANEL_Pot_anual!Q7,0)</f>
        <v>0.28503584318601721</v>
      </c>
      <c r="R32" s="48">
        <f>IF(PLANEL_Pot_anual!R7&lt;&gt;0,R7/PLANEL_Pot_anual!R7,0)</f>
        <v>0.28199966492142903</v>
      </c>
      <c r="S32" s="48">
        <f>IF(PLANEL_Pot_anual!S7&lt;&gt;0,S7/PLANEL_Pot_anual!S7,0)</f>
        <v>0.29663712062448044</v>
      </c>
      <c r="T32" s="48">
        <f>IF(PLANEL_Pot_anual!T7&lt;&gt;0,T7/PLANEL_Pot_anual!T7,0)</f>
        <v>0.30408986792197013</v>
      </c>
      <c r="U32" s="48">
        <f>IF(PLANEL_Pot_anual!U7&lt;&gt;0,U7/PLANEL_Pot_anual!U7,0)</f>
        <v>0.27241413643751017</v>
      </c>
      <c r="V32" s="48">
        <f>IF(PLANEL_Pot_anual!V7&lt;&gt;0,V7/PLANEL_Pot_anual!V7,0)</f>
        <v>0.23892620309273185</v>
      </c>
      <c r="W32" s="48">
        <f>IF(PLANEL_Pot_anual!W7&lt;&gt;0,W7/PLANEL_Pot_anual!W7,0)</f>
        <v>0.24728327717686666</v>
      </c>
      <c r="X32" s="48">
        <f>IF(PLANEL_Pot_anual!X7&lt;&gt;0,X7/PLANEL_Pot_anual!X7,0)</f>
        <v>0.26370738408401001</v>
      </c>
      <c r="Y32" s="48">
        <f>IF(PLANEL_Pot_anual!Y7&lt;&gt;0,Y7/PLANEL_Pot_anual!Y7,0)</f>
        <v>0.26699663051317457</v>
      </c>
      <c r="Z32" s="48">
        <f>IF(PLANEL_Pot_anual!Z7&lt;&gt;0,Z7/PLANEL_Pot_anual!Z7,0)</f>
        <v>0.28654555777525903</v>
      </c>
      <c r="AA32" s="48">
        <f>IF(PLANEL_Pot_anual!AA7&lt;&gt;0,AA7/PLANEL_Pot_anual!AA7,0)</f>
        <v>0.34169162270378112</v>
      </c>
      <c r="AB32" s="48">
        <f>IF(PLANEL_Pot_anual!AB7&lt;&gt;0,AB7/PLANEL_Pot_anual!AB7,0)</f>
        <v>0.27541423745845406</v>
      </c>
      <c r="AC32" s="48">
        <f>IF(PLANEL_Pot_anual!AC7&lt;&gt;0,AC7/PLANEL_Pot_anual!AC7,0)</f>
        <v>0.25990543649453013</v>
      </c>
      <c r="AD32" s="48">
        <f>IF(PLANEL_Pot_anual!AD7&lt;&gt;0,AD7/PLANEL_Pot_anual!AD7,0)</f>
        <v>0.26389635883616647</v>
      </c>
      <c r="AE32" s="48">
        <f>IF(PLANEL_Pot_anual!AE7&lt;&gt;0,AE7/PLANEL_Pot_anual!AE7,0)</f>
        <v>0.26772956201110204</v>
      </c>
      <c r="AF32" s="48">
        <f>IF(PLANEL_Pot_anual!AF7&lt;&gt;0,AF7/PLANEL_Pot_anual!AF7,0)</f>
        <v>0.26765923562087879</v>
      </c>
      <c r="AG32" s="48">
        <f>IF(PLANEL_Pot_anual!AG7&lt;&gt;0,AG7/PLANEL_Pot_anual!AG7,0)</f>
        <v>0.27202174347076619</v>
      </c>
      <c r="AH32" s="48">
        <f>IF(PLANEL_Pot_anual!AH7&lt;&gt;0,AH7/PLANEL_Pot_anual!AH7,0)</f>
        <v>0.27107464381588231</v>
      </c>
      <c r="AI32" s="48">
        <f>IF(PLANEL_Pot_anual!AI7&lt;&gt;0,AI7/PLANEL_Pot_anual!AI7,0)</f>
        <v>0.2705768526310004</v>
      </c>
      <c r="AJ32" s="48">
        <f>IF(PLANEL_Pot_anual!AJ7&lt;&gt;0,AJ7/PLANEL_Pot_anual!AJ7,0)</f>
        <v>0.26999691204361881</v>
      </c>
      <c r="AK32" s="48">
        <f>IF(PLANEL_Pot_anual!AK7&lt;&gt;0,AK7/PLANEL_Pot_anual!AK7,0)</f>
        <v>0.28126992958471025</v>
      </c>
      <c r="AL32" s="48">
        <f>IF(PLANEL_Pot_anual!AL7&lt;&gt;0,AL7/PLANEL_Pot_anual!AL7,0)</f>
        <v>0.31966808758232484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0.89241062444771724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0.93572115683168322</v>
      </c>
      <c r="G40" s="52">
        <f>IF(PLANEL_Pot_anual!G15&lt;&gt;0,G15/PLANEL_Pot_anual!G15,0)</f>
        <v>0.92392449058295956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0.8739332975138121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0.88073498904899139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0.45317215827781676</v>
      </c>
      <c r="P42" s="51">
        <f>IF(PLANEL_Pot_anual!P17&lt;&gt;0,P17/PLANEL_Pot_anual!P17,0)</f>
        <v>0.45338598284474968</v>
      </c>
      <c r="Q42" s="51">
        <f>IF(PLANEL_Pot_anual!Q17&lt;&gt;0,Q17/PLANEL_Pot_anual!Q17,0)</f>
        <v>0.45364682286052488</v>
      </c>
      <c r="R42" s="51">
        <f>IF(PLANEL_Pot_anual!R17&lt;&gt;0,R17/PLANEL_Pot_anual!R17,0)</f>
        <v>0.45387236444141388</v>
      </c>
      <c r="S42" s="51">
        <f>IF(PLANEL_Pot_anual!S17&lt;&gt;0,S17/PLANEL_Pot_anual!S17,0)</f>
        <v>0.45406731202993933</v>
      </c>
      <c r="T42" s="51">
        <f>IF(PLANEL_Pot_anual!T17&lt;&gt;0,T17/PLANEL_Pot_anual!T17,0)</f>
        <v>0.45447340052903024</v>
      </c>
      <c r="U42" s="51">
        <f>IF(PLANEL_Pot_anual!U17&lt;&gt;0,U17/PLANEL_Pot_anual!U17,0)</f>
        <v>0.45484990579276585</v>
      </c>
      <c r="V42" s="51">
        <f>IF(PLANEL_Pot_anual!V17&lt;&gt;0,V17/PLANEL_Pot_anual!V17,0)</f>
        <v>0.45521590390371686</v>
      </c>
      <c r="W42" s="51">
        <f>IF(PLANEL_Pot_anual!W17&lt;&gt;0,W17/PLANEL_Pot_anual!W17,0)</f>
        <v>0.4558068857407484</v>
      </c>
      <c r="X42" s="51">
        <f>IF(PLANEL_Pot_anual!X17&lt;&gt;0,X17/PLANEL_Pot_anual!X17,0)</f>
        <v>0.45588974110325242</v>
      </c>
      <c r="Y42" s="51">
        <f>IF(PLANEL_Pot_anual!Y17&lt;&gt;0,Y17/PLANEL_Pot_anual!Y17,0)</f>
        <v>0.45613806793286915</v>
      </c>
      <c r="Z42" s="51">
        <f>IF(PLANEL_Pot_anual!Z17&lt;&gt;0,Z17/PLANEL_Pot_anual!Z17,0)</f>
        <v>0.45585640362381519</v>
      </c>
      <c r="AA42" s="51">
        <f>IF(PLANEL_Pot_anual!AA17&lt;&gt;0,AA17/PLANEL_Pot_anual!AA17,0)</f>
        <v>0.45468168250769025</v>
      </c>
      <c r="AB42" s="81">
        <f>IF(PLANEL_Pot_anual!AB17&lt;&gt;0,AB17/PLANEL_Pot_anual!AB17,0)</f>
        <v>0.45484181806486468</v>
      </c>
      <c r="AC42" s="51">
        <f>IF(PLANEL_Pot_anual!AC17&lt;&gt;0,AC17/PLANEL_Pot_anual!AC17,0)</f>
        <v>0.45490562484065411</v>
      </c>
      <c r="AD42" s="51">
        <f>IF(PLANEL_Pot_anual!AD17&lt;&gt;0,AD17/PLANEL_Pot_anual!AD17,0)</f>
        <v>0.45495157685443688</v>
      </c>
      <c r="AE42" s="51">
        <f>IF(PLANEL_Pot_anual!AE17&lt;&gt;0,AE17/PLANEL_Pot_anual!AE17,0)</f>
        <v>0.45499505179729505</v>
      </c>
      <c r="AF42" s="51">
        <f>IF(PLANEL_Pot_anual!AF17&lt;&gt;0,AF17/PLANEL_Pot_anual!AF17,0)</f>
        <v>0.45504295749232487</v>
      </c>
      <c r="AG42" s="51">
        <f>IF(PLANEL_Pot_anual!AG17&lt;&gt;0,AG17/PLANEL_Pot_anual!AG17,0)</f>
        <v>0.45509951693970302</v>
      </c>
      <c r="AH42" s="51">
        <f>IF(PLANEL_Pot_anual!AH17&lt;&gt;0,AH17/PLANEL_Pot_anual!AH17,0)</f>
        <v>0.45515153733070768</v>
      </c>
      <c r="AI42" s="51">
        <f>IF(PLANEL_Pot_anual!AI17&lt;&gt;0,AI17/PLANEL_Pot_anual!AI17,0)</f>
        <v>0.45519498019227</v>
      </c>
      <c r="AJ42" s="51">
        <f>IF(PLANEL_Pot_anual!AJ17&lt;&gt;0,AJ17/PLANEL_Pot_anual!AJ17,0)</f>
        <v>0.45523887440908883</v>
      </c>
      <c r="AK42" s="51">
        <f>IF(PLANEL_Pot_anual!AK17&lt;&gt;0,AK17/PLANEL_Pot_anual!AK17,0)</f>
        <v>0.4552782324343258</v>
      </c>
      <c r="AL42" s="51">
        <f>IF(PLANEL_Pot_anual!AL17&lt;&gt;0,AL17/PLANEL_Pot_anual!AL17,0)</f>
        <v>0.45529413255615447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0.27917330727434109</v>
      </c>
      <c r="Y45" s="53">
        <f>IF(PLANEL_Pot_anual!Y20&lt;&gt;0,Y20/PLANEL_Pot_anual!Y20,0)</f>
        <v>0.27917330727434109</v>
      </c>
      <c r="Z45" s="53">
        <f>IF(PLANEL_Pot_anual!Z20&lt;&gt;0,Z20/PLANEL_Pot_anual!Z20,0)</f>
        <v>0.28005161372321452</v>
      </c>
      <c r="AA45" s="53">
        <f>IF(PLANEL_Pot_anual!AA20&lt;&gt;0,AA20/PLANEL_Pot_anual!AA20,0)</f>
        <v>0.28104230279485753</v>
      </c>
      <c r="AB45" s="83">
        <f>IF(PLANEL_Pot_anual!AB20&lt;&gt;0,AB20/PLANEL_Pot_anual!AB20,0)</f>
        <v>0.2813256599755305</v>
      </c>
      <c r="AC45" s="53">
        <f>IF(PLANEL_Pot_anual!AC20&lt;&gt;0,AC20/PLANEL_Pot_anual!AC20,0)</f>
        <v>0.28132566000403841</v>
      </c>
      <c r="AD45" s="53">
        <f>IF(PLANEL_Pot_anual!AD20&lt;&gt;0,AD20/PLANEL_Pot_anual!AD20,0)</f>
        <v>0.28132566003199994</v>
      </c>
      <c r="AE45" s="53">
        <f>IF(PLANEL_Pot_anual!AE20&lt;&gt;0,AE20/PLANEL_Pot_anual!AE20,0)</f>
        <v>0.28132566003020992</v>
      </c>
      <c r="AF45" s="53">
        <f>IF(PLANEL_Pot_anual!AF20&lt;&gt;0,AF20/PLANEL_Pot_anual!AF20,0)</f>
        <v>0.28132566001580711</v>
      </c>
      <c r="AG45" s="53">
        <f>IF(PLANEL_Pot_anual!AG20&lt;&gt;0,AG20/PLANEL_Pot_anual!AG20,0)</f>
        <v>0.28132565998210241</v>
      </c>
      <c r="AH45" s="53">
        <f>IF(PLANEL_Pot_anual!AH20&lt;&gt;0,AH20/PLANEL_Pot_anual!AH20,0)</f>
        <v>0.28132565999345027</v>
      </c>
      <c r="AI45" s="53">
        <f>IF(PLANEL_Pot_anual!AI20&lt;&gt;0,AI20/PLANEL_Pot_anual!AI20,0)</f>
        <v>0.28132565999409015</v>
      </c>
      <c r="AJ45" s="53">
        <f>IF(PLANEL_Pot_anual!AJ20&lt;&gt;0,AJ20/PLANEL_Pot_anual!AJ20,0)</f>
        <v>0.28132565993832725</v>
      </c>
      <c r="AK45" s="53">
        <f>IF(PLANEL_Pot_anual!AK20&lt;&gt;0,AK20/PLANEL_Pot_anual!AK20,0)</f>
        <v>0.28132566000115156</v>
      </c>
      <c r="AL45" s="53">
        <f>IF(PLANEL_Pot_anual!AL20&lt;&gt;0,AL20/PLANEL_Pot_anual!AL20,0)</f>
        <v>0.28132565998810499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48.357038099973579</v>
      </c>
      <c r="E49" s="28">
        <f t="shared" si="1"/>
        <v>1198.3575840040139</v>
      </c>
      <c r="F49" s="28">
        <f t="shared" si="1"/>
        <v>1076.0645209000068</v>
      </c>
      <c r="G49" s="28">
        <f t="shared" si="1"/>
        <v>4998.8890275999875</v>
      </c>
      <c r="H49" s="28">
        <f t="shared" si="1"/>
        <v>3675.2435187000228</v>
      </c>
      <c r="I49" s="28">
        <f t="shared" si="1"/>
        <v>3771.6275608999858</v>
      </c>
      <c r="J49" s="28">
        <f t="shared" si="1"/>
        <v>3296.4539178600244</v>
      </c>
      <c r="K49" s="28">
        <f t="shared" si="1"/>
        <v>3432.6878499699669</v>
      </c>
      <c r="L49" s="28">
        <f t="shared" si="1"/>
        <v>3469.8715598700219</v>
      </c>
      <c r="M49" s="28">
        <f t="shared" si="1"/>
        <v>3589.4298830999905</v>
      </c>
      <c r="N49" s="28">
        <f t="shared" si="1"/>
        <v>3088.7121517100168</v>
      </c>
      <c r="O49" s="28">
        <f t="shared" si="1"/>
        <v>2896.650476389972</v>
      </c>
      <c r="P49" s="28">
        <f t="shared" si="1"/>
        <v>3006.9134357999865</v>
      </c>
      <c r="Q49" s="28">
        <f t="shared" si="1"/>
        <v>3094.10206260001</v>
      </c>
      <c r="R49" s="28">
        <f t="shared" si="1"/>
        <v>3195.4852802000096</v>
      </c>
      <c r="S49" s="28">
        <f t="shared" si="1"/>
        <v>3350.4125515000051</v>
      </c>
      <c r="T49" s="28">
        <f t="shared" si="1"/>
        <v>3409.5613729999895</v>
      </c>
      <c r="U49" s="28">
        <f t="shared" si="1"/>
        <v>3409.1093895000085</v>
      </c>
      <c r="V49" s="28">
        <f t="shared" si="1"/>
        <v>3513.5832209999935</v>
      </c>
      <c r="W49" s="28">
        <f t="shared" si="1"/>
        <v>3634.8552696000261</v>
      </c>
      <c r="X49" s="28">
        <f t="shared" si="1"/>
        <v>3876.3884397999645</v>
      </c>
      <c r="Y49" s="28">
        <f t="shared" si="1"/>
        <v>3824.4418328000029</v>
      </c>
      <c r="Z49" s="28">
        <f t="shared" si="1"/>
        <v>3853.1165226600133</v>
      </c>
      <c r="AA49" s="28">
        <f t="shared" si="1"/>
        <v>3704.8334462400235</v>
      </c>
      <c r="AB49" s="76">
        <f t="shared" si="1"/>
        <v>3674.4559268199664</v>
      </c>
      <c r="AC49" s="28">
        <f t="shared" si="1"/>
        <v>3243.7245721800136</v>
      </c>
      <c r="AD49" s="28">
        <f t="shared" si="1"/>
        <v>3252.7333474999759</v>
      </c>
      <c r="AE49" s="28">
        <f t="shared" si="1"/>
        <v>3264.7547592000046</v>
      </c>
      <c r="AF49" s="28">
        <f t="shared" si="1"/>
        <v>3327.135331700003</v>
      </c>
      <c r="AG49" s="28">
        <f t="shared" si="1"/>
        <v>3393.0551011000061</v>
      </c>
      <c r="AH49" s="28">
        <f t="shared" si="1"/>
        <v>3415.0672572999902</v>
      </c>
      <c r="AI49" s="28">
        <f t="shared" si="1"/>
        <v>3382.9110770000261</v>
      </c>
      <c r="AJ49" s="28">
        <f t="shared" si="1"/>
        <v>3710.8301079999655</v>
      </c>
      <c r="AK49" s="28">
        <f t="shared" si="1"/>
        <v>3565.7805760000192</v>
      </c>
      <c r="AL49" s="28">
        <f t="shared" si="1"/>
        <v>3524.6455650000134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14.02513634</v>
      </c>
      <c r="F6" s="265">
        <v>9.9290384229999997</v>
      </c>
      <c r="G6" s="265">
        <v>7.3097502649999999</v>
      </c>
      <c r="H6" s="265">
        <v>7.6380260340000001</v>
      </c>
      <c r="I6" s="265">
        <v>7.3948260809999997</v>
      </c>
      <c r="J6" s="265">
        <v>7.2487600949999997</v>
      </c>
      <c r="K6" s="265">
        <v>53.38565139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151.45823999999999</v>
      </c>
      <c r="F11" s="265">
        <v>196.99723</v>
      </c>
      <c r="G11" s="265">
        <v>227.44527020000001</v>
      </c>
      <c r="H11" s="265">
        <v>216.3436772</v>
      </c>
      <c r="I11" s="265">
        <v>177.27200110000001</v>
      </c>
      <c r="J11" s="265">
        <v>179.56255060000001</v>
      </c>
      <c r="K11" s="265">
        <v>164.81261929999999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165.48337633999998</v>
      </c>
      <c r="F15" s="265">
        <f t="shared" si="0"/>
        <v>206.92626842300001</v>
      </c>
      <c r="G15" s="265">
        <f t="shared" si="0"/>
        <v>234.755020465</v>
      </c>
      <c r="H15" s="265">
        <f t="shared" si="0"/>
        <v>223.98170323400001</v>
      </c>
      <c r="I15" s="265">
        <f t="shared" si="0"/>
        <v>184.666827181</v>
      </c>
      <c r="J15" s="265">
        <f>J6+J11</f>
        <v>186.811310695</v>
      </c>
      <c r="K15" s="265">
        <f t="shared" si="0"/>
        <v>218.19827068999999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55754.374670996003</v>
      </c>
      <c r="D19" s="1">
        <f>Planel_GerMed_Anual!H4+Planel_GerMed_Anual!H5+Planel_GerMed_Anual!H14+Planel_GerMed_Anual!H15+Planel_GerMed_Anual!H17+Planel_GerMed_Anual!H18+Planel_GerMed_Anual!H20+Planel_GerMed_Anual!H21</f>
        <v>68474.252214600012</v>
      </c>
      <c r="E19" s="1">
        <f>Planel_GerMed_Anual!M4+Planel_GerMed_Anual!M5+Planel_GerMed_Anual!M14+Planel_GerMed_Anual!M15+Planel_GerMed_Anual!M17+Planel_GerMed_Anual!M18+Planel_GerMed_Anual!M20+Planel_GerMed_Anual!M21</f>
        <v>86178.079637800009</v>
      </c>
      <c r="F19" s="1">
        <f>Planel_GerMed_Anual!R4+Planel_GerMed_Anual!R5+Planel_GerMed_Anual!R14+Planel_GerMed_Anual!R15+Planel_GerMed_Anual!R17+Planel_GerMed_Anual!R18+Planel_GerMed_Anual!R20+Planel_GerMed_Anual!R21</f>
        <v>100724.2790871</v>
      </c>
      <c r="G19" s="1">
        <f>Planel_GerMed_Anual!W4+Planel_GerMed_Anual!W5+Planel_GerMed_Anual!W14+Planel_GerMed_Anual!W15+Planel_GerMed_Anual!W17+Planel_GerMed_Anual!W18+Planel_GerMed_Anual!W20+Planel_GerMed_Anual!W21</f>
        <v>118076.29059670001</v>
      </c>
      <c r="H19" s="1">
        <f>Planel_GerMed_Anual!AB4+Planel_GerMed_Anual!AB5+Planel_GerMed_Anual!AB14+Planel_GerMed_Anual!AB15+Planel_GerMed_Anual!AB17+Planel_GerMed_Anual!AB18+Planel_GerMed_Anual!AB20+Planel_GerMed_Anual!AB21</f>
        <v>135144.88314582</v>
      </c>
      <c r="I19" s="1">
        <f>Planel_GerMed_Anual!AG4+Planel_GerMed_Anual!AG5+Planel_GerMed_Anual!AG14+Planel_GerMed_Anual!AG15+Planel_GerMed_Anual!AG17+Planel_GerMed_Anual!AG18+Planel_GerMed_Anual!AG20+Planel_GerMed_Anual!AG21</f>
        <v>150954.32031739998</v>
      </c>
      <c r="J19" s="1">
        <f>Planel_GerMed_Anual!AL4+Planel_GerMed_Anual!AL5+Planel_GerMed_Anual!AL14+Planel_GerMed_Anual!AL15+Planel_GerMed_Anual!AL17+Planel_GerMed_Anual!AL18+Planel_GerMed_Anual!AL20+Planel_GerMed_Anual!AL21</f>
        <v>166122.8277197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16.692608920000001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11.29520913</v>
      </c>
      <c r="S39" s="265">
        <v>10.521037209999999</v>
      </c>
      <c r="T39" s="265">
        <v>8.9803578389999998</v>
      </c>
      <c r="U39" s="265">
        <v>8.5405696679999998</v>
      </c>
      <c r="V39" s="265">
        <v>7.9562283100000002</v>
      </c>
      <c r="W39" s="265">
        <v>8.1088811730000003</v>
      </c>
      <c r="X39" s="265">
        <v>7.2960881459999998</v>
      </c>
      <c r="Y39" s="265">
        <v>6.5310158009999997</v>
      </c>
      <c r="Z39" s="265">
        <v>6.6565378959999997</v>
      </c>
      <c r="AA39" s="265">
        <v>6.9810169999999996</v>
      </c>
      <c r="AB39" s="265">
        <v>7.1604608680000004</v>
      </c>
      <c r="AC39" s="265">
        <v>7.6124948610000001</v>
      </c>
      <c r="AD39" s="265">
        <v>9.1356488109999994</v>
      </c>
      <c r="AE39" s="265">
        <v>7.3005086280000002</v>
      </c>
      <c r="AF39" s="265">
        <v>7.3859812690000002</v>
      </c>
      <c r="AG39" s="265">
        <v>7.4647344469999997</v>
      </c>
      <c r="AH39" s="265">
        <v>7.5429986270000002</v>
      </c>
      <c r="AI39" s="265">
        <v>7.4730616750000003</v>
      </c>
      <c r="AJ39" s="265">
        <v>7.1073543859999999</v>
      </c>
      <c r="AK39" s="265">
        <v>7.0688617589999998</v>
      </c>
      <c r="AL39" s="265">
        <v>7.0227953860000003</v>
      </c>
      <c r="AM39" s="265">
        <v>6.9707812010000003</v>
      </c>
      <c r="AN39" s="265">
        <v>7.1496733529999998</v>
      </c>
      <c r="AO39" s="265">
        <v>8.0316887779999995</v>
      </c>
      <c r="AP39" s="265">
        <v>54.75451425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29.574116279999998</v>
      </c>
      <c r="M43" s="265">
        <v>90.990344539999995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186.44339110000001</v>
      </c>
      <c r="S43" s="265">
        <v>198.27078940000001</v>
      </c>
      <c r="T43" s="265">
        <v>280.50489470000002</v>
      </c>
      <c r="U43" s="265">
        <v>192.26322400000001</v>
      </c>
      <c r="V43" s="265">
        <v>292.06862000000001</v>
      </c>
      <c r="W43" s="265">
        <v>174.1364322</v>
      </c>
      <c r="X43" s="265">
        <v>235.08050040000001</v>
      </c>
      <c r="Y43" s="265">
        <v>238.6372934</v>
      </c>
      <c r="Z43" s="265">
        <v>197.30350480000001</v>
      </c>
      <c r="AA43" s="265">
        <v>186.6776764</v>
      </c>
      <c r="AB43" s="265">
        <v>236.96250420000001</v>
      </c>
      <c r="AC43" s="265">
        <v>178.0948727</v>
      </c>
      <c r="AD43" s="265">
        <v>227.87926830000001</v>
      </c>
      <c r="AE43" s="265">
        <v>252.1040643</v>
      </c>
      <c r="AF43" s="265">
        <v>191.9985758</v>
      </c>
      <c r="AG43" s="265">
        <v>161.53361290000001</v>
      </c>
      <c r="AH43" s="265">
        <v>162.03179840000001</v>
      </c>
      <c r="AI43" s="265">
        <v>170.7880974</v>
      </c>
      <c r="AJ43" s="265">
        <v>200.0079212</v>
      </c>
      <c r="AK43" s="265">
        <v>198.42155</v>
      </c>
      <c r="AL43" s="265">
        <v>186.2457814</v>
      </c>
      <c r="AM43" s="265">
        <v>187.008713</v>
      </c>
      <c r="AN43" s="265">
        <v>182.70034509999999</v>
      </c>
      <c r="AO43" s="265">
        <v>143.43636369999999</v>
      </c>
      <c r="AP43" s="265">
        <v>174.80126290000001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46.266725199999996</v>
      </c>
      <c r="M47" s="265">
        <f t="shared" si="2"/>
        <v>106.00323295999999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197.73860023</v>
      </c>
      <c r="S47" s="265">
        <f t="shared" si="2"/>
        <v>208.79182661000002</v>
      </c>
      <c r="T47" s="265">
        <f t="shared" si="2"/>
        <v>289.48525253900004</v>
      </c>
      <c r="U47" s="265">
        <f t="shared" si="2"/>
        <v>200.803793668</v>
      </c>
      <c r="V47" s="265">
        <f t="shared" si="2"/>
        <v>300.02484831000004</v>
      </c>
      <c r="W47" s="265">
        <f t="shared" si="2"/>
        <v>182.24531337299999</v>
      </c>
      <c r="X47" s="265">
        <f t="shared" si="2"/>
        <v>242.37658854599999</v>
      </c>
      <c r="Y47" s="265">
        <f t="shared" si="2"/>
        <v>245.168309201</v>
      </c>
      <c r="Z47" s="265">
        <f t="shared" si="2"/>
        <v>203.96004269600002</v>
      </c>
      <c r="AA47" s="265">
        <f t="shared" si="2"/>
        <v>193.6586934</v>
      </c>
      <c r="AB47" s="265">
        <f t="shared" si="2"/>
        <v>244.12296506800001</v>
      </c>
      <c r="AC47" s="265">
        <f t="shared" si="2"/>
        <v>185.70736756099998</v>
      </c>
      <c r="AD47" s="265">
        <f t="shared" si="2"/>
        <v>237.01491711100002</v>
      </c>
      <c r="AE47" s="265">
        <f t="shared" si="2"/>
        <v>259.40457292799999</v>
      </c>
      <c r="AF47" s="265">
        <f t="shared" si="2"/>
        <v>199.38455706900001</v>
      </c>
      <c r="AG47" s="265">
        <f t="shared" si="2"/>
        <v>168.99834734700002</v>
      </c>
      <c r="AH47" s="265">
        <f t="shared" si="2"/>
        <v>169.57479702700002</v>
      </c>
      <c r="AI47" s="265">
        <f t="shared" si="2"/>
        <v>178.26115907499999</v>
      </c>
      <c r="AJ47" s="265">
        <f t="shared" si="2"/>
        <v>207.115275586</v>
      </c>
      <c r="AK47" s="265">
        <f t="shared" si="2"/>
        <v>205.49041175899998</v>
      </c>
      <c r="AL47" s="265">
        <f t="shared" si="2"/>
        <v>193.26857678600001</v>
      </c>
      <c r="AM47" s="265">
        <f t="shared" si="2"/>
        <v>193.97949420099999</v>
      </c>
      <c r="AN47" s="265">
        <f t="shared" si="2"/>
        <v>189.85001845299999</v>
      </c>
      <c r="AO47" s="265">
        <f t="shared" si="2"/>
        <v>151.46805247799998</v>
      </c>
      <c r="AP47" s="265">
        <f>AVERAGE(C47:AO47)</f>
        <v>202.66327519151281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508.91720199999997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2030.5992100000001</v>
      </c>
      <c r="BS103" s="33">
        <v>2030.5992100000001</v>
      </c>
      <c r="BW103" s="33">
        <v>2030.5992100000001</v>
      </c>
      <c r="CA103" s="33">
        <v>2030.5992100000001</v>
      </c>
      <c r="CE103" s="33">
        <v>2030.5992100000001</v>
      </c>
      <c r="CI103" s="33">
        <v>2030.5992100000001</v>
      </c>
      <c r="CM103" s="33">
        <v>2030.5992100000001</v>
      </c>
      <c r="CQ103" s="33">
        <v>2030.5992100000001</v>
      </c>
      <c r="CU103" s="33">
        <v>2030.5992100000001</v>
      </c>
      <c r="CY103" s="33">
        <v>2030.5992100000001</v>
      </c>
      <c r="DC103" s="33">
        <v>2030.5992100000001</v>
      </c>
      <c r="DG103" s="33">
        <v>2030.5992100000001</v>
      </c>
      <c r="DK103" s="33">
        <v>2030.5992100000001</v>
      </c>
      <c r="DO103" s="33">
        <v>691.03316940000002</v>
      </c>
      <c r="DS103" s="33">
        <v>204.99771290000001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1492.532434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999.41166380000004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289.45479649999999</v>
      </c>
      <c r="N108" s="33">
        <v>321.92980679999999</v>
      </c>
      <c r="O108" s="33">
        <v>321.92980679999999</v>
      </c>
      <c r="P108" s="33">
        <v>289.4918103</v>
      </c>
      <c r="Q108" s="33">
        <v>289.48286530000001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558.84255159999998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693.33037420000005</v>
      </c>
      <c r="AU108" s="33">
        <v>949.37087280000003</v>
      </c>
      <c r="AV108" s="33">
        <v>591.31756189999999</v>
      </c>
      <c r="AW108" s="33">
        <v>558.84255159999998</v>
      </c>
      <c r="AX108" s="33">
        <v>591.31756189999999</v>
      </c>
      <c r="AY108" s="33">
        <v>1119.8113209999999</v>
      </c>
      <c r="AZ108" s="33">
        <v>591.31756189999999</v>
      </c>
      <c r="BA108" s="33">
        <v>563.63603680000006</v>
      </c>
      <c r="BB108" s="33">
        <v>756.14172719999999</v>
      </c>
      <c r="BC108" s="33">
        <v>1541.099831</v>
      </c>
      <c r="BD108" s="33">
        <v>591.31756189999999</v>
      </c>
      <c r="BE108" s="33">
        <v>591.31756189999999</v>
      </c>
      <c r="BF108" s="33">
        <v>844.36501850000002</v>
      </c>
      <c r="BG108" s="33">
        <v>1541.099831</v>
      </c>
      <c r="BH108" s="33">
        <v>591.31756189999999</v>
      </c>
      <c r="BI108" s="33">
        <v>558.85149660000002</v>
      </c>
      <c r="BJ108" s="33">
        <v>844.36501850000002</v>
      </c>
      <c r="BK108" s="33">
        <v>1541.099831</v>
      </c>
      <c r="BL108" s="33">
        <v>558.84255159999998</v>
      </c>
      <c r="BM108" s="33">
        <v>558.84255159999998</v>
      </c>
      <c r="BN108" s="33">
        <v>844.36501850000002</v>
      </c>
      <c r="BO108" s="33">
        <v>2170.6474269999999</v>
      </c>
      <c r="BP108" s="33">
        <v>591.31756189999999</v>
      </c>
      <c r="BQ108" s="33">
        <v>591.30861689999995</v>
      </c>
      <c r="BR108" s="33">
        <v>844.36501850000002</v>
      </c>
      <c r="BS108" s="33">
        <v>2170.6474269999999</v>
      </c>
      <c r="BT108" s="33">
        <v>591.31756189999999</v>
      </c>
      <c r="BU108" s="33">
        <v>591.31756189999999</v>
      </c>
      <c r="BV108" s="33">
        <v>844.36501850000002</v>
      </c>
      <c r="BW108" s="33">
        <v>2170.6474269999999</v>
      </c>
      <c r="BX108" s="33">
        <v>591.31756189999999</v>
      </c>
      <c r="BY108" s="33">
        <v>591.31756189999999</v>
      </c>
      <c r="BZ108" s="33">
        <v>844.36501850000002</v>
      </c>
      <c r="CA108" s="33">
        <v>2170.6474269999999</v>
      </c>
      <c r="CB108" s="33">
        <v>269.38775509999999</v>
      </c>
      <c r="CC108" s="33">
        <v>269.38775509999999</v>
      </c>
      <c r="CD108" s="33">
        <v>522.43521169999997</v>
      </c>
      <c r="CE108" s="33">
        <v>1848.7176199999999</v>
      </c>
      <c r="CF108" s="33">
        <v>269.38775509999999</v>
      </c>
      <c r="CG108" s="33">
        <v>269.38775509999999</v>
      </c>
      <c r="CH108" s="33">
        <v>522.43521169999997</v>
      </c>
      <c r="CI108" s="33">
        <v>1848.7176199999999</v>
      </c>
      <c r="CJ108" s="33">
        <v>522.43521169999997</v>
      </c>
      <c r="CK108" s="33">
        <v>269.38775509999999</v>
      </c>
      <c r="CL108" s="33">
        <v>522.43521169999997</v>
      </c>
      <c r="CM108" s="33">
        <v>1848.7176199999999</v>
      </c>
      <c r="CN108" s="33">
        <v>522.43521169999997</v>
      </c>
      <c r="CO108" s="33">
        <v>269.38775509999999</v>
      </c>
      <c r="CP108" s="33">
        <v>522.43521169999997</v>
      </c>
      <c r="CQ108" s="33">
        <v>1848.7176199999999</v>
      </c>
      <c r="CR108" s="33">
        <v>522.43521169999997</v>
      </c>
      <c r="CS108" s="33">
        <v>269.38775509999999</v>
      </c>
      <c r="CT108" s="33">
        <v>522.43521169999997</v>
      </c>
      <c r="CU108" s="33">
        <v>1848.7176199999999</v>
      </c>
      <c r="CV108" s="33">
        <v>522.43521169999997</v>
      </c>
      <c r="CW108" s="33">
        <v>269.38775509999999</v>
      </c>
      <c r="CX108" s="33">
        <v>522.43521169999997</v>
      </c>
      <c r="CY108" s="33">
        <v>1803.0696909999999</v>
      </c>
      <c r="DC108" s="33">
        <v>1253.687394</v>
      </c>
      <c r="DG108" s="33">
        <v>1326.282408</v>
      </c>
      <c r="DK108" s="33">
        <v>1326.282408</v>
      </c>
      <c r="DO108" s="33">
        <v>1326.282408</v>
      </c>
      <c r="DS108" s="33">
        <v>1326.282408</v>
      </c>
      <c r="DW108" s="33">
        <v>1102.652685</v>
      </c>
      <c r="EA108" s="33">
        <v>677.92667400000005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3794.674951</v>
      </c>
      <c r="N113" s="33">
        <v>3619.2893909999998</v>
      </c>
      <c r="O113" s="33">
        <v>4806.8140640000001</v>
      </c>
      <c r="P113" s="33">
        <v>5198.2229779999998</v>
      </c>
      <c r="Q113" s="33">
        <v>4772.4371600000004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3962.127387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5149.1048510000001</v>
      </c>
      <c r="AU113" s="33">
        <v>7370.173221</v>
      </c>
      <c r="AV113" s="33">
        <v>4171.0745290000004</v>
      </c>
      <c r="AW113" s="33">
        <v>4138.5995190000003</v>
      </c>
      <c r="AX113" s="33">
        <v>4756.2816039999998</v>
      </c>
      <c r="AY113" s="33">
        <v>7518.8163839999997</v>
      </c>
      <c r="AZ113" s="33">
        <v>3960.7594330000002</v>
      </c>
      <c r="BA113" s="33">
        <v>3933.0779080000002</v>
      </c>
      <c r="BB113" s="33">
        <v>4961.2772349999996</v>
      </c>
      <c r="BC113" s="33">
        <v>7920.0082030000003</v>
      </c>
      <c r="BD113" s="33">
        <v>2445.0225799999998</v>
      </c>
      <c r="BE113" s="33">
        <v>2445.0225799999998</v>
      </c>
      <c r="BF113" s="33">
        <v>3533.7536730000002</v>
      </c>
      <c r="BG113" s="33">
        <v>5705.3938280000002</v>
      </c>
      <c r="BH113" s="33">
        <v>2346.571747</v>
      </c>
      <c r="BI113" s="33">
        <v>2314.1056819999999</v>
      </c>
      <c r="BJ113" s="33">
        <v>3461.4554480000002</v>
      </c>
      <c r="BK113" s="33">
        <v>5508.4921629999999</v>
      </c>
      <c r="BL113" s="33">
        <v>2314.0967369999998</v>
      </c>
      <c r="BM113" s="33">
        <v>2314.0967369999998</v>
      </c>
      <c r="BN113" s="33">
        <v>4031.387616</v>
      </c>
      <c r="BO113" s="33">
        <v>7460.2011220000004</v>
      </c>
      <c r="BP113" s="33">
        <v>2264.2211609999999</v>
      </c>
      <c r="BQ113" s="33">
        <v>2264.2122159999999</v>
      </c>
      <c r="BR113" s="33">
        <v>3949.03703</v>
      </c>
      <c r="BS113" s="33">
        <v>7318.9554479999997</v>
      </c>
      <c r="BT113" s="33">
        <v>2264.2211609999999</v>
      </c>
      <c r="BU113" s="33">
        <v>2264.2211609999999</v>
      </c>
      <c r="BV113" s="33">
        <v>3562.1810479999999</v>
      </c>
      <c r="BW113" s="33">
        <v>7318.9554479999997</v>
      </c>
      <c r="BX113" s="33">
        <v>2264.2211609999999</v>
      </c>
      <c r="BY113" s="33">
        <v>2264.2211609999999</v>
      </c>
      <c r="BZ113" s="33">
        <v>3353.0686479999999</v>
      </c>
      <c r="CA113" s="33">
        <v>7318.9554479999997</v>
      </c>
      <c r="CB113" s="33">
        <v>2093.7592100000002</v>
      </c>
      <c r="CC113" s="33">
        <v>1508.5521349999999</v>
      </c>
      <c r="CD113" s="33">
        <v>2597.2832290000001</v>
      </c>
      <c r="CE113" s="33">
        <v>6211.2949330000001</v>
      </c>
      <c r="CF113" s="33">
        <v>2344.235772</v>
      </c>
      <c r="CG113" s="33">
        <v>1508.5521349999999</v>
      </c>
      <c r="CH113" s="33">
        <v>2597.2832290000001</v>
      </c>
      <c r="CI113" s="33">
        <v>6211.2949330000001</v>
      </c>
      <c r="CJ113" s="33">
        <v>2597.2832290000001</v>
      </c>
      <c r="CK113" s="33">
        <v>1508.5521349999999</v>
      </c>
      <c r="CL113" s="33">
        <v>2597.2832290000001</v>
      </c>
      <c r="CM113" s="33">
        <v>6211.2949330000001</v>
      </c>
      <c r="CN113" s="33">
        <v>1852.2368180000001</v>
      </c>
      <c r="CO113" s="33">
        <v>1013.982287</v>
      </c>
      <c r="CP113" s="33">
        <v>1852.2368180000001</v>
      </c>
      <c r="CQ113" s="33">
        <v>5222.1552359999996</v>
      </c>
      <c r="CR113" s="33">
        <v>1852.2368180000001</v>
      </c>
      <c r="CS113" s="33">
        <v>1013.982287</v>
      </c>
      <c r="CT113" s="33">
        <v>1852.2368180000001</v>
      </c>
      <c r="CU113" s="33">
        <v>5222.1552359999996</v>
      </c>
      <c r="CV113" s="33">
        <v>1852.2368180000001</v>
      </c>
      <c r="CW113" s="33">
        <v>1013.982287</v>
      </c>
      <c r="CX113" s="33">
        <v>1852.2368180000001</v>
      </c>
      <c r="CY113" s="33">
        <v>5176.5073069999999</v>
      </c>
      <c r="CZ113" s="33">
        <v>1329.801606</v>
      </c>
      <c r="DA113" s="33">
        <v>744.59453180000003</v>
      </c>
      <c r="DB113" s="33">
        <v>1329.801606</v>
      </c>
      <c r="DC113" s="33">
        <v>4627.1250110000001</v>
      </c>
      <c r="DD113" s="33">
        <v>1329.801606</v>
      </c>
      <c r="DE113" s="33">
        <v>744.59453180000003</v>
      </c>
      <c r="DF113" s="33">
        <v>1329.801606</v>
      </c>
      <c r="DG113" s="33">
        <v>4699.7200249999996</v>
      </c>
      <c r="DH113" s="33">
        <v>1316.7648059999999</v>
      </c>
      <c r="DI113" s="33">
        <v>731.55773180000006</v>
      </c>
      <c r="DJ113" s="33">
        <v>1316.7648059999999</v>
      </c>
      <c r="DK113" s="33">
        <v>4673.6464249999999</v>
      </c>
      <c r="DL113" s="33">
        <v>1316.7648059999999</v>
      </c>
      <c r="DM113" s="33">
        <v>731.55773180000006</v>
      </c>
      <c r="DN113" s="33">
        <v>731.55773180000006</v>
      </c>
      <c r="DO113" s="33">
        <v>3334.0803839999999</v>
      </c>
      <c r="DP113" s="33">
        <v>143.85065729999999</v>
      </c>
      <c r="DQ113" s="33">
        <v>143.85065729999999</v>
      </c>
      <c r="DR113" s="33">
        <v>143.85065729999999</v>
      </c>
      <c r="DS113" s="33">
        <v>1675.130778</v>
      </c>
      <c r="DT113" s="33">
        <v>143.85065729999999</v>
      </c>
      <c r="DU113" s="33">
        <v>143.85065729999999</v>
      </c>
      <c r="DV113" s="33">
        <v>143.85065729999999</v>
      </c>
      <c r="DW113" s="33">
        <v>1246.5033430000001</v>
      </c>
      <c r="DX113" s="33">
        <v>143.85065729999999</v>
      </c>
      <c r="DY113" s="33">
        <v>143.85065729999999</v>
      </c>
      <c r="DZ113" s="33">
        <v>143.85065729999999</v>
      </c>
      <c r="EA113" s="33">
        <v>821.77733130000001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2156.6562949999998</v>
      </c>
      <c r="EI114" s="33">
        <v>2156.6562949999998</v>
      </c>
      <c r="EJ114" s="33">
        <v>2742.5970280000001</v>
      </c>
      <c r="EM114" s="33">
        <v>2742.5970280000001</v>
      </c>
      <c r="EN114" s="33">
        <v>3162.7093190000001</v>
      </c>
      <c r="EQ114" s="33">
        <v>3162.7093190000001</v>
      </c>
      <c r="ER114" s="33">
        <v>3647.493606</v>
      </c>
      <c r="EU114" s="33">
        <v>3647.493606</v>
      </c>
      <c r="EV114" s="33">
        <v>4297.9131289999996</v>
      </c>
      <c r="EX114" s="33">
        <v>507.77426220000001</v>
      </c>
      <c r="EY114" s="33">
        <v>4297.9131289999996</v>
      </c>
      <c r="EZ114" s="33">
        <v>4654.8827030000002</v>
      </c>
      <c r="FA114" s="33">
        <v>616.66192609999996</v>
      </c>
      <c r="FB114" s="33">
        <v>1613.498996</v>
      </c>
      <c r="FC114" s="33">
        <v>4654.8827030000002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720.07838560000005</v>
      </c>
      <c r="EI116" s="33">
        <v>720.07838560000005</v>
      </c>
      <c r="EJ116" s="33">
        <v>720.07838560000005</v>
      </c>
      <c r="EM116" s="33">
        <v>720.07838560000005</v>
      </c>
      <c r="EN116" s="33">
        <v>720.07838560000005</v>
      </c>
      <c r="EQ116" s="33">
        <v>720.07838560000005</v>
      </c>
      <c r="ER116" s="33">
        <v>720.07838560000005</v>
      </c>
      <c r="EU116" s="33">
        <v>720.07838560000005</v>
      </c>
      <c r="EV116" s="33">
        <v>720.07838560000005</v>
      </c>
      <c r="EY116" s="33">
        <v>720.07838560000005</v>
      </c>
      <c r="EZ116" s="33">
        <v>720.07838560000005</v>
      </c>
      <c r="FC116" s="33">
        <v>720.07838560000005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2876.73468</v>
      </c>
      <c r="EG125" s="33">
        <v>0</v>
      </c>
      <c r="EH125" s="33">
        <v>0</v>
      </c>
      <c r="EI125" s="33">
        <v>2876.73468</v>
      </c>
      <c r="EJ125" s="33">
        <v>3462.6754129999999</v>
      </c>
      <c r="EK125" s="33">
        <v>0</v>
      </c>
      <c r="EL125" s="33">
        <v>0</v>
      </c>
      <c r="EM125" s="33">
        <v>3462.6754129999999</v>
      </c>
      <c r="EN125" s="33">
        <v>3882.7877050000002</v>
      </c>
      <c r="EO125" s="33">
        <v>0</v>
      </c>
      <c r="EP125" s="33">
        <v>0</v>
      </c>
      <c r="EQ125" s="33">
        <v>3882.7877050000002</v>
      </c>
      <c r="ER125" s="33">
        <v>4367.5719920000001</v>
      </c>
      <c r="ES125" s="33">
        <v>0</v>
      </c>
      <c r="ET125" s="33">
        <v>0</v>
      </c>
      <c r="EU125" s="33">
        <v>4367.5719920000001</v>
      </c>
      <c r="EV125" s="33">
        <v>5017.9915140000003</v>
      </c>
      <c r="EW125" s="33">
        <v>0</v>
      </c>
      <c r="EX125" s="33">
        <v>507.77426220000001</v>
      </c>
      <c r="EY125" s="33">
        <v>5017.9915140000003</v>
      </c>
      <c r="EZ125" s="33">
        <v>5374.9610890000004</v>
      </c>
      <c r="FA125" s="33">
        <v>616.66192609999996</v>
      </c>
      <c r="FB125" s="33">
        <v>1613.498996</v>
      </c>
      <c r="FC125" s="33">
        <v>5374.9610890000004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352.1649094</v>
      </c>
      <c r="CM126" s="33">
        <v>1520.6918539999999</v>
      </c>
      <c r="CN126" s="33">
        <v>506.89728459999998</v>
      </c>
      <c r="CQ126" s="33">
        <v>2027.589138</v>
      </c>
      <c r="CR126" s="33">
        <v>1520.6918539999999</v>
      </c>
      <c r="CU126" s="33">
        <v>2534.4864229999998</v>
      </c>
      <c r="CV126" s="33">
        <v>1894.736052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2033.1331399999999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506.89728459999998</v>
      </c>
      <c r="EY126" s="33">
        <v>5068.9728459999997</v>
      </c>
      <c r="EZ126" s="33">
        <v>5068.9728459999997</v>
      </c>
      <c r="FA126" s="33">
        <v>506.89728459999998</v>
      </c>
      <c r="FB126" s="33">
        <v>866.69913259999998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CZ128" s="33">
        <v>360.03919280000002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352.1649094</v>
      </c>
      <c r="CM137" s="33">
        <v>2060.7506429999999</v>
      </c>
      <c r="CN137" s="33">
        <v>506.89728459999998</v>
      </c>
      <c r="CO137" s="33">
        <v>0</v>
      </c>
      <c r="CP137" s="33">
        <v>0</v>
      </c>
      <c r="CQ137" s="33">
        <v>2747.667524</v>
      </c>
      <c r="CR137" s="33">
        <v>1520.6918539999999</v>
      </c>
      <c r="CS137" s="33">
        <v>0</v>
      </c>
      <c r="CT137" s="33">
        <v>0</v>
      </c>
      <c r="CU137" s="33">
        <v>3434.5844050000001</v>
      </c>
      <c r="CV137" s="33">
        <v>1894.736052</v>
      </c>
      <c r="CW137" s="33">
        <v>0</v>
      </c>
      <c r="CX137" s="33">
        <v>0</v>
      </c>
      <c r="CY137" s="33">
        <v>4121.5012859999997</v>
      </c>
      <c r="CZ137" s="33">
        <v>3908.320185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2033.1331399999999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506.89728459999998</v>
      </c>
      <c r="EY137" s="33">
        <v>6869.1688100000001</v>
      </c>
      <c r="EZ137" s="33">
        <v>6869.1688100000001</v>
      </c>
      <c r="FA137" s="33">
        <v>506.89728459999998</v>
      </c>
      <c r="FB137" s="33">
        <v>866.69913259999998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996.4882288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363.77529559999999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1164.089588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363.77529559999999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2960.9437619999999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2960.9437619999999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23881.735840000001</v>
      </c>
      <c r="BI234" s="33">
        <v>18640.622780000002</v>
      </c>
      <c r="BJ234" s="33">
        <v>18566.521799999999</v>
      </c>
      <c r="BK234" s="33">
        <v>18933.158429999999</v>
      </c>
      <c r="BL234" s="33">
        <v>24045.14675</v>
      </c>
      <c r="BM234" s="33">
        <v>18584.95678</v>
      </c>
      <c r="BN234" s="33">
        <v>18566.521799999999</v>
      </c>
      <c r="BO234" s="33">
        <v>18933.158429999999</v>
      </c>
      <c r="BP234" s="33">
        <v>24855.329610000001</v>
      </c>
      <c r="BQ234" s="33">
        <v>19320.257799999999</v>
      </c>
      <c r="BR234" s="33">
        <v>18966.56882</v>
      </c>
      <c r="BS234" s="33">
        <v>19542.662209999999</v>
      </c>
      <c r="BT234" s="33">
        <v>25880.134730000002</v>
      </c>
      <c r="BU234" s="33">
        <v>20104.34791</v>
      </c>
      <c r="BV234" s="33">
        <v>19492.822069999998</v>
      </c>
      <c r="BW234" s="33">
        <v>20276.822479999999</v>
      </c>
      <c r="BX234" s="33">
        <v>25880.134730000002</v>
      </c>
      <c r="BY234" s="33">
        <v>19478.934639999999</v>
      </c>
      <c r="BZ234" s="33">
        <v>19492.822069999998</v>
      </c>
      <c r="CA234" s="33">
        <v>20276.822479999999</v>
      </c>
      <c r="CB234" s="33">
        <v>25880.134730000002</v>
      </c>
      <c r="CC234" s="33">
        <v>19556.980210000002</v>
      </c>
      <c r="CD234" s="33">
        <v>19492.822069999998</v>
      </c>
      <c r="CE234" s="33">
        <v>20276.822479999999</v>
      </c>
      <c r="CF234" s="33">
        <v>25880.134730000002</v>
      </c>
      <c r="CG234" s="33">
        <v>19485.081630000001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19767.956539999999</v>
      </c>
      <c r="CP234" s="33">
        <v>19492.822069999998</v>
      </c>
      <c r="CQ234" s="33">
        <v>20276.822479999999</v>
      </c>
      <c r="CR234" s="33">
        <v>25880.134730000002</v>
      </c>
      <c r="CS234" s="33">
        <v>20078.495279999999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19656.101910000001</v>
      </c>
      <c r="DN234" s="33">
        <v>19506.761020000002</v>
      </c>
      <c r="DO234" s="33">
        <v>20292.777460000001</v>
      </c>
      <c r="DP234" s="33">
        <v>25904.470720000001</v>
      </c>
      <c r="DQ234" s="33">
        <v>19926.846249999999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9125.2858259999994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7296.2266579999996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9274.700605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6876.3485490000003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7331.3083139999999</v>
      </c>
      <c r="BJ235" s="33">
        <v>10773.62376</v>
      </c>
      <c r="BK235" s="33">
        <v>9500.8299609999995</v>
      </c>
      <c r="BL235" s="33">
        <v>7215.1182349999999</v>
      </c>
      <c r="BM235" s="33">
        <v>7203.9740000000002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8544.1058059999996</v>
      </c>
      <c r="BZ235" s="33">
        <v>12069.66353</v>
      </c>
      <c r="CA235" s="33">
        <v>10752.70385</v>
      </c>
      <c r="CB235" s="33">
        <v>8469.7927519999994</v>
      </c>
      <c r="CC235" s="33">
        <v>9062.4097000000002</v>
      </c>
      <c r="CD235" s="33">
        <v>12267.69557</v>
      </c>
      <c r="CE235" s="33">
        <v>10963.681140000001</v>
      </c>
      <c r="CF235" s="33">
        <v>8469.7927519999994</v>
      </c>
      <c r="CG235" s="33">
        <v>9062.4097000000002</v>
      </c>
      <c r="CH235" s="33">
        <v>12267.69557</v>
      </c>
      <c r="CI235" s="33">
        <v>10963.681140000001</v>
      </c>
      <c r="CJ235" s="33">
        <v>8469.7927519999994</v>
      </c>
      <c r="CK235" s="33">
        <v>9062.4097000000002</v>
      </c>
      <c r="CL235" s="33">
        <v>12267.69557</v>
      </c>
      <c r="CM235" s="33">
        <v>10963.681140000001</v>
      </c>
      <c r="CN235" s="33">
        <v>8469.7927519999994</v>
      </c>
      <c r="CO235" s="33">
        <v>9062.4097000000002</v>
      </c>
      <c r="CP235" s="33">
        <v>12267.69557</v>
      </c>
      <c r="CQ235" s="33">
        <v>10963.681140000001</v>
      </c>
      <c r="CR235" s="33">
        <v>8469.7927519999994</v>
      </c>
      <c r="CS235" s="33">
        <v>8715.4516999999996</v>
      </c>
      <c r="CT235" s="33">
        <v>12267.69557</v>
      </c>
      <c r="CU235" s="33">
        <v>10963.681140000001</v>
      </c>
      <c r="CV235" s="33">
        <v>8469.7927519999994</v>
      </c>
      <c r="CW235" s="33">
        <v>9062.4097000000002</v>
      </c>
      <c r="CX235" s="33">
        <v>12267.69557</v>
      </c>
      <c r="CY235" s="33">
        <v>10963.681140000001</v>
      </c>
      <c r="CZ235" s="33">
        <v>8469.7927519999994</v>
      </c>
      <c r="DA235" s="33">
        <v>9062.4097000000002</v>
      </c>
      <c r="DB235" s="33">
        <v>12267.69557</v>
      </c>
      <c r="DC235" s="33">
        <v>10963.681140000001</v>
      </c>
      <c r="DD235" s="33">
        <v>8469.7927519999994</v>
      </c>
      <c r="DE235" s="33">
        <v>9062.4097000000002</v>
      </c>
      <c r="DF235" s="33">
        <v>12267.69557</v>
      </c>
      <c r="DG235" s="33">
        <v>10963.681140000001</v>
      </c>
      <c r="DH235" s="33">
        <v>8469.7927519999994</v>
      </c>
      <c r="DI235" s="33">
        <v>9062.4097000000002</v>
      </c>
      <c r="DJ235" s="33">
        <v>12267.69557</v>
      </c>
      <c r="DK235" s="33">
        <v>10963.681140000001</v>
      </c>
      <c r="DL235" s="33">
        <v>8469.7927519999994</v>
      </c>
      <c r="DM235" s="33">
        <v>8649.9680000000008</v>
      </c>
      <c r="DN235" s="33">
        <v>12267.69557</v>
      </c>
      <c r="DO235" s="33">
        <v>10963.681140000001</v>
      </c>
      <c r="DP235" s="33">
        <v>8469.7927519999994</v>
      </c>
      <c r="DQ235" s="33">
        <v>9062.4097000000002</v>
      </c>
      <c r="DR235" s="33">
        <v>12267.69557</v>
      </c>
      <c r="DS235" s="33">
        <v>10963.681140000001</v>
      </c>
      <c r="DT235" s="33">
        <v>8469.7927519999994</v>
      </c>
      <c r="DU235" s="33">
        <v>9062.4097000000002</v>
      </c>
      <c r="DV235" s="33">
        <v>12267.69557</v>
      </c>
      <c r="DW235" s="33">
        <v>10963.681140000001</v>
      </c>
      <c r="DX235" s="33">
        <v>8469.7927519999994</v>
      </c>
      <c r="DY235" s="33">
        <v>9062.4097000000002</v>
      </c>
      <c r="DZ235" s="33">
        <v>12267.69557</v>
      </c>
      <c r="EA235" s="33">
        <v>10963.681140000001</v>
      </c>
      <c r="EB235" s="33">
        <v>8469.7927519999994</v>
      </c>
      <c r="EC235" s="33">
        <v>9062.4097000000002</v>
      </c>
      <c r="ED235" s="33">
        <v>12267.69557</v>
      </c>
      <c r="EE235" s="33">
        <v>10963.681140000001</v>
      </c>
      <c r="EF235" s="33">
        <v>8469.7927519999994</v>
      </c>
      <c r="EG235" s="33">
        <v>9062.4097000000002</v>
      </c>
      <c r="EH235" s="33">
        <v>12267.69557</v>
      </c>
      <c r="EI235" s="33">
        <v>10963.681140000001</v>
      </c>
      <c r="EJ235" s="33">
        <v>8469.7927519999994</v>
      </c>
      <c r="EK235" s="33">
        <v>9062.4097000000002</v>
      </c>
      <c r="EL235" s="33">
        <v>12267.69557</v>
      </c>
      <c r="EM235" s="33">
        <v>10963.681140000001</v>
      </c>
      <c r="EN235" s="33">
        <v>8469.7927519999994</v>
      </c>
      <c r="EO235" s="33">
        <v>9062.4097000000002</v>
      </c>
      <c r="EP235" s="33">
        <v>12267.69557</v>
      </c>
      <c r="EQ235" s="33">
        <v>10963.681140000001</v>
      </c>
      <c r="ER235" s="33">
        <v>8469.7927519999994</v>
      </c>
      <c r="ES235" s="33">
        <v>9062.4097000000002</v>
      </c>
      <c r="ET235" s="33">
        <v>12267.69557</v>
      </c>
      <c r="EU235" s="33">
        <v>10963.681140000001</v>
      </c>
      <c r="EV235" s="33">
        <v>8469.7927519999994</v>
      </c>
      <c r="EW235" s="33">
        <v>9062.4097000000002</v>
      </c>
      <c r="EX235" s="33">
        <v>12267.69557</v>
      </c>
      <c r="EY235" s="33">
        <v>10963.681140000001</v>
      </c>
      <c r="EZ235" s="33">
        <v>8469.7927519999994</v>
      </c>
      <c r="FA235" s="33">
        <v>9062.4097000000002</v>
      </c>
      <c r="FB235" s="33">
        <v>12267.69557</v>
      </c>
      <c r="FC235" s="33">
        <v>10963.681140000001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4299.75533</v>
      </c>
      <c r="W236" s="33">
        <v>4448.2909019999997</v>
      </c>
      <c r="X236" s="33">
        <v>5403.3947840000001</v>
      </c>
      <c r="Y236" s="33">
        <v>5154.8028629999999</v>
      </c>
      <c r="Z236" s="33">
        <v>3900.5682029999998</v>
      </c>
      <c r="AA236" s="33">
        <v>4448.2909019999997</v>
      </c>
      <c r="AB236" s="33">
        <v>5403.3947840000001</v>
      </c>
      <c r="AC236" s="33">
        <v>5154.8028629999999</v>
      </c>
      <c r="AD236" s="33">
        <v>1951.883808</v>
      </c>
      <c r="AE236" s="33">
        <v>4448.2909019999997</v>
      </c>
      <c r="AF236" s="33">
        <v>5403.3947840000001</v>
      </c>
      <c r="AG236" s="33">
        <v>5154.8028629999999</v>
      </c>
      <c r="AH236" s="33">
        <v>3786.1617510000001</v>
      </c>
      <c r="AI236" s="33">
        <v>4448.2909019999997</v>
      </c>
      <c r="AJ236" s="33">
        <v>5403.3947840000001</v>
      </c>
      <c r="AK236" s="33">
        <v>5154.8028629999999</v>
      </c>
      <c r="AL236" s="33">
        <v>3382.0849020000001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2040.363298</v>
      </c>
      <c r="AS236" s="33">
        <v>4082.4347210000001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3470.7787840000001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5403.3947840000001</v>
      </c>
      <c r="BQ236" s="33">
        <v>2283.3756619999999</v>
      </c>
      <c r="BR236" s="33">
        <v>5912.2407450000001</v>
      </c>
      <c r="BS236" s="33">
        <v>4605.6876469999997</v>
      </c>
      <c r="BT236" s="33">
        <v>5807.268118</v>
      </c>
      <c r="BU236" s="33">
        <v>5417.8585489999996</v>
      </c>
      <c r="BV236" s="33">
        <v>6023.2669409999999</v>
      </c>
      <c r="BW236" s="33">
        <v>4768.2582350000002</v>
      </c>
      <c r="BX236" s="33">
        <v>5285.4912109999996</v>
      </c>
      <c r="BY236" s="33">
        <v>5288.8570589999999</v>
      </c>
      <c r="BZ236" s="33">
        <v>6023.2669409999999</v>
      </c>
      <c r="CA236" s="33">
        <v>4768.2582350000002</v>
      </c>
      <c r="CB236" s="33">
        <v>5807.268118</v>
      </c>
      <c r="CC236" s="33">
        <v>5451.1661960000001</v>
      </c>
      <c r="CD236" s="33">
        <v>6023.2669409999999</v>
      </c>
      <c r="CE236" s="33">
        <v>4768.2582350000002</v>
      </c>
      <c r="CF236" s="33">
        <v>5807.268118</v>
      </c>
      <c r="CG236" s="33">
        <v>5200.0542349999996</v>
      </c>
      <c r="CH236" s="33">
        <v>6023.2669409999999</v>
      </c>
      <c r="CI236" s="33">
        <v>4768.2582350000002</v>
      </c>
      <c r="CJ236" s="33">
        <v>5807.268118</v>
      </c>
      <c r="CK236" s="33">
        <v>5154.8028629999999</v>
      </c>
      <c r="CL236" s="33">
        <v>6023.2669409999999</v>
      </c>
      <c r="CM236" s="33">
        <v>4768.2582350000002</v>
      </c>
      <c r="CN236" s="33">
        <v>5807.268118</v>
      </c>
      <c r="CO236" s="33">
        <v>5283.8043530000004</v>
      </c>
      <c r="CP236" s="33">
        <v>6023.2669409999999</v>
      </c>
      <c r="CQ236" s="33">
        <v>4768.2582350000002</v>
      </c>
      <c r="CR236" s="33">
        <v>5807.268118</v>
      </c>
      <c r="CS236" s="33">
        <v>5455.054196</v>
      </c>
      <c r="CT236" s="33">
        <v>6023.2669409999999</v>
      </c>
      <c r="CU236" s="33">
        <v>4768.2582350000002</v>
      </c>
      <c r="CV236" s="33">
        <v>5807.268118</v>
      </c>
      <c r="CW236" s="33">
        <v>5455.054196</v>
      </c>
      <c r="CX236" s="33">
        <v>6023.2669409999999</v>
      </c>
      <c r="CY236" s="33">
        <v>4768.2582350000002</v>
      </c>
      <c r="CZ236" s="33">
        <v>5807.268118</v>
      </c>
      <c r="DA236" s="33">
        <v>5229.7612550000003</v>
      </c>
      <c r="DB236" s="33">
        <v>6023.2669409999999</v>
      </c>
      <c r="DC236" s="33">
        <v>4768.2582350000002</v>
      </c>
      <c r="DD236" s="33">
        <v>5807.268118</v>
      </c>
      <c r="DE236" s="33">
        <v>5196.1662349999997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5451.1661960000001</v>
      </c>
      <c r="DN236" s="33">
        <v>6023.2669409999999</v>
      </c>
      <c r="DO236" s="33">
        <v>4768.2582350000002</v>
      </c>
      <c r="DP236" s="33">
        <v>5807.268118</v>
      </c>
      <c r="DQ236" s="33">
        <v>5242.4409800000003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5353.7922410000001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5855.6292679999997</v>
      </c>
      <c r="EE236" s="33">
        <v>4768.2582350000002</v>
      </c>
      <c r="EF236" s="33">
        <v>5807.268118</v>
      </c>
      <c r="EG236" s="33">
        <v>5496.4175690000002</v>
      </c>
      <c r="EH236" s="33">
        <v>5228.0030040000001</v>
      </c>
      <c r="EI236" s="33">
        <v>4768.2582350000002</v>
      </c>
      <c r="EJ236" s="33">
        <v>5807.268118</v>
      </c>
      <c r="EK236" s="33">
        <v>5496.4175690000002</v>
      </c>
      <c r="EL236" s="33">
        <v>4452.4393540000001</v>
      </c>
      <c r="EM236" s="33">
        <v>4768.2582350000002</v>
      </c>
      <c r="EN236" s="33">
        <v>5807.268118</v>
      </c>
      <c r="EO236" s="33">
        <v>5496.4175690000002</v>
      </c>
      <c r="EP236" s="33">
        <v>3669.2980200000002</v>
      </c>
      <c r="EQ236" s="33">
        <v>4768.2582350000002</v>
      </c>
      <c r="ER236" s="33">
        <v>5807.268118</v>
      </c>
      <c r="ES236" s="33">
        <v>5496.4175690000002</v>
      </c>
      <c r="ET236" s="33">
        <v>2997.1050209999999</v>
      </c>
      <c r="EU236" s="33">
        <v>4768.2582350000002</v>
      </c>
      <c r="EV236" s="33">
        <v>5807.268118</v>
      </c>
      <c r="EW236" s="33">
        <v>5496.4175690000002</v>
      </c>
      <c r="EX236" s="33">
        <v>723.66387929999996</v>
      </c>
      <c r="EY236" s="33">
        <v>4768.2582350000002</v>
      </c>
      <c r="EZ236" s="33">
        <v>5807.268118</v>
      </c>
      <c r="FA236" s="33">
        <v>5496.4175690000002</v>
      </c>
      <c r="FB236" s="33">
        <v>132.97302310000001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3851.046159</v>
      </c>
      <c r="M237" s="33">
        <v>3971.0356080000001</v>
      </c>
      <c r="N237" s="33">
        <v>3330.4720000000002</v>
      </c>
      <c r="O237" s="33">
        <v>3370.521647</v>
      </c>
      <c r="P237" s="33">
        <v>4315.9757650000001</v>
      </c>
      <c r="Q237" s="33">
        <v>4194.2958520000002</v>
      </c>
      <c r="R237" s="33">
        <v>3330.4720000000002</v>
      </c>
      <c r="S237" s="33">
        <v>3370.521647</v>
      </c>
      <c r="T237" s="33">
        <v>4136.2463770000004</v>
      </c>
      <c r="U237" s="33">
        <v>3721.8248669999998</v>
      </c>
      <c r="V237" s="33">
        <v>3330.4720000000002</v>
      </c>
      <c r="W237" s="33">
        <v>3370.521647</v>
      </c>
      <c r="X237" s="33">
        <v>4947.7932360000004</v>
      </c>
      <c r="Y237" s="33">
        <v>3773.7579820000001</v>
      </c>
      <c r="Z237" s="33">
        <v>3330.4720000000002</v>
      </c>
      <c r="AA237" s="33">
        <v>3370.521647</v>
      </c>
      <c r="AB237" s="33">
        <v>7014.2811140000003</v>
      </c>
      <c r="AC237" s="33">
        <v>6984.0650599999999</v>
      </c>
      <c r="AD237" s="33">
        <v>3616.0088420000002</v>
      </c>
      <c r="AE237" s="33">
        <v>3653.448433</v>
      </c>
      <c r="AF237" s="33">
        <v>12222.599689999999</v>
      </c>
      <c r="AG237" s="33">
        <v>9125.4155470000005</v>
      </c>
      <c r="AH237" s="33">
        <v>3963.4996080000001</v>
      </c>
      <c r="AI237" s="33">
        <v>4250.7534669999995</v>
      </c>
      <c r="AJ237" s="33">
        <v>16242.576880000001</v>
      </c>
      <c r="AK237" s="33">
        <v>4861.9330449999998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13730.73503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13099.84441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14444.663560000001</v>
      </c>
      <c r="BJ237" s="33">
        <v>4253.8245999999999</v>
      </c>
      <c r="BK237" s="33">
        <v>4654.4535470000001</v>
      </c>
      <c r="BL237" s="33">
        <v>16214.552460000001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15110.804249999999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17220.933819999998</v>
      </c>
      <c r="DI237" s="33">
        <v>16182.2495</v>
      </c>
      <c r="DJ237" s="33">
        <v>4565.8065219999999</v>
      </c>
      <c r="DK237" s="33">
        <v>5105.4117040000001</v>
      </c>
      <c r="DL237" s="33">
        <v>17220.933819999998</v>
      </c>
      <c r="DM237" s="33">
        <v>16161.667229999999</v>
      </c>
      <c r="DN237" s="33">
        <v>4565.8065219999999</v>
      </c>
      <c r="DO237" s="33">
        <v>5105.4117040000001</v>
      </c>
      <c r="DP237" s="33">
        <v>17220.933819999998</v>
      </c>
      <c r="DQ237" s="33">
        <v>16182.2495</v>
      </c>
      <c r="DR237" s="33">
        <v>4565.8065219999999</v>
      </c>
      <c r="DS237" s="33">
        <v>5105.4117040000001</v>
      </c>
      <c r="DT237" s="33">
        <v>17220.933819999998</v>
      </c>
      <c r="DU237" s="33">
        <v>16182.2495</v>
      </c>
      <c r="DV237" s="33">
        <v>4565.8065219999999</v>
      </c>
      <c r="DW237" s="33">
        <v>5105.4117040000001</v>
      </c>
      <c r="DX237" s="33">
        <v>17220.933819999998</v>
      </c>
      <c r="DY237" s="33">
        <v>16182.2495</v>
      </c>
      <c r="DZ237" s="33">
        <v>4565.8065219999999</v>
      </c>
      <c r="EA237" s="33">
        <v>5105.4117040000001</v>
      </c>
      <c r="EB237" s="33">
        <v>17220.933819999998</v>
      </c>
      <c r="EC237" s="33">
        <v>16182.2495</v>
      </c>
      <c r="ED237" s="33">
        <v>4565.8065219999999</v>
      </c>
      <c r="EE237" s="33">
        <v>5105.4117040000001</v>
      </c>
      <c r="EF237" s="33">
        <v>17220.933819999998</v>
      </c>
      <c r="EG237" s="33">
        <v>16182.2495</v>
      </c>
      <c r="EH237" s="33">
        <v>4565.8065219999999</v>
      </c>
      <c r="EI237" s="33">
        <v>5105.4117040000001</v>
      </c>
      <c r="EJ237" s="33">
        <v>17220.933819999998</v>
      </c>
      <c r="EK237" s="33">
        <v>16182.2495</v>
      </c>
      <c r="EL237" s="33">
        <v>4565.8065219999999</v>
      </c>
      <c r="EM237" s="33">
        <v>5105.4117040000001</v>
      </c>
      <c r="EN237" s="33">
        <v>17220.933819999998</v>
      </c>
      <c r="EO237" s="33">
        <v>16182.2495</v>
      </c>
      <c r="EP237" s="33">
        <v>4565.8065219999999</v>
      </c>
      <c r="EQ237" s="33">
        <v>5105.4117040000001</v>
      </c>
      <c r="ER237" s="33">
        <v>17220.933819999998</v>
      </c>
      <c r="ES237" s="33">
        <v>16182.2495</v>
      </c>
      <c r="ET237" s="33">
        <v>4565.8065219999999</v>
      </c>
      <c r="EU237" s="33">
        <v>5105.4117040000001</v>
      </c>
      <c r="EV237" s="33">
        <v>17220.933819999998</v>
      </c>
      <c r="EW237" s="33">
        <v>16182.2495</v>
      </c>
      <c r="EX237" s="33">
        <v>4565.8065219999999</v>
      </c>
      <c r="EY237" s="33">
        <v>5105.4117040000001</v>
      </c>
      <c r="EZ237" s="33">
        <v>17220.933819999998</v>
      </c>
      <c r="FA237" s="33">
        <v>16182.2495</v>
      </c>
      <c r="FB237" s="33">
        <v>4565.8065219999999</v>
      </c>
      <c r="FC237" s="33">
        <v>5105.4117040000001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7524.1561160000001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6008.7633980000001</v>
      </c>
      <c r="O238" s="33">
        <v>9001.3516080000009</v>
      </c>
      <c r="P238" s="33">
        <v>10522.45298</v>
      </c>
      <c r="Q238" s="33">
        <v>9132.3163530000002</v>
      </c>
      <c r="R238" s="33">
        <v>7363.3520129999997</v>
      </c>
      <c r="S238" s="33">
        <v>9001.3516080000009</v>
      </c>
      <c r="T238" s="33">
        <v>10522.45298</v>
      </c>
      <c r="U238" s="33">
        <v>9132.3163530000002</v>
      </c>
      <c r="V238" s="33">
        <v>8432.1894900000007</v>
      </c>
      <c r="W238" s="33">
        <v>9001.3516080000009</v>
      </c>
      <c r="X238" s="33">
        <v>10522.45298</v>
      </c>
      <c r="Y238" s="33">
        <v>8261.8010340000001</v>
      </c>
      <c r="Z238" s="33">
        <v>7592.0640350000003</v>
      </c>
      <c r="AA238" s="33">
        <v>9001.3516080000009</v>
      </c>
      <c r="AB238" s="33">
        <v>10522.45298</v>
      </c>
      <c r="AC238" s="33">
        <v>6330.377168</v>
      </c>
      <c r="AD238" s="33">
        <v>7217</v>
      </c>
      <c r="AE238" s="33">
        <v>8354.3531079999993</v>
      </c>
      <c r="AF238" s="33">
        <v>9243</v>
      </c>
      <c r="AG238" s="33">
        <v>1743</v>
      </c>
      <c r="AH238" s="33">
        <v>8043</v>
      </c>
      <c r="AI238" s="33">
        <v>9001.3516080000009</v>
      </c>
      <c r="AJ238" s="33">
        <v>8279.7004340000003</v>
      </c>
      <c r="AK238" s="33">
        <v>8779.3351180000009</v>
      </c>
      <c r="AL238" s="33">
        <v>8432.1894900000007</v>
      </c>
      <c r="AM238" s="33">
        <v>9001.3516080000009</v>
      </c>
      <c r="AN238" s="33">
        <v>5686.4505740000004</v>
      </c>
      <c r="AO238" s="33">
        <v>7614.9732020000001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6552.0121349999999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1546.925571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328.3988756</v>
      </c>
      <c r="AC239" s="33">
        <v>322.25324540000003</v>
      </c>
      <c r="AD239" s="33">
        <v>478.10542170000002</v>
      </c>
      <c r="AE239" s="33">
        <v>3033.456549</v>
      </c>
      <c r="AF239" s="33">
        <v>353.73865419999998</v>
      </c>
      <c r="AG239" s="33">
        <v>6385.7270589999998</v>
      </c>
      <c r="AH239" s="33">
        <v>499.7322752</v>
      </c>
      <c r="AI239" s="33">
        <v>3033.456549</v>
      </c>
      <c r="AJ239" s="33">
        <v>473.5464356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480.21497410000001</v>
      </c>
      <c r="AP239" s="33">
        <v>2404.2362349999999</v>
      </c>
      <c r="AQ239" s="33">
        <v>3033.456549</v>
      </c>
      <c r="AR239" s="33">
        <v>6760.6702750000004</v>
      </c>
      <c r="AS239" s="33">
        <v>594.01698090000002</v>
      </c>
      <c r="AT239" s="33">
        <v>2404.2362349999999</v>
      </c>
      <c r="AU239" s="33">
        <v>3033.456549</v>
      </c>
      <c r="AV239" s="33">
        <v>6760.6702750000004</v>
      </c>
      <c r="AW239" s="33">
        <v>348.21965920000002</v>
      </c>
      <c r="AX239" s="33">
        <v>2404.2362349999999</v>
      </c>
      <c r="AY239" s="33">
        <v>3033.456549</v>
      </c>
      <c r="AZ239" s="33">
        <v>1542.4467420000001</v>
      </c>
      <c r="BA239" s="33">
        <v>462.23499870000001</v>
      </c>
      <c r="BB239" s="33">
        <v>2404.2362349999999</v>
      </c>
      <c r="BC239" s="33">
        <v>3033.456549</v>
      </c>
      <c r="BD239" s="33">
        <v>6760.6702750000004</v>
      </c>
      <c r="BE239" s="33">
        <v>488.7123201</v>
      </c>
      <c r="BF239" s="33">
        <v>2404.2362349999999</v>
      </c>
      <c r="BG239" s="33">
        <v>3033.456549</v>
      </c>
      <c r="BH239" s="33">
        <v>6760.6702750000004</v>
      </c>
      <c r="BI239" s="33">
        <v>6219.3209989999996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5162.5855119999997</v>
      </c>
      <c r="BR239" s="33">
        <v>2404.2362349999999</v>
      </c>
      <c r="BS239" s="33">
        <v>3033.456549</v>
      </c>
      <c r="BT239" s="33">
        <v>6124.0571849999997</v>
      </c>
      <c r="BU239" s="33">
        <v>576.93454380000003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5249.3950619999996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5969.966676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65.709999999999994</v>
      </c>
      <c r="N240" s="33">
        <v>228.36537250000001</v>
      </c>
      <c r="O240" s="33">
        <v>133.44058820000001</v>
      </c>
      <c r="Q240" s="33">
        <v>65.709999999999994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82.171093949999999</v>
      </c>
      <c r="BI240" s="33">
        <v>116.0201611</v>
      </c>
      <c r="BJ240" s="33">
        <v>340.89690200000001</v>
      </c>
      <c r="BK240" s="33">
        <v>166.65094120000001</v>
      </c>
      <c r="BL240" s="33">
        <v>173.0012394</v>
      </c>
      <c r="BM240" s="33">
        <v>174.43475810000001</v>
      </c>
      <c r="BN240" s="33">
        <v>510.88404960000003</v>
      </c>
      <c r="BO240" s="33">
        <v>361.22384449999998</v>
      </c>
      <c r="BP240" s="33">
        <v>368.95625910000001</v>
      </c>
      <c r="BQ240" s="33">
        <v>202.25703849999999</v>
      </c>
      <c r="BR240" s="33">
        <v>510.88404960000003</v>
      </c>
      <c r="BS240" s="33">
        <v>361.22384449999998</v>
      </c>
      <c r="BT240" s="33">
        <v>637.56583490000003</v>
      </c>
      <c r="BU240" s="33">
        <v>1183.995441</v>
      </c>
      <c r="BV240" s="33">
        <v>683.95720530000006</v>
      </c>
      <c r="BW240" s="33">
        <v>523.0264502</v>
      </c>
      <c r="BX240" s="33">
        <v>1106.4936809999999</v>
      </c>
      <c r="BY240" s="33">
        <v>499.14611760000003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970.45846370000004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1111.614274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473.72235180000001</v>
      </c>
      <c r="CC241" s="33">
        <v>51.67857119</v>
      </c>
      <c r="CD241" s="33">
        <v>146.87106560000001</v>
      </c>
      <c r="CE241" s="33">
        <v>207.06003720000001</v>
      </c>
      <c r="CF241" s="33">
        <v>1882.1098039999999</v>
      </c>
      <c r="CG241" s="33">
        <v>256.1471818</v>
      </c>
      <c r="CH241" s="33">
        <v>583.52212320000001</v>
      </c>
      <c r="CI241" s="33">
        <v>822.65429210000002</v>
      </c>
      <c r="CJ241" s="33">
        <v>1931.214745</v>
      </c>
      <c r="CK241" s="33">
        <v>844.81179259999999</v>
      </c>
      <c r="CL241" s="33">
        <v>598.74643140000001</v>
      </c>
      <c r="CM241" s="33">
        <v>844.1176471</v>
      </c>
      <c r="CN241" s="33">
        <v>1931.214745</v>
      </c>
      <c r="CO241" s="33">
        <v>600.22721239999998</v>
      </c>
      <c r="CP241" s="33">
        <v>598.74643140000001</v>
      </c>
      <c r="CQ241" s="33">
        <v>844.1176471</v>
      </c>
      <c r="CR241" s="33">
        <v>1931.214745</v>
      </c>
      <c r="CT241" s="33">
        <v>598.74643140000001</v>
      </c>
      <c r="CU241" s="33">
        <v>844.1176471</v>
      </c>
      <c r="CV241" s="33">
        <v>1931.214745</v>
      </c>
      <c r="CW241" s="33">
        <v>289.85527489999998</v>
      </c>
      <c r="CX241" s="33">
        <v>598.74643140000001</v>
      </c>
      <c r="CY241" s="33">
        <v>844.1176471</v>
      </c>
      <c r="CZ241" s="33">
        <v>1931.214745</v>
      </c>
      <c r="DA241" s="33">
        <v>1459.088847</v>
      </c>
      <c r="DB241" s="33">
        <v>598.74643140000001</v>
      </c>
      <c r="DC241" s="33">
        <v>844.1176471</v>
      </c>
      <c r="DD241" s="33">
        <v>1931.214745</v>
      </c>
      <c r="DE241" s="33">
        <v>208.53213919999999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948.74620170000003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1067.6202510000001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844.11764700000003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2026.825474</v>
      </c>
      <c r="FA241" s="33">
        <v>1764.4209860000001</v>
      </c>
      <c r="FB241" s="33">
        <v>621.69345569999996</v>
      </c>
      <c r="FC241" s="33">
        <v>879.03680789999999</v>
      </c>
    </row>
    <row r="242" spans="2:159" x14ac:dyDescent="0.25">
      <c r="B242" s="33" t="s">
        <v>1</v>
      </c>
      <c r="C242" s="33" t="s">
        <v>45</v>
      </c>
      <c r="AL242" s="33">
        <v>743.10962270000005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2586.2487860000001</v>
      </c>
      <c r="AW242" s="33">
        <v>1788.190568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906.87400000000002</v>
      </c>
      <c r="BW242" s="33">
        <v>1590.6875689999999</v>
      </c>
      <c r="BX242" s="33">
        <v>3147.918784</v>
      </c>
      <c r="BY242" s="33">
        <v>2223.947373</v>
      </c>
      <c r="BZ242" s="33">
        <v>906.87400000000002</v>
      </c>
      <c r="CA242" s="33">
        <v>1590.6875689999999</v>
      </c>
      <c r="CB242" s="33">
        <v>3147.918784</v>
      </c>
      <c r="CD242" s="33">
        <v>906.87400000000002</v>
      </c>
      <c r="CE242" s="33">
        <v>1590.6875689999999</v>
      </c>
      <c r="CF242" s="33">
        <v>3147.918784</v>
      </c>
      <c r="CG242" s="33">
        <v>2223.947373</v>
      </c>
      <c r="CH242" s="33">
        <v>906.87400000000002</v>
      </c>
      <c r="CI242" s="33">
        <v>1590.6875689999999</v>
      </c>
      <c r="CJ242" s="33">
        <v>3147.918784</v>
      </c>
      <c r="CL242" s="33">
        <v>906.87400000000002</v>
      </c>
      <c r="CM242" s="33">
        <v>1590.6875689999999</v>
      </c>
      <c r="CN242" s="33">
        <v>3147.918784</v>
      </c>
      <c r="CO242" s="33">
        <v>116.3553725</v>
      </c>
      <c r="CP242" s="33">
        <v>906.87400000000002</v>
      </c>
      <c r="CQ242" s="33">
        <v>1590.6875689999999</v>
      </c>
      <c r="CR242" s="33">
        <v>3147.918784</v>
      </c>
      <c r="CS242" s="33">
        <v>1342.5240899999999</v>
      </c>
      <c r="CT242" s="33">
        <v>906.87400000000002</v>
      </c>
      <c r="CU242" s="33">
        <v>1590.6875689999999</v>
      </c>
      <c r="CV242" s="33">
        <v>3147.918784</v>
      </c>
      <c r="CW242" s="33">
        <v>116.3553725</v>
      </c>
      <c r="CX242" s="33">
        <v>906.87400000000002</v>
      </c>
      <c r="CY242" s="33">
        <v>1590.6875689999999</v>
      </c>
      <c r="CZ242" s="33">
        <v>3147.918784</v>
      </c>
      <c r="DA242" s="33">
        <v>159.18458820000001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2223.947373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44427.142590000003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50394.907229999997</v>
      </c>
      <c r="M245" s="33">
        <v>44061.206100000003</v>
      </c>
      <c r="N245" s="33">
        <v>43268.858910000003</v>
      </c>
      <c r="O245" s="33">
        <v>44443.310389999999</v>
      </c>
      <c r="P245" s="33">
        <v>50608.418290000001</v>
      </c>
      <c r="Q245" s="33">
        <v>44242.398009999997</v>
      </c>
      <c r="R245" s="33">
        <v>45075.382599999997</v>
      </c>
      <c r="S245" s="33">
        <v>44400.424729999999</v>
      </c>
      <c r="T245" s="33">
        <v>53829.997470000002</v>
      </c>
      <c r="U245" s="33">
        <v>45067.738949999999</v>
      </c>
      <c r="V245" s="33">
        <v>42788.59693</v>
      </c>
      <c r="W245" s="33">
        <v>45172.438040000001</v>
      </c>
      <c r="X245" s="33">
        <v>54641.544329999997</v>
      </c>
      <c r="Y245" s="33">
        <v>45858.474540000003</v>
      </c>
      <c r="Z245" s="33">
        <v>43527.758289999998</v>
      </c>
      <c r="AA245" s="33">
        <v>45172.438040000001</v>
      </c>
      <c r="AB245" s="33">
        <v>53420.526030000001</v>
      </c>
      <c r="AC245" s="33">
        <v>44211.329709999998</v>
      </c>
      <c r="AD245" s="33">
        <v>41365.112699999998</v>
      </c>
      <c r="AE245" s="33">
        <v>46674.174480000001</v>
      </c>
      <c r="AF245" s="33">
        <v>57711.273639999999</v>
      </c>
      <c r="AG245" s="33">
        <v>48124.23115</v>
      </c>
      <c r="AH245" s="33">
        <v>45030.684139999998</v>
      </c>
      <c r="AI245" s="33">
        <v>48426.768210000002</v>
      </c>
      <c r="AJ245" s="33">
        <v>60887.759039999997</v>
      </c>
      <c r="AK245" s="33">
        <v>50897.083769999997</v>
      </c>
      <c r="AL245" s="33">
        <v>47953.735359999999</v>
      </c>
      <c r="AM245" s="33">
        <v>50290.599589999998</v>
      </c>
      <c r="AN245" s="33">
        <v>64581.633020000001</v>
      </c>
      <c r="AO245" s="33">
        <v>54720.431790000002</v>
      </c>
      <c r="AP245" s="33">
        <v>50467.61911</v>
      </c>
      <c r="AQ245" s="33">
        <v>50290.599589999998</v>
      </c>
      <c r="AR245" s="33">
        <v>65110.635589999998</v>
      </c>
      <c r="AS245" s="33">
        <v>54853.70779</v>
      </c>
      <c r="AT245" s="33">
        <v>50564.684759999996</v>
      </c>
      <c r="AU245" s="33">
        <v>50378.189980000003</v>
      </c>
      <c r="AV245" s="33">
        <v>66022.185129999998</v>
      </c>
      <c r="AW245" s="33">
        <v>57536.302080000001</v>
      </c>
      <c r="AX245" s="33">
        <v>50637.012089999997</v>
      </c>
      <c r="AY245" s="33">
        <v>50459.613660000003</v>
      </c>
      <c r="AZ245" s="33">
        <v>67795.48401</v>
      </c>
      <c r="BA245" s="33">
        <v>58226.108460000003</v>
      </c>
      <c r="BB245" s="33">
        <v>50819.429929999998</v>
      </c>
      <c r="BC245" s="33">
        <v>50668.106209999998</v>
      </c>
      <c r="BD245" s="33">
        <v>69793.52708</v>
      </c>
      <c r="BE245" s="33">
        <v>58751.731899999999</v>
      </c>
      <c r="BF245" s="33">
        <v>50819.429929999998</v>
      </c>
      <c r="BG245" s="33">
        <v>50668.106209999998</v>
      </c>
      <c r="BH245" s="33">
        <v>71083.798790000001</v>
      </c>
      <c r="BI245" s="33">
        <v>61039.055030000003</v>
      </c>
      <c r="BJ245" s="33">
        <v>51410.371070000001</v>
      </c>
      <c r="BK245" s="33">
        <v>51198.323230000002</v>
      </c>
      <c r="BL245" s="33">
        <v>73242.631429999994</v>
      </c>
      <c r="BM245" s="33">
        <v>64073.338920000002</v>
      </c>
      <c r="BN245" s="33">
        <v>51580.358220000002</v>
      </c>
      <c r="BO245" s="33">
        <v>51392.896139999997</v>
      </c>
      <c r="BP245" s="33">
        <v>75391.614279999994</v>
      </c>
      <c r="BQ245" s="33">
        <v>62288.353770000002</v>
      </c>
      <c r="BR245" s="33">
        <v>53302.968769999999</v>
      </c>
      <c r="BS245" s="33">
        <v>53362.991450000001</v>
      </c>
      <c r="BT245" s="33">
        <v>76618.767219999994</v>
      </c>
      <c r="BU245" s="33">
        <v>62902.559289999997</v>
      </c>
      <c r="BV245" s="33">
        <v>54266.834080000001</v>
      </c>
      <c r="BW245" s="33">
        <v>54600.760289999998</v>
      </c>
      <c r="BX245" s="33">
        <v>77202.53125</v>
      </c>
      <c r="BY245" s="33">
        <v>66809.043359999996</v>
      </c>
      <c r="BZ245" s="33">
        <v>54266.834080000001</v>
      </c>
      <c r="CA245" s="33">
        <v>54600.760289999998</v>
      </c>
      <c r="CB245" s="33">
        <v>78411.030549999996</v>
      </c>
      <c r="CC245" s="33">
        <v>65620.535600000003</v>
      </c>
      <c r="CD245" s="33">
        <v>54611.737179999996</v>
      </c>
      <c r="CE245" s="33">
        <v>55018.797619999998</v>
      </c>
      <c r="CF245" s="33">
        <v>79819.418000000005</v>
      </c>
      <c r="CG245" s="33">
        <v>68219.051789999998</v>
      </c>
      <c r="CH245" s="33">
        <v>55048.38824</v>
      </c>
      <c r="CI245" s="33">
        <v>55634.391880000003</v>
      </c>
      <c r="CJ245" s="33">
        <v>79868.522939999995</v>
      </c>
      <c r="CK245" s="33">
        <v>66910.883090000003</v>
      </c>
      <c r="CL245" s="33">
        <v>55063.612549999998</v>
      </c>
      <c r="CM245" s="33">
        <v>55655.855230000001</v>
      </c>
      <c r="CN245" s="33">
        <v>79868.522939999995</v>
      </c>
      <c r="CO245" s="33">
        <v>65685.832840000003</v>
      </c>
      <c r="CP245" s="33">
        <v>55063.612549999998</v>
      </c>
      <c r="CQ245" s="33">
        <v>55655.855230000001</v>
      </c>
      <c r="CR245" s="33">
        <v>79868.522939999995</v>
      </c>
      <c r="CS245" s="33">
        <v>67582.936929999996</v>
      </c>
      <c r="CT245" s="33">
        <v>55063.612549999998</v>
      </c>
      <c r="CU245" s="33">
        <v>55655.855230000001</v>
      </c>
      <c r="CV245" s="33">
        <v>79868.522939999995</v>
      </c>
      <c r="CW245" s="33">
        <v>67019.434120000005</v>
      </c>
      <c r="CX245" s="33">
        <v>55063.612549999998</v>
      </c>
      <c r="CY245" s="33">
        <v>55655.855230000001</v>
      </c>
      <c r="CZ245" s="33">
        <v>79868.522939999995</v>
      </c>
      <c r="DA245" s="33">
        <v>67900.458939999997</v>
      </c>
      <c r="DB245" s="33">
        <v>55063.612549999998</v>
      </c>
      <c r="DC245" s="33">
        <v>55655.855230000001</v>
      </c>
      <c r="DD245" s="33">
        <v>79868.522939999995</v>
      </c>
      <c r="DE245" s="33">
        <v>68903.170389999999</v>
      </c>
      <c r="DF245" s="33">
        <v>55063.612549999998</v>
      </c>
      <c r="DG245" s="33">
        <v>55655.855230000001</v>
      </c>
      <c r="DH245" s="33">
        <v>80871.21587</v>
      </c>
      <c r="DI245" s="33">
        <v>71618.509340000004</v>
      </c>
      <c r="DJ245" s="33">
        <v>55389.53342</v>
      </c>
      <c r="DK245" s="33">
        <v>56122.768369999998</v>
      </c>
      <c r="DL245" s="33">
        <v>80871.21587</v>
      </c>
      <c r="DM245" s="33">
        <v>69943.354990000007</v>
      </c>
      <c r="DN245" s="33">
        <v>55389.53342</v>
      </c>
      <c r="DO245" s="33">
        <v>56122.768369999998</v>
      </c>
      <c r="DP245" s="33">
        <v>80871.21587</v>
      </c>
      <c r="DQ245" s="33">
        <v>70634.669460000005</v>
      </c>
      <c r="DR245" s="33">
        <v>55389.53342</v>
      </c>
      <c r="DS245" s="33">
        <v>56122.768369999998</v>
      </c>
      <c r="DT245" s="33">
        <v>80871.21587</v>
      </c>
      <c r="DU245" s="33">
        <v>71008.99626</v>
      </c>
      <c r="DV245" s="33">
        <v>55389.53342</v>
      </c>
      <c r="DW245" s="33">
        <v>56122.768369999998</v>
      </c>
      <c r="DX245" s="33">
        <v>80871.21587</v>
      </c>
      <c r="DY245" s="33">
        <v>71475.884009999994</v>
      </c>
      <c r="DZ245" s="33">
        <v>55389.53342</v>
      </c>
      <c r="EA245" s="33">
        <v>56122.768369999998</v>
      </c>
      <c r="EB245" s="33">
        <v>80871.21587</v>
      </c>
      <c r="EC245" s="33">
        <v>71618.509340000004</v>
      </c>
      <c r="ED245" s="33">
        <v>55221.89574</v>
      </c>
      <c r="EE245" s="33">
        <v>56122.768369999998</v>
      </c>
      <c r="EF245" s="33">
        <v>80871.21587</v>
      </c>
      <c r="EG245" s="33">
        <v>71618.509340000004</v>
      </c>
      <c r="EH245" s="33">
        <v>54594.269480000003</v>
      </c>
      <c r="EI245" s="33">
        <v>56122.768369999998</v>
      </c>
      <c r="EJ245" s="33">
        <v>80871.21587</v>
      </c>
      <c r="EK245" s="33">
        <v>71618.509340000004</v>
      </c>
      <c r="EL245" s="33">
        <v>53818.705829999999</v>
      </c>
      <c r="EM245" s="33">
        <v>56122.768369999998</v>
      </c>
      <c r="EN245" s="33">
        <v>80871.21587</v>
      </c>
      <c r="EO245" s="33">
        <v>71618.509340000004</v>
      </c>
      <c r="EP245" s="33">
        <v>53035.5645</v>
      </c>
      <c r="EQ245" s="33">
        <v>56122.768369999998</v>
      </c>
      <c r="ER245" s="33">
        <v>80871.21587</v>
      </c>
      <c r="ES245" s="33">
        <v>71618.509340000004</v>
      </c>
      <c r="ET245" s="33">
        <v>52363.371500000001</v>
      </c>
      <c r="EU245" s="33">
        <v>56122.768369999998</v>
      </c>
      <c r="EV245" s="33">
        <v>80871.21587</v>
      </c>
      <c r="EW245" s="33">
        <v>71618.509340000004</v>
      </c>
      <c r="EX245" s="33">
        <v>50089.930359999998</v>
      </c>
      <c r="EY245" s="33">
        <v>56122.768369999998</v>
      </c>
      <c r="EZ245" s="33">
        <v>81030.884600000005</v>
      </c>
      <c r="FA245" s="33">
        <v>71748.228090000004</v>
      </c>
      <c r="FB245" s="33">
        <v>49537.686990000002</v>
      </c>
      <c r="FC245" s="33">
        <v>56196.929329999999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2473.432026</v>
      </c>
      <c r="AQ246" s="33">
        <v>3031.1206889999999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2815.8166409999999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2312.9326150000002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3267.2651409999999</v>
      </c>
      <c r="BZ246" s="33">
        <v>3992.1527890000002</v>
      </c>
      <c r="CA246" s="33">
        <v>4861.3797930000001</v>
      </c>
      <c r="CB246" s="33">
        <v>6181.8734000000004</v>
      </c>
      <c r="CC246" s="33">
        <v>4600.7556649999997</v>
      </c>
      <c r="CD246" s="33">
        <v>3992.1527890000002</v>
      </c>
      <c r="CE246" s="33">
        <v>4861.3797930000001</v>
      </c>
      <c r="CF246" s="33">
        <v>6181.8734000000004</v>
      </c>
      <c r="CG246" s="33">
        <v>3299.7145519999999</v>
      </c>
      <c r="CH246" s="33">
        <v>3992.1527890000002</v>
      </c>
      <c r="CI246" s="33">
        <v>4861.3797930000001</v>
      </c>
      <c r="CJ246" s="33">
        <v>6181.8734000000004</v>
      </c>
      <c r="CK246" s="33">
        <v>5730.8908920000003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5725.0685219999996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1415.231047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990.78436850000003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990.78436850000003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990.78436850000003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57.26802052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81.197324949999995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110.4401404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41.226006810000001</v>
      </c>
      <c r="AE251" s="33">
        <v>127.60236399999999</v>
      </c>
      <c r="AF251" s="33">
        <v>185.07502880000001</v>
      </c>
      <c r="AG251" s="33">
        <v>187.63575539999999</v>
      </c>
      <c r="AH251" s="33">
        <v>41.226006810000001</v>
      </c>
      <c r="AI251" s="33">
        <v>127.60236399999999</v>
      </c>
      <c r="AJ251" s="33">
        <v>86.277125639999994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94.491984400000007</v>
      </c>
      <c r="AP251" s="33">
        <v>163.84764620000001</v>
      </c>
      <c r="AQ251" s="33">
        <v>198.2845548</v>
      </c>
      <c r="AR251" s="33">
        <v>279.91480610000002</v>
      </c>
      <c r="AS251" s="33">
        <v>4.0140233030000001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86.277125639999994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179.89012690000001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187.63575539999999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187.63575539999999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187.63575539999999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L253" s="33">
        <v>0.14061246429999999</v>
      </c>
      <c r="AM253" s="33">
        <v>1.706231469</v>
      </c>
      <c r="AP253" s="33">
        <v>1.4807809949999999</v>
      </c>
      <c r="AQ253" s="33">
        <v>1.706231469</v>
      </c>
      <c r="AR253" s="33">
        <v>1.5946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1.677250474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1.9712020889999999</v>
      </c>
      <c r="BJ253" s="33">
        <v>1.4807809949999999</v>
      </c>
      <c r="BK253" s="33">
        <v>1.706231469</v>
      </c>
      <c r="BL253" s="33">
        <v>1.5656190050000001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1.81203801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2693.968762</v>
      </c>
      <c r="AE257" s="33">
        <v>3123.1952759999999</v>
      </c>
      <c r="AF257" s="33">
        <v>3686.739294</v>
      </c>
      <c r="AG257" s="33">
        <v>3455.587567</v>
      </c>
      <c r="AH257" s="33">
        <v>2807.5888060000002</v>
      </c>
      <c r="AI257" s="33">
        <v>3184.5163849999999</v>
      </c>
      <c r="AJ257" s="33">
        <v>3639.857751</v>
      </c>
      <c r="AK257" s="33">
        <v>3592.7884669999999</v>
      </c>
      <c r="AL257" s="33">
        <v>2935.7658660000002</v>
      </c>
      <c r="AM257" s="33">
        <v>3314.0706719999998</v>
      </c>
      <c r="AN257" s="33">
        <v>3833.4954320000002</v>
      </c>
      <c r="AO257" s="33">
        <v>3414.2465539999998</v>
      </c>
      <c r="AP257" s="33">
        <v>3959.443765</v>
      </c>
      <c r="AQ257" s="33">
        <v>4479.5078540000004</v>
      </c>
      <c r="AR257" s="33">
        <v>6356.5852779999996</v>
      </c>
      <c r="AS257" s="33">
        <v>5800.2122740000004</v>
      </c>
      <c r="AT257" s="33">
        <v>4693.1903609999999</v>
      </c>
      <c r="AU257" s="33">
        <v>5363.7694110000002</v>
      </c>
      <c r="AV257" s="33">
        <v>6462.3205610000005</v>
      </c>
      <c r="AW257" s="33">
        <v>3594.592247</v>
      </c>
      <c r="AX257" s="33">
        <v>4693.1903609999999</v>
      </c>
      <c r="AY257" s="33">
        <v>5363.7694110000002</v>
      </c>
      <c r="AZ257" s="33">
        <v>7744.4469410000002</v>
      </c>
      <c r="BA257" s="33">
        <v>5657.9266539999999</v>
      </c>
      <c r="BB257" s="33">
        <v>6399.1372419999998</v>
      </c>
      <c r="BC257" s="33">
        <v>6983.5825960000002</v>
      </c>
      <c r="BD257" s="33">
        <v>7936.4073710000002</v>
      </c>
      <c r="BE257" s="33">
        <v>6402.3388359999999</v>
      </c>
      <c r="BF257" s="33">
        <v>6399.1372419999998</v>
      </c>
      <c r="BG257" s="33">
        <v>6983.5825960000002</v>
      </c>
      <c r="BH257" s="33">
        <v>7912.3280130000003</v>
      </c>
      <c r="BI257" s="33">
        <v>5057.0673790000001</v>
      </c>
      <c r="BJ257" s="33">
        <v>6399.1372419999998</v>
      </c>
      <c r="BK257" s="33">
        <v>6983.5825960000002</v>
      </c>
      <c r="BL257" s="33">
        <v>7937.9729900000002</v>
      </c>
      <c r="BM257" s="33">
        <v>3783.2128790000002</v>
      </c>
      <c r="BN257" s="33">
        <v>6399.1372419999998</v>
      </c>
      <c r="BO257" s="33">
        <v>6983.5825960000002</v>
      </c>
      <c r="BP257" s="33">
        <v>7938.5063689999997</v>
      </c>
      <c r="BQ257" s="33">
        <v>7428.6809659999999</v>
      </c>
      <c r="BR257" s="33">
        <v>6399.1372419999998</v>
      </c>
      <c r="BS257" s="33">
        <v>6983.5825960000002</v>
      </c>
      <c r="BT257" s="33">
        <v>9150.8405299999995</v>
      </c>
      <c r="BU257" s="33">
        <v>8592.7106920000006</v>
      </c>
      <c r="BV257" s="33">
        <v>7184.1114100000004</v>
      </c>
      <c r="BW257" s="33">
        <v>7929.5801419999998</v>
      </c>
      <c r="BX257" s="33">
        <v>9150.8405299999995</v>
      </c>
      <c r="BY257" s="33">
        <v>4739.5166069999996</v>
      </c>
      <c r="BZ257" s="33">
        <v>7184.1114100000004</v>
      </c>
      <c r="CA257" s="33">
        <v>7929.5801419999998</v>
      </c>
      <c r="CB257" s="33">
        <v>9150.8405299999995</v>
      </c>
      <c r="CC257" s="33">
        <v>7533.5110599999998</v>
      </c>
      <c r="CD257" s="33">
        <v>7184.1114100000004</v>
      </c>
      <c r="CE257" s="33">
        <v>7929.5801419999998</v>
      </c>
      <c r="CF257" s="33">
        <v>9150.8405299999995</v>
      </c>
      <c r="CG257" s="33">
        <v>6232.3025260000004</v>
      </c>
      <c r="CH257" s="33">
        <v>7184.1114100000004</v>
      </c>
      <c r="CI257" s="33">
        <v>7929.5801419999998</v>
      </c>
      <c r="CJ257" s="33">
        <v>9150.8405299999995</v>
      </c>
      <c r="CK257" s="33">
        <v>7201.3385779999999</v>
      </c>
      <c r="CL257" s="33">
        <v>7184.1114100000004</v>
      </c>
      <c r="CM257" s="33">
        <v>7929.5801419999998</v>
      </c>
      <c r="CN257" s="33">
        <v>9150.8405299999995</v>
      </c>
      <c r="CO257" s="33">
        <v>8589.0948740000003</v>
      </c>
      <c r="CP257" s="33">
        <v>7184.1114100000004</v>
      </c>
      <c r="CQ257" s="33">
        <v>7929.5801419999998</v>
      </c>
      <c r="CR257" s="33">
        <v>9150.8405299999995</v>
      </c>
      <c r="CS257" s="33">
        <v>7213.9890859999996</v>
      </c>
      <c r="CT257" s="33">
        <v>7184.1114100000004</v>
      </c>
      <c r="CU257" s="33">
        <v>7929.5801419999998</v>
      </c>
      <c r="CV257" s="33">
        <v>9150.8405299999995</v>
      </c>
      <c r="CW257" s="33">
        <v>8655.8527150000009</v>
      </c>
      <c r="CX257" s="33">
        <v>7184.1114100000004</v>
      </c>
      <c r="CY257" s="33">
        <v>7929.5801419999998</v>
      </c>
      <c r="CZ257" s="33">
        <v>9150.8405299999995</v>
      </c>
      <c r="DA257" s="33">
        <v>8674.4930160000004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8676.2967960000005</v>
      </c>
      <c r="DN257" s="33">
        <v>7184.1114100000004</v>
      </c>
      <c r="DO257" s="33">
        <v>7929.5801419999998</v>
      </c>
      <c r="DP257" s="33">
        <v>9150.8405299999995</v>
      </c>
      <c r="DQ257" s="33">
        <v>8590.8986540000005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8676.2967960000005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7182.0075909999996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7925.1851660000002</v>
      </c>
      <c r="CW294" s="33">
        <v>7872.0141489999996</v>
      </c>
      <c r="CX294" s="33">
        <v>7689.0698009999996</v>
      </c>
      <c r="CY294" s="33">
        <v>7872.0141489999996</v>
      </c>
      <c r="CZ294" s="33">
        <v>7925.1851660000002</v>
      </c>
      <c r="DA294" s="33">
        <v>7872.0141489999996</v>
      </c>
      <c r="DB294" s="33">
        <v>7689.0698009999996</v>
      </c>
      <c r="DC294" s="33">
        <v>7872.0141489999996</v>
      </c>
      <c r="DD294" s="33">
        <v>7925.1851660000002</v>
      </c>
      <c r="DE294" s="33">
        <v>7872.0141489999996</v>
      </c>
      <c r="DF294" s="33">
        <v>7689.0698009999996</v>
      </c>
      <c r="DG294" s="33">
        <v>7872.0141489999996</v>
      </c>
      <c r="DH294" s="33">
        <v>7925.1851660000002</v>
      </c>
      <c r="DI294" s="33">
        <v>7872.0141489999996</v>
      </c>
      <c r="DJ294" s="33">
        <v>7689.0698009999996</v>
      </c>
      <c r="DK294" s="33">
        <v>7872.0141489999996</v>
      </c>
      <c r="DL294" s="33">
        <v>7925.1851660000002</v>
      </c>
      <c r="DM294" s="33">
        <v>7872.0141489999996</v>
      </c>
      <c r="DN294" s="33">
        <v>7689.0698009999996</v>
      </c>
      <c r="DO294" s="33">
        <v>7872.0141489999996</v>
      </c>
      <c r="DP294" s="33">
        <v>7925.1851660000002</v>
      </c>
      <c r="DQ294" s="33">
        <v>7872.0141489999996</v>
      </c>
      <c r="DR294" s="33">
        <v>7689.0698009999996</v>
      </c>
      <c r="DS294" s="33">
        <v>7872.0141489999996</v>
      </c>
      <c r="DT294" s="33">
        <v>7925.1851660000002</v>
      </c>
      <c r="DU294" s="33">
        <v>7872.0141489999996</v>
      </c>
      <c r="DV294" s="33">
        <v>7689.0698009999996</v>
      </c>
      <c r="DW294" s="33">
        <v>7872.0141489999996</v>
      </c>
      <c r="DX294" s="33">
        <v>7925.1851660000002</v>
      </c>
      <c r="DY294" s="33">
        <v>7872.0141489999996</v>
      </c>
      <c r="DZ294" s="33">
        <v>7689.0698009999996</v>
      </c>
      <c r="EA294" s="33">
        <v>7872.0141489999996</v>
      </c>
      <c r="EB294" s="33">
        <v>7925.1851660000002</v>
      </c>
      <c r="EC294" s="33">
        <v>7872.0141489999996</v>
      </c>
      <c r="ED294" s="33">
        <v>7689.0698009999996</v>
      </c>
      <c r="EE294" s="33">
        <v>7872.0141489999996</v>
      </c>
      <c r="EF294" s="33">
        <v>7925.1851660000002</v>
      </c>
      <c r="EG294" s="33">
        <v>7872.0141489999996</v>
      </c>
      <c r="EH294" s="33">
        <v>7689.0698009999996</v>
      </c>
      <c r="EI294" s="33">
        <v>7872.0141489999996</v>
      </c>
      <c r="EJ294" s="33">
        <v>7925.1851660000002</v>
      </c>
      <c r="EK294" s="33">
        <v>7872.0141489999996</v>
      </c>
      <c r="EL294" s="33">
        <v>7689.0698009999996</v>
      </c>
      <c r="EM294" s="33">
        <v>7872.0141489999996</v>
      </c>
      <c r="EN294" s="33">
        <v>7925.1851660000002</v>
      </c>
      <c r="EO294" s="33">
        <v>7872.0141489999996</v>
      </c>
      <c r="EP294" s="33">
        <v>7689.0698009999996</v>
      </c>
      <c r="EQ294" s="33">
        <v>7872.0141489999996</v>
      </c>
      <c r="ER294" s="33">
        <v>7925.1851660000002</v>
      </c>
      <c r="ES294" s="33">
        <v>7872.0141489999996</v>
      </c>
      <c r="ET294" s="33">
        <v>7689.0698009999996</v>
      </c>
      <c r="EU294" s="33">
        <v>7872.0141489999996</v>
      </c>
      <c r="EV294" s="33">
        <v>7925.1851660000002</v>
      </c>
      <c r="EW294" s="33">
        <v>7872.0141489999996</v>
      </c>
      <c r="EX294" s="33">
        <v>7689.0698009999996</v>
      </c>
      <c r="EY294" s="33">
        <v>7872.0141489999996</v>
      </c>
      <c r="EZ294" s="33">
        <v>7925.1851660000002</v>
      </c>
      <c r="FA294" s="33">
        <v>7872.0141489999996</v>
      </c>
      <c r="FB294" s="33">
        <v>7689.0698009999996</v>
      </c>
      <c r="FC294" s="33">
        <v>7872.0141489999996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7925.1851660000002</v>
      </c>
      <c r="CW305" s="33">
        <v>7872.0141489999996</v>
      </c>
      <c r="CX305" s="33">
        <v>7689.0698009999996</v>
      </c>
      <c r="CY305" s="33">
        <v>7872.0141489999996</v>
      </c>
      <c r="CZ305" s="33">
        <v>7925.1851660000002</v>
      </c>
      <c r="DA305" s="33">
        <v>7872.0141489999996</v>
      </c>
      <c r="DB305" s="33">
        <v>7689.0698009999996</v>
      </c>
      <c r="DC305" s="33">
        <v>7872.0141489999996</v>
      </c>
      <c r="DD305" s="33">
        <v>7925.1851660000002</v>
      </c>
      <c r="DE305" s="33">
        <v>7872.0141489999996</v>
      </c>
      <c r="DF305" s="33">
        <v>7689.0698009999996</v>
      </c>
      <c r="DG305" s="33">
        <v>7872.0141489999996</v>
      </c>
      <c r="DH305" s="33">
        <v>7925.1851660000002</v>
      </c>
      <c r="DI305" s="33">
        <v>7872.0141489999996</v>
      </c>
      <c r="DJ305" s="33">
        <v>7689.0698009999996</v>
      </c>
      <c r="DK305" s="33">
        <v>7872.0141489999996</v>
      </c>
      <c r="DL305" s="33">
        <v>7925.1851660000002</v>
      </c>
      <c r="DM305" s="33">
        <v>7872.0141489999996</v>
      </c>
      <c r="DN305" s="33">
        <v>7689.0698009999996</v>
      </c>
      <c r="DO305" s="33">
        <v>7872.0141489999996</v>
      </c>
      <c r="DP305" s="33">
        <v>7925.1851660000002</v>
      </c>
      <c r="DQ305" s="33">
        <v>7872.0141489999996</v>
      </c>
      <c r="DR305" s="33">
        <v>7689.0698009999996</v>
      </c>
      <c r="DS305" s="33">
        <v>7872.0141489999996</v>
      </c>
      <c r="DT305" s="33">
        <v>7925.1851660000002</v>
      </c>
      <c r="DU305" s="33">
        <v>7872.0141489999996</v>
      </c>
      <c r="DV305" s="33">
        <v>7689.0698009999996</v>
      </c>
      <c r="DW305" s="33">
        <v>7872.0141489999996</v>
      </c>
      <c r="DX305" s="33">
        <v>7925.1851660000002</v>
      </c>
      <c r="DY305" s="33">
        <v>7872.0141489999996</v>
      </c>
      <c r="DZ305" s="33">
        <v>7689.0698009999996</v>
      </c>
      <c r="EA305" s="33">
        <v>7872.0141489999996</v>
      </c>
      <c r="EB305" s="33">
        <v>7925.1851660000002</v>
      </c>
      <c r="EC305" s="33">
        <v>7872.0141489999996</v>
      </c>
      <c r="ED305" s="33">
        <v>7689.0698009999996</v>
      </c>
      <c r="EE305" s="33">
        <v>7872.0141489999996</v>
      </c>
      <c r="EF305" s="33">
        <v>7925.1851660000002</v>
      </c>
      <c r="EG305" s="33">
        <v>7872.0141489999996</v>
      </c>
      <c r="EH305" s="33">
        <v>7689.0698009999996</v>
      </c>
      <c r="EI305" s="33">
        <v>7872.0141489999996</v>
      </c>
      <c r="EJ305" s="33">
        <v>7925.1851660000002</v>
      </c>
      <c r="EK305" s="33">
        <v>7872.0141489999996</v>
      </c>
      <c r="EL305" s="33">
        <v>7689.0698009999996</v>
      </c>
      <c r="EM305" s="33">
        <v>7872.0141489999996</v>
      </c>
      <c r="EN305" s="33">
        <v>7925.1851660000002</v>
      </c>
      <c r="EO305" s="33">
        <v>7872.0141489999996</v>
      </c>
      <c r="EP305" s="33">
        <v>7689.0698009999996</v>
      </c>
      <c r="EQ305" s="33">
        <v>7872.0141489999996</v>
      </c>
      <c r="ER305" s="33">
        <v>7925.1851660000002</v>
      </c>
      <c r="ES305" s="33">
        <v>7872.0141489999996</v>
      </c>
      <c r="ET305" s="33">
        <v>7689.0698009999996</v>
      </c>
      <c r="EU305" s="33">
        <v>7872.0141489999996</v>
      </c>
      <c r="EV305" s="33">
        <v>7925.1851660000002</v>
      </c>
      <c r="EW305" s="33">
        <v>7872.0141489999996</v>
      </c>
      <c r="EX305" s="33">
        <v>7689.0698009999996</v>
      </c>
      <c r="EY305" s="33">
        <v>7872.0141489999996</v>
      </c>
      <c r="EZ305" s="33">
        <v>7925.1851660000002</v>
      </c>
      <c r="FA305" s="33">
        <v>7872.0141489999996</v>
      </c>
      <c r="FB305" s="33">
        <v>7689.0698009999996</v>
      </c>
      <c r="FC305" s="33">
        <v>7872.0141489999996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142.57875000000001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23.76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439.43065919999998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596.60785920000001</v>
      </c>
      <c r="AI377" s="58">
        <v>625.27135920000001</v>
      </c>
      <c r="AJ377" s="58">
        <v>668.7361449</v>
      </c>
      <c r="AK377" s="58">
        <v>668.7361449</v>
      </c>
      <c r="AL377" s="58">
        <v>505.77269489999998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510.50511990000001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510.50511990000001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8843.9194719999996</v>
      </c>
      <c r="BM416" s="33">
        <v>10741.75627</v>
      </c>
      <c r="BN416" s="33">
        <v>14271.73271</v>
      </c>
      <c r="BO416" s="33">
        <v>11728.6314</v>
      </c>
      <c r="BP416" s="33">
        <v>9878.458756</v>
      </c>
      <c r="BQ416" s="33">
        <v>11998.29969</v>
      </c>
      <c r="BR416" s="33">
        <v>15941.20383</v>
      </c>
      <c r="BS416" s="33">
        <v>13100.616980000001</v>
      </c>
      <c r="BT416" s="33">
        <v>11409.11008</v>
      </c>
      <c r="BU416" s="33">
        <v>13857.41697</v>
      </c>
      <c r="BV416" s="33">
        <v>18411.267769999999</v>
      </c>
      <c r="BW416" s="33">
        <v>15130.536550000001</v>
      </c>
      <c r="BX416" s="33">
        <v>11409.11008</v>
      </c>
      <c r="BY416" s="33">
        <v>13857.41697</v>
      </c>
      <c r="BZ416" s="33">
        <v>18411.267769999999</v>
      </c>
      <c r="CA416" s="33">
        <v>15130.536550000001</v>
      </c>
      <c r="CB416" s="33">
        <v>11409.11008</v>
      </c>
      <c r="CC416" s="33">
        <v>13857.41697</v>
      </c>
      <c r="CD416" s="33">
        <v>18411.267769999999</v>
      </c>
      <c r="CE416" s="33">
        <v>15130.536550000001</v>
      </c>
      <c r="CF416" s="33">
        <v>11409.11008</v>
      </c>
      <c r="CG416" s="33">
        <v>13857.41697</v>
      </c>
      <c r="CH416" s="33">
        <v>18411.267769999999</v>
      </c>
      <c r="CI416" s="33">
        <v>15130.536550000001</v>
      </c>
      <c r="CJ416" s="33">
        <v>11409.11008</v>
      </c>
      <c r="CK416" s="33">
        <v>13857.41697</v>
      </c>
      <c r="CL416" s="33">
        <v>18411.267769999999</v>
      </c>
      <c r="CM416" s="33">
        <v>15130.536550000001</v>
      </c>
      <c r="CN416" s="33">
        <v>11409.11008</v>
      </c>
      <c r="CO416" s="33">
        <v>13857.41697</v>
      </c>
      <c r="CP416" s="33">
        <v>18411.267769999999</v>
      </c>
      <c r="CQ416" s="33">
        <v>15130.536550000001</v>
      </c>
      <c r="CR416" s="33">
        <v>11409.11008</v>
      </c>
      <c r="CS416" s="33">
        <v>13857.41697</v>
      </c>
      <c r="CT416" s="33">
        <v>18411.267769999999</v>
      </c>
      <c r="CU416" s="33">
        <v>15130.536550000001</v>
      </c>
      <c r="CV416" s="33">
        <v>11409.11008</v>
      </c>
      <c r="CW416" s="33">
        <v>13857.41697</v>
      </c>
      <c r="CX416" s="33">
        <v>18411.267769999999</v>
      </c>
      <c r="CY416" s="33">
        <v>15130.536550000001</v>
      </c>
      <c r="CZ416" s="33">
        <v>11409.11008</v>
      </c>
      <c r="DA416" s="33">
        <v>13857.41697</v>
      </c>
      <c r="DB416" s="33">
        <v>18411.267769999999</v>
      </c>
      <c r="DC416" s="33">
        <v>15130.536550000001</v>
      </c>
      <c r="DD416" s="33">
        <v>11409.11008</v>
      </c>
      <c r="DE416" s="33">
        <v>13857.41697</v>
      </c>
      <c r="DF416" s="33">
        <v>18411.267769999999</v>
      </c>
      <c r="DG416" s="33">
        <v>15130.536550000001</v>
      </c>
      <c r="DH416" s="33">
        <v>11409.11008</v>
      </c>
      <c r="DI416" s="33">
        <v>13857.41697</v>
      </c>
      <c r="DJ416" s="33">
        <v>18411.267769999999</v>
      </c>
      <c r="DK416" s="33">
        <v>15130.536550000001</v>
      </c>
      <c r="DL416" s="33">
        <v>11409.11008</v>
      </c>
      <c r="DM416" s="33">
        <v>13857.41697</v>
      </c>
      <c r="DN416" s="33">
        <v>18411.267769999999</v>
      </c>
      <c r="DO416" s="33">
        <v>15130.536550000001</v>
      </c>
      <c r="DP416" s="33">
        <v>11409.11008</v>
      </c>
      <c r="DQ416" s="33">
        <v>13857.41697</v>
      </c>
      <c r="DR416" s="33">
        <v>18411.267769999999</v>
      </c>
      <c r="DS416" s="33">
        <v>15130.536550000001</v>
      </c>
      <c r="DT416" s="33">
        <v>11409.11008</v>
      </c>
      <c r="DU416" s="33">
        <v>13857.41697</v>
      </c>
      <c r="DV416" s="33">
        <v>18411.267769999999</v>
      </c>
      <c r="DW416" s="33">
        <v>15130.536550000001</v>
      </c>
      <c r="DX416" s="33">
        <v>11409.11008</v>
      </c>
      <c r="DY416" s="33">
        <v>13857.41697</v>
      </c>
      <c r="DZ416" s="33">
        <v>18411.267769999999</v>
      </c>
      <c r="EA416" s="33">
        <v>15130.536550000001</v>
      </c>
      <c r="EB416" s="33">
        <v>11409.11008</v>
      </c>
      <c r="EC416" s="33">
        <v>13857.41697</v>
      </c>
      <c r="ED416" s="33">
        <v>18411.267769999999</v>
      </c>
      <c r="EE416" s="33">
        <v>15130.536550000001</v>
      </c>
      <c r="EF416" s="33">
        <v>11409.11008</v>
      </c>
      <c r="EG416" s="33">
        <v>13857.41697</v>
      </c>
      <c r="EH416" s="33">
        <v>18411.267769999999</v>
      </c>
      <c r="EI416" s="33">
        <v>15130.536550000001</v>
      </c>
      <c r="EJ416" s="33">
        <v>11409.11008</v>
      </c>
      <c r="EK416" s="33">
        <v>13857.41697</v>
      </c>
      <c r="EL416" s="33">
        <v>18411.267769999999</v>
      </c>
      <c r="EM416" s="33">
        <v>15130.536550000001</v>
      </c>
      <c r="EN416" s="33">
        <v>11409.11008</v>
      </c>
      <c r="EO416" s="33">
        <v>13857.41697</v>
      </c>
      <c r="EP416" s="33">
        <v>18411.267769999999</v>
      </c>
      <c r="EQ416" s="33">
        <v>15130.536550000001</v>
      </c>
      <c r="ER416" s="33">
        <v>11409.11008</v>
      </c>
      <c r="ES416" s="33">
        <v>13857.41697</v>
      </c>
      <c r="ET416" s="33">
        <v>18411.267769999999</v>
      </c>
      <c r="EU416" s="33">
        <v>15130.536550000001</v>
      </c>
      <c r="EV416" s="33">
        <v>11409.11008</v>
      </c>
      <c r="EW416" s="33">
        <v>13857.41697</v>
      </c>
      <c r="EX416" s="33">
        <v>18411.267769999999</v>
      </c>
      <c r="EY416" s="33">
        <v>15130.536550000001</v>
      </c>
      <c r="EZ416" s="33">
        <v>11409.11008</v>
      </c>
      <c r="FA416" s="33">
        <v>13857.41697</v>
      </c>
      <c r="FB416" s="33">
        <v>18411.267769999999</v>
      </c>
      <c r="FC416" s="33">
        <v>15130.536550000001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8843.9194719999996</v>
      </c>
      <c r="BM425" s="33">
        <v>10741.75627</v>
      </c>
      <c r="BN425" s="33">
        <v>14271.73271</v>
      </c>
      <c r="BO425" s="33">
        <v>11728.6314</v>
      </c>
      <c r="BP425" s="33">
        <v>9878.458756</v>
      </c>
      <c r="BQ425" s="33">
        <v>11998.29969</v>
      </c>
      <c r="BR425" s="33">
        <v>15941.20383</v>
      </c>
      <c r="BS425" s="33">
        <v>13100.616980000001</v>
      </c>
      <c r="BT425" s="33">
        <v>11409.11008</v>
      </c>
      <c r="BU425" s="33">
        <v>13857.41697</v>
      </c>
      <c r="BV425" s="33">
        <v>18411.267769999999</v>
      </c>
      <c r="BW425" s="33">
        <v>15130.536550000001</v>
      </c>
      <c r="BX425" s="33">
        <v>11409.11008</v>
      </c>
      <c r="BY425" s="33">
        <v>13857.41697</v>
      </c>
      <c r="BZ425" s="33">
        <v>18411.267769999999</v>
      </c>
      <c r="CA425" s="33">
        <v>15130.536550000001</v>
      </c>
      <c r="CB425" s="33">
        <v>11409.11008</v>
      </c>
      <c r="CC425" s="33">
        <v>13857.41697</v>
      </c>
      <c r="CD425" s="33">
        <v>18411.267769999999</v>
      </c>
      <c r="CE425" s="33">
        <v>15130.536550000001</v>
      </c>
      <c r="CF425" s="33">
        <v>11409.11008</v>
      </c>
      <c r="CG425" s="33">
        <v>13857.41697</v>
      </c>
      <c r="CH425" s="33">
        <v>18411.267769999999</v>
      </c>
      <c r="CI425" s="33">
        <v>15130.536550000001</v>
      </c>
      <c r="CJ425" s="33">
        <v>11409.11008</v>
      </c>
      <c r="CK425" s="33">
        <v>13857.41697</v>
      </c>
      <c r="CL425" s="33">
        <v>18411.267769999999</v>
      </c>
      <c r="CM425" s="33">
        <v>15130.536550000001</v>
      </c>
      <c r="CN425" s="33">
        <v>11409.11008</v>
      </c>
      <c r="CO425" s="33">
        <v>13857.41697</v>
      </c>
      <c r="CP425" s="33">
        <v>18411.267769999999</v>
      </c>
      <c r="CQ425" s="33">
        <v>15130.536550000001</v>
      </c>
      <c r="CR425" s="33">
        <v>11409.11008</v>
      </c>
      <c r="CS425" s="33">
        <v>13857.41697</v>
      </c>
      <c r="CT425" s="33">
        <v>18411.267769999999</v>
      </c>
      <c r="CU425" s="33">
        <v>15130.536550000001</v>
      </c>
      <c r="CV425" s="33">
        <v>11409.11008</v>
      </c>
      <c r="CW425" s="33">
        <v>13857.41697</v>
      </c>
      <c r="CX425" s="33">
        <v>18411.267769999999</v>
      </c>
      <c r="CY425" s="33">
        <v>15130.536550000001</v>
      </c>
      <c r="CZ425" s="33">
        <v>11409.11008</v>
      </c>
      <c r="DA425" s="33">
        <v>13857.41697</v>
      </c>
      <c r="DB425" s="33">
        <v>18411.267769999999</v>
      </c>
      <c r="DC425" s="33">
        <v>15130.536550000001</v>
      </c>
      <c r="DD425" s="33">
        <v>11409.11008</v>
      </c>
      <c r="DE425" s="33">
        <v>13857.41697</v>
      </c>
      <c r="DF425" s="33">
        <v>18411.267769999999</v>
      </c>
      <c r="DG425" s="33">
        <v>15130.536550000001</v>
      </c>
      <c r="DH425" s="33">
        <v>11409.11008</v>
      </c>
      <c r="DI425" s="33">
        <v>13857.41697</v>
      </c>
      <c r="DJ425" s="33">
        <v>18411.267769999999</v>
      </c>
      <c r="DK425" s="33">
        <v>15130.536550000001</v>
      </c>
      <c r="DL425" s="33">
        <v>11409.11008</v>
      </c>
      <c r="DM425" s="33">
        <v>13857.41697</v>
      </c>
      <c r="DN425" s="33">
        <v>18411.267769999999</v>
      </c>
      <c r="DO425" s="33">
        <v>15130.536550000001</v>
      </c>
      <c r="DP425" s="33">
        <v>11409.11008</v>
      </c>
      <c r="DQ425" s="33">
        <v>13857.41697</v>
      </c>
      <c r="DR425" s="33">
        <v>18411.267769999999</v>
      </c>
      <c r="DS425" s="33">
        <v>15130.536550000001</v>
      </c>
      <c r="DT425" s="33">
        <v>11409.11008</v>
      </c>
      <c r="DU425" s="33">
        <v>13857.41697</v>
      </c>
      <c r="DV425" s="33">
        <v>18411.267769999999</v>
      </c>
      <c r="DW425" s="33">
        <v>15130.536550000001</v>
      </c>
      <c r="DX425" s="33">
        <v>11409.11008</v>
      </c>
      <c r="DY425" s="33">
        <v>13857.41697</v>
      </c>
      <c r="DZ425" s="33">
        <v>18411.267769999999</v>
      </c>
      <c r="EA425" s="33">
        <v>15130.536550000001</v>
      </c>
      <c r="EB425" s="33">
        <v>11409.11008</v>
      </c>
      <c r="EC425" s="33">
        <v>13857.41697</v>
      </c>
      <c r="ED425" s="33">
        <v>18411.267769999999</v>
      </c>
      <c r="EE425" s="33">
        <v>15130.536550000001</v>
      </c>
      <c r="EF425" s="33">
        <v>11409.11008</v>
      </c>
      <c r="EG425" s="33">
        <v>13857.41697</v>
      </c>
      <c r="EH425" s="33">
        <v>18411.267769999999</v>
      </c>
      <c r="EI425" s="33">
        <v>15130.536550000001</v>
      </c>
      <c r="EJ425" s="33">
        <v>11409.11008</v>
      </c>
      <c r="EK425" s="33">
        <v>13857.41697</v>
      </c>
      <c r="EL425" s="33">
        <v>18411.267769999999</v>
      </c>
      <c r="EM425" s="33">
        <v>15130.536550000001</v>
      </c>
      <c r="EN425" s="33">
        <v>11409.11008</v>
      </c>
      <c r="EO425" s="33">
        <v>13857.41697</v>
      </c>
      <c r="EP425" s="33">
        <v>18411.267769999999</v>
      </c>
      <c r="EQ425" s="33">
        <v>15130.536550000001</v>
      </c>
      <c r="ER425" s="33">
        <v>11409.11008</v>
      </c>
      <c r="ES425" s="33">
        <v>13857.41697</v>
      </c>
      <c r="ET425" s="33">
        <v>18411.267769999999</v>
      </c>
      <c r="EU425" s="33">
        <v>15130.536550000001</v>
      </c>
      <c r="EV425" s="33">
        <v>11409.11008</v>
      </c>
      <c r="EW425" s="33">
        <v>13857.41697</v>
      </c>
      <c r="EX425" s="33">
        <v>18411.267769999999</v>
      </c>
      <c r="EY425" s="33">
        <v>15130.536550000001</v>
      </c>
      <c r="EZ425" s="33">
        <v>11409.11008</v>
      </c>
      <c r="FA425" s="33">
        <v>13857.41697</v>
      </c>
      <c r="FB425" s="33">
        <v>18411.267769999999</v>
      </c>
      <c r="FC425" s="33">
        <v>15130.536550000001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147.34264160000001</v>
      </c>
      <c r="DE427" s="33">
        <v>145.75261309999999</v>
      </c>
      <c r="DF427" s="33">
        <v>178.08319270000001</v>
      </c>
      <c r="DG427" s="33">
        <v>165.36296469999999</v>
      </c>
      <c r="DH427" s="33">
        <v>852.53607220000004</v>
      </c>
      <c r="DI427" s="33">
        <v>843.33604260000004</v>
      </c>
      <c r="DJ427" s="33">
        <v>1030.4033099999999</v>
      </c>
      <c r="DK427" s="33">
        <v>956.80307379999999</v>
      </c>
      <c r="DL427" s="33">
        <v>852.53607220000004</v>
      </c>
      <c r="DM427" s="33">
        <v>843.33604260000004</v>
      </c>
      <c r="DN427" s="33">
        <v>1030.4033099999999</v>
      </c>
      <c r="DO427" s="33">
        <v>956.80307379999999</v>
      </c>
      <c r="DP427" s="33">
        <v>852.53607220000004</v>
      </c>
      <c r="DQ427" s="33">
        <v>843.33604260000004</v>
      </c>
      <c r="DR427" s="33">
        <v>1030.4033099999999</v>
      </c>
      <c r="DS427" s="33">
        <v>956.80307379999999</v>
      </c>
      <c r="DT427" s="33">
        <v>852.53607220000004</v>
      </c>
      <c r="DU427" s="33">
        <v>843.33604260000004</v>
      </c>
      <c r="DV427" s="33">
        <v>1030.4033099999999</v>
      </c>
      <c r="DW427" s="33">
        <v>956.80307379999999</v>
      </c>
      <c r="DX427" s="33">
        <v>852.53607220000004</v>
      </c>
      <c r="DY427" s="33">
        <v>843.33604260000004</v>
      </c>
      <c r="DZ427" s="33">
        <v>1030.4033099999999</v>
      </c>
      <c r="EA427" s="33">
        <v>956.80307379999999</v>
      </c>
      <c r="EB427" s="33">
        <v>852.53607220000004</v>
      </c>
      <c r="EC427" s="33">
        <v>843.33604260000004</v>
      </c>
      <c r="ED427" s="33">
        <v>1030.4033099999999</v>
      </c>
      <c r="EE427" s="33">
        <v>956.80307379999999</v>
      </c>
      <c r="EF427" s="33">
        <v>852.53607220000004</v>
      </c>
      <c r="EG427" s="33">
        <v>843.33604260000004</v>
      </c>
      <c r="EH427" s="33">
        <v>1030.4033099999999</v>
      </c>
      <c r="EI427" s="33">
        <v>956.80307379999999</v>
      </c>
      <c r="EJ427" s="33">
        <v>852.53607220000004</v>
      </c>
      <c r="EK427" s="33">
        <v>843.33604260000004</v>
      </c>
      <c r="EL427" s="33">
        <v>1030.4033099999999</v>
      </c>
      <c r="EM427" s="33">
        <v>956.80307379999999</v>
      </c>
      <c r="EN427" s="33">
        <v>852.53607220000004</v>
      </c>
      <c r="EO427" s="33">
        <v>843.33604260000004</v>
      </c>
      <c r="EP427" s="33">
        <v>1030.4033099999999</v>
      </c>
      <c r="EQ427" s="33">
        <v>956.80307379999999</v>
      </c>
      <c r="ER427" s="33">
        <v>852.53607220000004</v>
      </c>
      <c r="ES427" s="33">
        <v>843.33604260000004</v>
      </c>
      <c r="ET427" s="33">
        <v>1030.4033099999999</v>
      </c>
      <c r="EU427" s="33">
        <v>956.80307379999999</v>
      </c>
      <c r="EV427" s="33">
        <v>852.53607220000004</v>
      </c>
      <c r="EW427" s="33">
        <v>843.33604260000004</v>
      </c>
      <c r="EX427" s="33">
        <v>1030.4033099999999</v>
      </c>
      <c r="EY427" s="33">
        <v>956.80307379999999</v>
      </c>
      <c r="EZ427" s="33">
        <v>852.53607220000004</v>
      </c>
      <c r="FA427" s="33">
        <v>843.33604260000004</v>
      </c>
      <c r="FB427" s="33">
        <v>1030.4033099999999</v>
      </c>
      <c r="FC427" s="33">
        <v>956.80307379999999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147.34264160000001</v>
      </c>
      <c r="DE437" s="33">
        <v>145.75261309999999</v>
      </c>
      <c r="DF437" s="33">
        <v>178.08319270000001</v>
      </c>
      <c r="DG437" s="33">
        <v>165.36296469999999</v>
      </c>
      <c r="DH437" s="33">
        <v>852.53607220000004</v>
      </c>
      <c r="DI437" s="33">
        <v>843.33604260000004</v>
      </c>
      <c r="DJ437" s="33">
        <v>1030.4033099999999</v>
      </c>
      <c r="DK437" s="33">
        <v>956.80307379999999</v>
      </c>
      <c r="DL437" s="33">
        <v>852.53607220000004</v>
      </c>
      <c r="DM437" s="33">
        <v>843.33604260000004</v>
      </c>
      <c r="DN437" s="33">
        <v>1030.4033099999999</v>
      </c>
      <c r="DO437" s="33">
        <v>956.80307379999999</v>
      </c>
      <c r="DP437" s="33">
        <v>852.53607220000004</v>
      </c>
      <c r="DQ437" s="33">
        <v>843.33604260000004</v>
      </c>
      <c r="DR437" s="33">
        <v>1030.4033099999999</v>
      </c>
      <c r="DS437" s="33">
        <v>956.80307379999999</v>
      </c>
      <c r="DT437" s="33">
        <v>852.53607220000004</v>
      </c>
      <c r="DU437" s="33">
        <v>843.33604260000004</v>
      </c>
      <c r="DV437" s="33">
        <v>1030.4033099999999</v>
      </c>
      <c r="DW437" s="33">
        <v>956.80307379999999</v>
      </c>
      <c r="DX437" s="33">
        <v>852.53607220000004</v>
      </c>
      <c r="DY437" s="33">
        <v>843.33604260000004</v>
      </c>
      <c r="DZ437" s="33">
        <v>1030.4033099999999</v>
      </c>
      <c r="EA437" s="33">
        <v>956.80307379999999</v>
      </c>
      <c r="EB437" s="33">
        <v>852.53607220000004</v>
      </c>
      <c r="EC437" s="33">
        <v>843.33604260000004</v>
      </c>
      <c r="ED437" s="33">
        <v>1030.4033099999999</v>
      </c>
      <c r="EE437" s="33">
        <v>956.80307379999999</v>
      </c>
      <c r="EF437" s="33">
        <v>852.53607220000004</v>
      </c>
      <c r="EG437" s="33">
        <v>843.33604260000004</v>
      </c>
      <c r="EH437" s="33">
        <v>1030.4033099999999</v>
      </c>
      <c r="EI437" s="33">
        <v>956.80307379999999</v>
      </c>
      <c r="EJ437" s="33">
        <v>852.53607220000004</v>
      </c>
      <c r="EK437" s="33">
        <v>843.33604260000004</v>
      </c>
      <c r="EL437" s="33">
        <v>1030.4033099999999</v>
      </c>
      <c r="EM437" s="33">
        <v>956.80307379999999</v>
      </c>
      <c r="EN437" s="33">
        <v>852.53607220000004</v>
      </c>
      <c r="EO437" s="33">
        <v>843.33604260000004</v>
      </c>
      <c r="EP437" s="33">
        <v>1030.4033099999999</v>
      </c>
      <c r="EQ437" s="33">
        <v>956.80307379999999</v>
      </c>
      <c r="ER437" s="33">
        <v>852.53607220000004</v>
      </c>
      <c r="ES437" s="33">
        <v>843.33604260000004</v>
      </c>
      <c r="ET437" s="33">
        <v>1030.4033099999999</v>
      </c>
      <c r="EU437" s="33">
        <v>956.80307379999999</v>
      </c>
      <c r="EV437" s="33">
        <v>852.53607220000004</v>
      </c>
      <c r="EW437" s="33">
        <v>843.33604260000004</v>
      </c>
      <c r="EX437" s="33">
        <v>1030.4033099999999</v>
      </c>
      <c r="EY437" s="33">
        <v>956.80307379999999</v>
      </c>
      <c r="EZ437" s="33">
        <v>852.53607220000004</v>
      </c>
      <c r="FA437" s="33">
        <v>843.33604260000004</v>
      </c>
      <c r="FB437" s="33">
        <v>1030.4033099999999</v>
      </c>
      <c r="FC437" s="33">
        <v>956.80307379999999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1635.843081</v>
      </c>
      <c r="BY440" s="33">
        <v>1986.882368</v>
      </c>
      <c r="BZ440" s="33">
        <v>2639.815443</v>
      </c>
      <c r="CA440" s="33">
        <v>2169.4227980000001</v>
      </c>
      <c r="CB440" s="33">
        <v>2943.648651</v>
      </c>
      <c r="CC440" s="33">
        <v>3575.332911</v>
      </c>
      <c r="CD440" s="33">
        <v>4750.2656340000003</v>
      </c>
      <c r="CE440" s="33">
        <v>3903.8087260000002</v>
      </c>
      <c r="CF440" s="33">
        <v>3679.7851489999998</v>
      </c>
      <c r="CG440" s="33">
        <v>4469.4386139999997</v>
      </c>
      <c r="CH440" s="33">
        <v>5938.1940599999998</v>
      </c>
      <c r="CI440" s="33">
        <v>4880.0584159999999</v>
      </c>
      <c r="CJ440" s="33">
        <v>6258.1131839999998</v>
      </c>
      <c r="CK440" s="33">
        <v>7601.0559270000003</v>
      </c>
      <c r="CL440" s="33">
        <v>10098.92943</v>
      </c>
      <c r="CM440" s="33">
        <v>8299.3861539999998</v>
      </c>
      <c r="CN440" s="33">
        <v>8747.8058529999998</v>
      </c>
      <c r="CO440" s="33">
        <v>10625.01741</v>
      </c>
      <c r="CP440" s="33">
        <v>14116.6309</v>
      </c>
      <c r="CQ440" s="33">
        <v>11601.16742</v>
      </c>
      <c r="CR440" s="33">
        <v>10599.874610000001</v>
      </c>
      <c r="CS440" s="33">
        <v>12874.525809999999</v>
      </c>
      <c r="CT440" s="33">
        <v>17105.377049999999</v>
      </c>
      <c r="CU440" s="33">
        <v>14057.344440000001</v>
      </c>
      <c r="CV440" s="33">
        <v>13049.95803</v>
      </c>
      <c r="CW440" s="33">
        <v>15850.378210000001</v>
      </c>
      <c r="CX440" s="33">
        <v>21059.159739999999</v>
      </c>
      <c r="CY440" s="33">
        <v>17306.596699999998</v>
      </c>
      <c r="CZ440" s="33">
        <v>16790.76571</v>
      </c>
      <c r="DA440" s="33">
        <v>20393.93432</v>
      </c>
      <c r="DB440" s="33">
        <v>27095.82792</v>
      </c>
      <c r="DC440" s="33">
        <v>22267.581989999999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1635.843081</v>
      </c>
      <c r="BY449" s="33">
        <v>1986.882368</v>
      </c>
      <c r="BZ449" s="33">
        <v>2639.815443</v>
      </c>
      <c r="CA449" s="33">
        <v>2169.4227980000001</v>
      </c>
      <c r="CB449" s="33">
        <v>2943.648651</v>
      </c>
      <c r="CC449" s="33">
        <v>3575.332911</v>
      </c>
      <c r="CD449" s="33">
        <v>4750.2656340000003</v>
      </c>
      <c r="CE449" s="33">
        <v>3903.8087260000002</v>
      </c>
      <c r="CF449" s="33">
        <v>3679.7851489999998</v>
      </c>
      <c r="CG449" s="33">
        <v>4469.4386139999997</v>
      </c>
      <c r="CH449" s="33">
        <v>5938.1940599999998</v>
      </c>
      <c r="CI449" s="33">
        <v>4880.0584159999999</v>
      </c>
      <c r="CJ449" s="33">
        <v>6258.1131839999998</v>
      </c>
      <c r="CK449" s="33">
        <v>7601.0559270000003</v>
      </c>
      <c r="CL449" s="33">
        <v>10098.92943</v>
      </c>
      <c r="CM449" s="33">
        <v>8299.3861539999998</v>
      </c>
      <c r="CN449" s="33">
        <v>8747.8058529999998</v>
      </c>
      <c r="CO449" s="33">
        <v>10625.01741</v>
      </c>
      <c r="CP449" s="33">
        <v>14116.6309</v>
      </c>
      <c r="CQ449" s="33">
        <v>11601.16742</v>
      </c>
      <c r="CR449" s="33">
        <v>10599.874610000001</v>
      </c>
      <c r="CS449" s="33">
        <v>12874.525809999999</v>
      </c>
      <c r="CT449" s="33">
        <v>17105.377049999999</v>
      </c>
      <c r="CU449" s="33">
        <v>14057.344440000001</v>
      </c>
      <c r="CV449" s="33">
        <v>13049.95803</v>
      </c>
      <c r="CW449" s="33">
        <v>15850.378210000001</v>
      </c>
      <c r="CX449" s="33">
        <v>21059.159739999999</v>
      </c>
      <c r="CY449" s="33">
        <v>17306.596699999998</v>
      </c>
      <c r="CZ449" s="33">
        <v>16790.76571</v>
      </c>
      <c r="DA449" s="33">
        <v>20393.93432</v>
      </c>
      <c r="DB449" s="33">
        <v>27095.82792</v>
      </c>
      <c r="DC449" s="33">
        <v>22267.581989999999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3706.7722899999999</v>
      </c>
      <c r="DM464" s="33">
        <v>4502.2169880000001</v>
      </c>
      <c r="DN464" s="33">
        <v>5981.7441250000002</v>
      </c>
      <c r="DO464" s="33">
        <v>4915.8482309999999</v>
      </c>
      <c r="DP464" s="33">
        <v>5365.9722549999997</v>
      </c>
      <c r="DQ464" s="33">
        <v>6517.4684470000002</v>
      </c>
      <c r="DR464" s="33">
        <v>8659.2513639999997</v>
      </c>
      <c r="DS464" s="33">
        <v>7116.2464669999999</v>
      </c>
      <c r="DT464" s="33">
        <v>6621.4939599999998</v>
      </c>
      <c r="DU464" s="33">
        <v>8042.4154109999999</v>
      </c>
      <c r="DV464" s="33">
        <v>10685.329309999999</v>
      </c>
      <c r="DW464" s="33">
        <v>8781.2945650000001</v>
      </c>
      <c r="DX464" s="33">
        <v>7886.3717280000001</v>
      </c>
      <c r="DY464" s="33">
        <v>9578.7261760000001</v>
      </c>
      <c r="DZ464" s="33">
        <v>12726.505450000001</v>
      </c>
      <c r="EA464" s="33">
        <v>10458.75049</v>
      </c>
      <c r="EB464" s="33">
        <v>9375.8464800000002</v>
      </c>
      <c r="EC464" s="33">
        <v>11387.8307</v>
      </c>
      <c r="ED464" s="33">
        <v>15130.121359999999</v>
      </c>
      <c r="EE464" s="33">
        <v>12434.0625</v>
      </c>
      <c r="EF464" s="33">
        <v>11278.52432</v>
      </c>
      <c r="EG464" s="33">
        <v>13698.808510000001</v>
      </c>
      <c r="EH464" s="33">
        <v>18200.537100000001</v>
      </c>
      <c r="EI464" s="33">
        <v>14957.35629</v>
      </c>
      <c r="EJ464" s="33">
        <v>13183.941279999999</v>
      </c>
      <c r="EK464" s="33">
        <v>16013.113230000001</v>
      </c>
      <c r="EL464" s="33">
        <v>21275.373049999998</v>
      </c>
      <c r="EM464" s="33">
        <v>17484.282640000001</v>
      </c>
      <c r="EN464" s="33">
        <v>14904.02276</v>
      </c>
      <c r="EO464" s="33">
        <v>18102.3109</v>
      </c>
      <c r="EP464" s="33">
        <v>24051.12686</v>
      </c>
      <c r="EQ464" s="33">
        <v>19765.420740000001</v>
      </c>
      <c r="ER464" s="33">
        <v>16775.68881</v>
      </c>
      <c r="ES464" s="33">
        <v>20375.622029999999</v>
      </c>
      <c r="ET464" s="33">
        <v>27071.497820000001</v>
      </c>
      <c r="EU464" s="33">
        <v>22247.587299999999</v>
      </c>
      <c r="EV464" s="33">
        <v>18581.43965</v>
      </c>
      <c r="EW464" s="33">
        <v>22568.873049999998</v>
      </c>
      <c r="EX464" s="33">
        <v>29985.499169999999</v>
      </c>
      <c r="EY464" s="33">
        <v>24642.33842</v>
      </c>
      <c r="EZ464" s="33">
        <v>19348.268670000001</v>
      </c>
      <c r="FA464" s="33">
        <v>23500.25765</v>
      </c>
      <c r="FB464" s="33">
        <v>31222.957170000001</v>
      </c>
      <c r="FC464" s="33">
        <v>25659.291929999999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3706.7722899999999</v>
      </c>
      <c r="DM473" s="33">
        <v>4502.2169880000001</v>
      </c>
      <c r="DN473" s="33">
        <v>5981.7441250000002</v>
      </c>
      <c r="DO473" s="33">
        <v>4915.8482309999999</v>
      </c>
      <c r="DP473" s="33">
        <v>5365.9722549999997</v>
      </c>
      <c r="DQ473" s="33">
        <v>6517.4684470000002</v>
      </c>
      <c r="DR473" s="33">
        <v>8659.2513639999997</v>
      </c>
      <c r="DS473" s="33">
        <v>7116.2464669999999</v>
      </c>
      <c r="DT473" s="33">
        <v>6621.4939599999998</v>
      </c>
      <c r="DU473" s="33">
        <v>8042.4154109999999</v>
      </c>
      <c r="DV473" s="33">
        <v>10685.329309999999</v>
      </c>
      <c r="DW473" s="33">
        <v>8781.2945650000001</v>
      </c>
      <c r="DX473" s="33">
        <v>7886.3717280000001</v>
      </c>
      <c r="DY473" s="33">
        <v>9578.7261760000001</v>
      </c>
      <c r="DZ473" s="33">
        <v>12726.505450000001</v>
      </c>
      <c r="EA473" s="33">
        <v>10458.75049</v>
      </c>
      <c r="EB473" s="33">
        <v>9375.8464800000002</v>
      </c>
      <c r="EC473" s="33">
        <v>11387.8307</v>
      </c>
      <c r="ED473" s="33">
        <v>15130.121359999999</v>
      </c>
      <c r="EE473" s="33">
        <v>12434.0625</v>
      </c>
      <c r="EF473" s="33">
        <v>11278.52432</v>
      </c>
      <c r="EG473" s="33">
        <v>13698.808510000001</v>
      </c>
      <c r="EH473" s="33">
        <v>18200.537100000001</v>
      </c>
      <c r="EI473" s="33">
        <v>14957.35629</v>
      </c>
      <c r="EJ473" s="33">
        <v>13183.941279999999</v>
      </c>
      <c r="EK473" s="33">
        <v>16013.113230000001</v>
      </c>
      <c r="EL473" s="33">
        <v>21275.373049999998</v>
      </c>
      <c r="EM473" s="33">
        <v>17484.282640000001</v>
      </c>
      <c r="EN473" s="33">
        <v>14904.02276</v>
      </c>
      <c r="EO473" s="33">
        <v>18102.3109</v>
      </c>
      <c r="EP473" s="33">
        <v>24051.12686</v>
      </c>
      <c r="EQ473" s="33">
        <v>19765.420740000001</v>
      </c>
      <c r="ER473" s="33">
        <v>16775.68881</v>
      </c>
      <c r="ES473" s="33">
        <v>20375.622029999999</v>
      </c>
      <c r="ET473" s="33">
        <v>27071.497820000001</v>
      </c>
      <c r="EU473" s="33">
        <v>22247.587299999999</v>
      </c>
      <c r="EV473" s="33">
        <v>18581.43965</v>
      </c>
      <c r="EW473" s="33">
        <v>22568.873049999998</v>
      </c>
      <c r="EX473" s="33">
        <v>29985.499169999999</v>
      </c>
      <c r="EY473" s="33">
        <v>24642.33842</v>
      </c>
      <c r="EZ473" s="33">
        <v>19348.268670000001</v>
      </c>
      <c r="FA473" s="33">
        <v>23500.25765</v>
      </c>
      <c r="FB473" s="33">
        <v>31222.957170000001</v>
      </c>
      <c r="FC473" s="33">
        <v>25659.291929999999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294.34484759999998</v>
      </c>
      <c r="CE654" s="33">
        <v>1359.6216890000001</v>
      </c>
      <c r="CH654" s="33">
        <v>944.55258660000004</v>
      </c>
      <c r="CI654" s="33">
        <v>1359.6216890000001</v>
      </c>
      <c r="CM654" s="33">
        <v>1359.6216890000001</v>
      </c>
      <c r="CN654" s="33">
        <v>575.34314199999994</v>
      </c>
      <c r="CQ654" s="33">
        <v>1861.7816150000001</v>
      </c>
      <c r="CR654" s="33">
        <v>640.36596220000001</v>
      </c>
      <c r="CU654" s="33">
        <v>1861.7816150000001</v>
      </c>
      <c r="CV654" s="33">
        <v>1861.7816150000001</v>
      </c>
      <c r="CY654" s="33">
        <v>1861.7816150000001</v>
      </c>
      <c r="CZ654" s="33">
        <v>1813.6976360000001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502.15992679999999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294.34484759999998</v>
      </c>
      <c r="CE665" s="33">
        <v>1359.6216890000001</v>
      </c>
      <c r="CF665" s="33">
        <v>0</v>
      </c>
      <c r="CG665" s="33">
        <v>0</v>
      </c>
      <c r="CH665" s="33">
        <v>944.55258660000004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575.34314199999994</v>
      </c>
      <c r="CO665" s="33">
        <v>0</v>
      </c>
      <c r="CP665" s="33">
        <v>0</v>
      </c>
      <c r="CQ665" s="33">
        <v>1861.7816150000001</v>
      </c>
      <c r="CR665" s="33">
        <v>640.36596220000001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1813.6976360000001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502.15992679999999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2148.3209660000002</v>
      </c>
      <c r="CQ666" s="33">
        <v>840.58185430000003</v>
      </c>
      <c r="CU666" s="33">
        <v>471.43091609999999</v>
      </c>
      <c r="CY666" s="33">
        <v>400.66108250000002</v>
      </c>
      <c r="DK666" s="33">
        <v>1420.9980640000001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1145.3062970000001</v>
      </c>
      <c r="BW668" s="33">
        <v>1011.818946</v>
      </c>
      <c r="CA668" s="33">
        <v>1008.38564</v>
      </c>
      <c r="CE668" s="33">
        <v>901.59432289999995</v>
      </c>
      <c r="CI668" s="33">
        <v>765.40585529999998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154.7762122</v>
      </c>
      <c r="DK669" s="33">
        <v>168.64993770000001</v>
      </c>
      <c r="DO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4264.3826719999997</v>
      </c>
      <c r="BT677" s="33">
        <v>0</v>
      </c>
      <c r="BU677" s="33">
        <v>0</v>
      </c>
      <c r="BV677" s="33">
        <v>0</v>
      </c>
      <c r="BW677" s="33">
        <v>4130.8953220000003</v>
      </c>
      <c r="BX677" s="33">
        <v>0</v>
      </c>
      <c r="BY677" s="33">
        <v>0</v>
      </c>
      <c r="BZ677" s="33">
        <v>0</v>
      </c>
      <c r="CA677" s="33">
        <v>4127.4620150000001</v>
      </c>
      <c r="CB677" s="33">
        <v>0</v>
      </c>
      <c r="CC677" s="33">
        <v>0</v>
      </c>
      <c r="CD677" s="33">
        <v>0</v>
      </c>
      <c r="CE677" s="33">
        <v>4020.6706979999999</v>
      </c>
      <c r="CF677" s="33">
        <v>0</v>
      </c>
      <c r="CG677" s="33">
        <v>0</v>
      </c>
      <c r="CH677" s="33">
        <v>0</v>
      </c>
      <c r="CI677" s="33">
        <v>3884.482231</v>
      </c>
      <c r="CJ677" s="33">
        <v>0</v>
      </c>
      <c r="CK677" s="33">
        <v>0</v>
      </c>
      <c r="CL677" s="33">
        <v>0</v>
      </c>
      <c r="CM677" s="33">
        <v>2552.8913219999999</v>
      </c>
      <c r="CN677" s="33">
        <v>0</v>
      </c>
      <c r="CO677" s="33">
        <v>0</v>
      </c>
      <c r="CP677" s="33">
        <v>0</v>
      </c>
      <c r="CQ677" s="33">
        <v>1245.15221</v>
      </c>
      <c r="CR677" s="33">
        <v>0</v>
      </c>
      <c r="CS677" s="33">
        <v>0</v>
      </c>
      <c r="CT677" s="33">
        <v>0</v>
      </c>
      <c r="CU677" s="33">
        <v>876.00127220000002</v>
      </c>
      <c r="CV677" s="33">
        <v>0</v>
      </c>
      <c r="CW677" s="33">
        <v>0</v>
      </c>
      <c r="CX677" s="33">
        <v>0</v>
      </c>
      <c r="CY677" s="33">
        <v>805.23143870000001</v>
      </c>
      <c r="CZ677" s="33">
        <v>0</v>
      </c>
      <c r="DA677" s="33">
        <v>0</v>
      </c>
      <c r="DB677" s="33">
        <v>0</v>
      </c>
      <c r="DC677" s="33">
        <v>404.57035610000003</v>
      </c>
      <c r="DD677" s="33">
        <v>0</v>
      </c>
      <c r="DE677" s="33">
        <v>0</v>
      </c>
      <c r="DF677" s="33">
        <v>0</v>
      </c>
      <c r="DG677" s="33">
        <v>390.69663059999999</v>
      </c>
      <c r="DH677" s="33">
        <v>0</v>
      </c>
      <c r="DI677" s="33">
        <v>0</v>
      </c>
      <c r="DJ677" s="33">
        <v>0</v>
      </c>
      <c r="DK677" s="33">
        <v>1825.5684200000001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D751" s="33">
        <v>189.22930719999999</v>
      </c>
      <c r="DG751" s="33">
        <v>1515.9544960000001</v>
      </c>
      <c r="DH751" s="33">
        <v>1591.1683</v>
      </c>
      <c r="DK751" s="33">
        <v>1705.4488080000001</v>
      </c>
      <c r="DL751" s="33">
        <v>191.69322439999999</v>
      </c>
      <c r="DO751" s="33">
        <v>1894.9431199999999</v>
      </c>
      <c r="DP751" s="33">
        <v>117.62999139999999</v>
      </c>
      <c r="DS751" s="33">
        <v>2084.4374320000002</v>
      </c>
      <c r="DT751" s="33">
        <v>383.21678379999997</v>
      </c>
      <c r="DW751" s="33">
        <v>2273.931744</v>
      </c>
      <c r="DX751" s="33">
        <v>656.51669990000005</v>
      </c>
      <c r="EA751" s="33">
        <v>2463.4260559999998</v>
      </c>
      <c r="EB751" s="33">
        <v>753.46477549999997</v>
      </c>
      <c r="EE751" s="33">
        <v>2652.9203680000001</v>
      </c>
      <c r="EF751" s="33">
        <v>1514.4211580000001</v>
      </c>
      <c r="EI751" s="33">
        <v>2691.6390550000001</v>
      </c>
      <c r="EJ751" s="33">
        <v>1703.9154699999999</v>
      </c>
      <c r="EM751" s="33">
        <v>2740.9596839999999</v>
      </c>
      <c r="EN751" s="33">
        <v>1893.409782</v>
      </c>
      <c r="EQ751" s="33">
        <v>1894.9431199999999</v>
      </c>
      <c r="ER751" s="33">
        <v>2082.904094</v>
      </c>
      <c r="EU751" s="33">
        <v>1035.7515209999999</v>
      </c>
      <c r="EV751" s="33">
        <v>2082.904094</v>
      </c>
      <c r="EY751" s="33">
        <v>947.47155999999995</v>
      </c>
      <c r="EZ751" s="33">
        <v>3221.4033039999999</v>
      </c>
      <c r="FC751" s="33">
        <v>1208.5797990000001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497.42256900000001</v>
      </c>
      <c r="EQ753" s="33">
        <v>868.12592900000004</v>
      </c>
      <c r="EU753" s="33">
        <v>1185.286922</v>
      </c>
      <c r="EY753" s="33">
        <v>693.54918190000001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139.02479099999999</v>
      </c>
      <c r="DC756" s="33">
        <v>926.62718570000004</v>
      </c>
      <c r="DF756" s="33">
        <v>226.7024131</v>
      </c>
      <c r="DG756" s="33">
        <v>926.62718570000004</v>
      </c>
      <c r="DJ756" s="33">
        <v>314.62254100000001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L756" s="33">
        <v>59.269674129999999</v>
      </c>
      <c r="EM756" s="33">
        <v>926.62718570000004</v>
      </c>
      <c r="EP756" s="33">
        <v>141.25329060000001</v>
      </c>
      <c r="EQ756" s="33">
        <v>926.62718570000004</v>
      </c>
      <c r="ET756" s="33">
        <v>221.44552400000001</v>
      </c>
      <c r="EU756" s="33">
        <v>926.62718570000004</v>
      </c>
      <c r="EX756" s="33">
        <v>299.66623929999997</v>
      </c>
      <c r="EY756" s="33">
        <v>802.31187869999997</v>
      </c>
      <c r="EZ756" s="33">
        <v>21.422483849999999</v>
      </c>
      <c r="FB756" s="33">
        <v>375.1932673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139.02479099999999</v>
      </c>
      <c r="DC761" s="33">
        <v>3438.3742910000001</v>
      </c>
      <c r="DD761" s="33">
        <v>189.22930719999999</v>
      </c>
      <c r="DE761" s="33">
        <v>0</v>
      </c>
      <c r="DF761" s="33">
        <v>226.7024131</v>
      </c>
      <c r="DG761" s="33">
        <v>3627.8686029999999</v>
      </c>
      <c r="DH761" s="33">
        <v>1591.1683</v>
      </c>
      <c r="DI761" s="33">
        <v>0</v>
      </c>
      <c r="DJ761" s="33">
        <v>314.62254100000001</v>
      </c>
      <c r="DK761" s="33">
        <v>3817.3629150000002</v>
      </c>
      <c r="DL761" s="33">
        <v>191.69322439999999</v>
      </c>
      <c r="DM761" s="33">
        <v>0</v>
      </c>
      <c r="DN761" s="33">
        <v>0</v>
      </c>
      <c r="DO761" s="33">
        <v>4006.857227</v>
      </c>
      <c r="DP761" s="33">
        <v>117.62999139999999</v>
      </c>
      <c r="DQ761" s="33">
        <v>0</v>
      </c>
      <c r="DR761" s="33">
        <v>0</v>
      </c>
      <c r="DS761" s="33">
        <v>4202.0363690000004</v>
      </c>
      <c r="DT761" s="33">
        <v>383.21678379999997</v>
      </c>
      <c r="DU761" s="33">
        <v>0</v>
      </c>
      <c r="DV761" s="33">
        <v>0</v>
      </c>
      <c r="DW761" s="33">
        <v>4391.5306810000002</v>
      </c>
      <c r="DX761" s="33">
        <v>656.51669990000005</v>
      </c>
      <c r="DY761" s="33">
        <v>0</v>
      </c>
      <c r="DZ761" s="33">
        <v>0</v>
      </c>
      <c r="EA761" s="33">
        <v>4581.024993</v>
      </c>
      <c r="EB761" s="33">
        <v>753.46477549999997</v>
      </c>
      <c r="EC761" s="33">
        <v>0</v>
      </c>
      <c r="ED761" s="33">
        <v>0</v>
      </c>
      <c r="EE761" s="33">
        <v>4770.5193049999998</v>
      </c>
      <c r="EF761" s="33">
        <v>1514.4211580000001</v>
      </c>
      <c r="EG761" s="33">
        <v>0</v>
      </c>
      <c r="EH761" s="33">
        <v>0</v>
      </c>
      <c r="EI761" s="33">
        <v>4809.2379920000003</v>
      </c>
      <c r="EJ761" s="33">
        <v>1703.9154699999999</v>
      </c>
      <c r="EK761" s="33">
        <v>0</v>
      </c>
      <c r="EL761" s="33">
        <v>59.269674129999999</v>
      </c>
      <c r="EM761" s="33">
        <v>4165.0094390000004</v>
      </c>
      <c r="EN761" s="33">
        <v>1893.409782</v>
      </c>
      <c r="EO761" s="33">
        <v>0</v>
      </c>
      <c r="EP761" s="33">
        <v>141.25329060000001</v>
      </c>
      <c r="EQ761" s="33">
        <v>3689.6962349999999</v>
      </c>
      <c r="ER761" s="33">
        <v>2082.904094</v>
      </c>
      <c r="ES761" s="33">
        <v>0</v>
      </c>
      <c r="ET761" s="33">
        <v>221.44552400000001</v>
      </c>
      <c r="EU761" s="33">
        <v>3147.6656280000002</v>
      </c>
      <c r="EV761" s="33">
        <v>2082.904094</v>
      </c>
      <c r="EW761" s="33">
        <v>0</v>
      </c>
      <c r="EX761" s="33">
        <v>299.66623929999997</v>
      </c>
      <c r="EY761" s="33">
        <v>2443.332621</v>
      </c>
      <c r="EZ761" s="33">
        <v>3242.8257880000001</v>
      </c>
      <c r="FA761" s="33">
        <v>0</v>
      </c>
      <c r="FB761" s="33">
        <v>375.1932673</v>
      </c>
      <c r="FC761" s="33">
        <v>3326.178735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60206.240830000002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65641.422099999996</v>
      </c>
      <c r="M762" s="33">
        <v>61707.589619999999</v>
      </c>
      <c r="N762" s="33">
        <v>61949.422590000002</v>
      </c>
      <c r="O762" s="33">
        <v>63865.230450000003</v>
      </c>
      <c r="P762" s="33">
        <v>68278.415049999996</v>
      </c>
      <c r="Q762" s="33">
        <v>64194.10426</v>
      </c>
      <c r="R762" s="33">
        <v>64437.861790000003</v>
      </c>
      <c r="S762" s="33">
        <v>66440.042549999998</v>
      </c>
      <c r="T762" s="33">
        <v>68315.510160000005</v>
      </c>
      <c r="U762" s="33">
        <v>64242.5723</v>
      </c>
      <c r="V762" s="33">
        <v>64484.451430000001</v>
      </c>
      <c r="W762" s="33">
        <v>66486.229420000003</v>
      </c>
      <c r="X762" s="33">
        <v>69555.933799999999</v>
      </c>
      <c r="Y762" s="33">
        <v>65414.309419999998</v>
      </c>
      <c r="Z762" s="33">
        <v>65659.04449</v>
      </c>
      <c r="AA762" s="33">
        <v>67692.905960000004</v>
      </c>
      <c r="AB762" s="33">
        <v>70679.143110000005</v>
      </c>
      <c r="AC762" s="33">
        <v>66462.642510000005</v>
      </c>
      <c r="AD762" s="33">
        <v>66706.302060000002</v>
      </c>
      <c r="AE762" s="33">
        <v>68778.364069999996</v>
      </c>
      <c r="AF762" s="33">
        <v>75854.266180000006</v>
      </c>
      <c r="AG762" s="33">
        <v>71336.469159999993</v>
      </c>
      <c r="AH762" s="33">
        <v>71606.314020000005</v>
      </c>
      <c r="AI762" s="33">
        <v>73824.958480000001</v>
      </c>
      <c r="AJ762" s="33">
        <v>79651.329159999994</v>
      </c>
      <c r="AK762" s="33">
        <v>74921.971390000006</v>
      </c>
      <c r="AL762" s="33">
        <v>75213.336389999997</v>
      </c>
      <c r="AM762" s="33">
        <v>77536.344979999994</v>
      </c>
      <c r="AN762" s="33">
        <v>83543.573239999998</v>
      </c>
      <c r="AO762" s="33">
        <v>78603.984939999995</v>
      </c>
      <c r="AP762" s="33">
        <v>78918.593919999999</v>
      </c>
      <c r="AQ762" s="33">
        <v>81343.340060000002</v>
      </c>
      <c r="AR762" s="33">
        <v>86965.216060000006</v>
      </c>
      <c r="AS762" s="33">
        <v>81817.13351</v>
      </c>
      <c r="AT762" s="33">
        <v>82142.179080000002</v>
      </c>
      <c r="AU762" s="33">
        <v>84670.779179999998</v>
      </c>
      <c r="AV762" s="33">
        <v>90531.484249999994</v>
      </c>
      <c r="AW762" s="33">
        <v>85161.358429999993</v>
      </c>
      <c r="AX762" s="33">
        <v>85496.804409999997</v>
      </c>
      <c r="AY762" s="33">
        <v>88136.412160000007</v>
      </c>
      <c r="AZ762" s="33">
        <v>94135.490980000002</v>
      </c>
      <c r="BA762" s="33">
        <v>88541.113459999993</v>
      </c>
      <c r="BB762" s="33">
        <v>88888.80154</v>
      </c>
      <c r="BC762" s="33">
        <v>91640.13953</v>
      </c>
      <c r="BD762" s="33">
        <v>97866.620630000005</v>
      </c>
      <c r="BE762" s="33">
        <v>92036.324989999994</v>
      </c>
      <c r="BF762" s="33">
        <v>92394.940719999999</v>
      </c>
      <c r="BG762" s="33">
        <v>95265.378689999998</v>
      </c>
      <c r="BH762" s="33">
        <v>101071.3698</v>
      </c>
      <c r="BI762" s="33">
        <v>95046.331720000002</v>
      </c>
      <c r="BJ762" s="33">
        <v>95413.523180000004</v>
      </c>
      <c r="BK762" s="33">
        <v>98386.888940000004</v>
      </c>
      <c r="BL762" s="33">
        <v>104084.29919999999</v>
      </c>
      <c r="BM762" s="33">
        <v>97865.314559999999</v>
      </c>
      <c r="BN762" s="33">
        <v>98242.437049999993</v>
      </c>
      <c r="BO762" s="33">
        <v>101312.66469999999</v>
      </c>
      <c r="BP762" s="33">
        <v>107212.6067</v>
      </c>
      <c r="BQ762" s="33">
        <v>100791.194</v>
      </c>
      <c r="BR762" s="33">
        <v>101179.2221</v>
      </c>
      <c r="BS762" s="33">
        <v>104349.34639999999</v>
      </c>
      <c r="BT762" s="33">
        <v>110429.7291</v>
      </c>
      <c r="BU762" s="33">
        <v>103802.45600000001</v>
      </c>
      <c r="BV762" s="33">
        <v>104202.8276</v>
      </c>
      <c r="BW762" s="33">
        <v>107473.7648</v>
      </c>
      <c r="BX762" s="33">
        <v>113747.9804</v>
      </c>
      <c r="BY762" s="33">
        <v>106913.7804</v>
      </c>
      <c r="BZ762" s="33">
        <v>107328.1974</v>
      </c>
      <c r="CA762" s="33">
        <v>110700.7605</v>
      </c>
      <c r="CB762" s="33">
        <v>117231.16929999999</v>
      </c>
      <c r="CC762" s="33">
        <v>110175.36</v>
      </c>
      <c r="CD762" s="33">
        <v>110601.6828</v>
      </c>
      <c r="CE762" s="33">
        <v>114084.1568</v>
      </c>
      <c r="CF762" s="33">
        <v>120773.2215</v>
      </c>
      <c r="CG762" s="33">
        <v>113496.2686</v>
      </c>
      <c r="CH762" s="33">
        <v>113934.5159</v>
      </c>
      <c r="CI762" s="33">
        <v>117526.6084</v>
      </c>
      <c r="CJ762" s="33">
        <v>124311.9641</v>
      </c>
      <c r="CK762" s="33">
        <v>116817.6771</v>
      </c>
      <c r="CL762" s="33">
        <v>117268.8368</v>
      </c>
      <c r="CM762" s="33">
        <v>120968.57399999999</v>
      </c>
      <c r="CN762" s="33">
        <v>127965.1483</v>
      </c>
      <c r="CO762" s="33">
        <v>120238.9083</v>
      </c>
      <c r="CP762" s="33">
        <v>120702.5202</v>
      </c>
      <c r="CQ762" s="33">
        <v>124514.808</v>
      </c>
      <c r="CR762" s="33">
        <v>131740.52540000001</v>
      </c>
      <c r="CS762" s="33">
        <v>123779.80469999999</v>
      </c>
      <c r="CT762" s="33">
        <v>124256.322</v>
      </c>
      <c r="CU762" s="33">
        <v>128184.1538</v>
      </c>
      <c r="CV762" s="33">
        <v>135761.7433</v>
      </c>
      <c r="CW762" s="33">
        <v>127557.6348</v>
      </c>
      <c r="CX762" s="33">
        <v>128050.2362</v>
      </c>
      <c r="CY762" s="33">
        <v>132096.74540000001</v>
      </c>
      <c r="CZ762" s="33">
        <v>139735.08549999999</v>
      </c>
      <c r="DA762" s="33">
        <v>131282.5564</v>
      </c>
      <c r="DB762" s="33">
        <v>131788.46419999999</v>
      </c>
      <c r="DC762" s="33">
        <v>135958.0208</v>
      </c>
      <c r="DD762" s="33">
        <v>143746.78580000001</v>
      </c>
      <c r="DE762" s="33">
        <v>135029.3921</v>
      </c>
      <c r="DF762" s="33">
        <v>135549.66</v>
      </c>
      <c r="DG762" s="33">
        <v>139850.755</v>
      </c>
      <c r="DH762" s="33">
        <v>147605.6894</v>
      </c>
      <c r="DI762" s="33">
        <v>138631.07949999999</v>
      </c>
      <c r="DJ762" s="33">
        <v>139165.00769999999</v>
      </c>
      <c r="DK762" s="33">
        <v>143594.1502</v>
      </c>
      <c r="DL762" s="33">
        <v>151431.6194</v>
      </c>
      <c r="DM762" s="33">
        <v>142203.25140000001</v>
      </c>
      <c r="DN762" s="33">
        <v>142751.7481</v>
      </c>
      <c r="DO762" s="33">
        <v>147307.1317</v>
      </c>
      <c r="DP762" s="33">
        <v>154810.8751</v>
      </c>
      <c r="DQ762" s="33">
        <v>145355.65090000001</v>
      </c>
      <c r="DR762" s="33">
        <v>145917.0772</v>
      </c>
      <c r="DS762" s="33">
        <v>150585.04569999999</v>
      </c>
      <c r="DT762" s="33">
        <v>158201.00930000001</v>
      </c>
      <c r="DU762" s="33">
        <v>148516.47200000001</v>
      </c>
      <c r="DV762" s="33">
        <v>149090.0454</v>
      </c>
      <c r="DW762" s="33">
        <v>153872.05549999999</v>
      </c>
      <c r="DX762" s="33">
        <v>161604.42809999999</v>
      </c>
      <c r="DY762" s="33">
        <v>151688.11799999999</v>
      </c>
      <c r="DZ762" s="33">
        <v>152274.4399</v>
      </c>
      <c r="EA762" s="33">
        <v>157171.6153</v>
      </c>
      <c r="EB762" s="33">
        <v>165074.97810000001</v>
      </c>
      <c r="EC762" s="33">
        <v>154919.42079999999</v>
      </c>
      <c r="ED762" s="33">
        <v>155518.1537</v>
      </c>
      <c r="EE762" s="33">
        <v>160534.58989999999</v>
      </c>
      <c r="EF762" s="33">
        <v>168614.63560000001</v>
      </c>
      <c r="EG762" s="33">
        <v>158214.73240000001</v>
      </c>
      <c r="EH762" s="33">
        <v>158825.51850000001</v>
      </c>
      <c r="EI762" s="33">
        <v>163964.47659999999</v>
      </c>
      <c r="EJ762" s="33">
        <v>172178.0796</v>
      </c>
      <c r="EK762" s="33">
        <v>161531.09340000001</v>
      </c>
      <c r="EL762" s="33">
        <v>162153.39110000001</v>
      </c>
      <c r="EM762" s="33">
        <v>167417.06789999999</v>
      </c>
      <c r="EN762" s="33">
        <v>175710.1513</v>
      </c>
      <c r="EO762" s="33">
        <v>164814.6078</v>
      </c>
      <c r="EP762" s="33">
        <v>165449.1955</v>
      </c>
      <c r="EQ762" s="33">
        <v>170837.32180000001</v>
      </c>
      <c r="ER762" s="33">
        <v>179590.81830000001</v>
      </c>
      <c r="ES762" s="33">
        <v>168413.68650000001</v>
      </c>
      <c r="ET762" s="33">
        <v>169062.08249999999</v>
      </c>
      <c r="EU762" s="33">
        <v>174588.00959999999</v>
      </c>
      <c r="EV762" s="33">
        <v>183320.05410000001</v>
      </c>
      <c r="EW762" s="33">
        <v>171871.46170000001</v>
      </c>
      <c r="EX762" s="33">
        <v>172532.83180000001</v>
      </c>
      <c r="EY762" s="33">
        <v>178193.37150000001</v>
      </c>
      <c r="EZ762" s="33">
        <v>187005.1905</v>
      </c>
      <c r="FA762" s="33">
        <v>175289.54070000001</v>
      </c>
      <c r="FB762" s="33">
        <v>175963.85209999999</v>
      </c>
      <c r="FC762" s="33">
        <v>181757.71799999999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50608.418290000001</v>
      </c>
      <c r="D4" s="1">
        <f>PLANEL_GerMED_Trim_Resultado!Q245</f>
        <v>44242.398009999997</v>
      </c>
      <c r="E4" s="1">
        <f>PLANEL_GerMED_Trim_Resultado!R245</f>
        <v>45075.382599999997</v>
      </c>
      <c r="F4" s="1">
        <f>PLANEL_GerMED_Trim_Resultado!S245</f>
        <v>44400.424729999999</v>
      </c>
      <c r="G4" s="1">
        <f>PLANEL_GerMED_Trim_Resultado!T245</f>
        <v>53829.997470000002</v>
      </c>
      <c r="H4" s="1">
        <f>PLANEL_GerMED_Trim_Resultado!U245</f>
        <v>45067.738949999999</v>
      </c>
      <c r="I4" s="1">
        <f>PLANEL_GerMED_Trim_Resultado!V245</f>
        <v>42788.59693</v>
      </c>
      <c r="J4" s="1">
        <f>PLANEL_GerMED_Trim_Resultado!W245</f>
        <v>45172.438040000001</v>
      </c>
      <c r="K4" s="1">
        <f>PLANEL_GerMED_Trim_Resultado!X245</f>
        <v>54641.544329999997</v>
      </c>
      <c r="L4" s="1">
        <f>PLANEL_GerMED_Trim_Resultado!Y245</f>
        <v>45858.474540000003</v>
      </c>
      <c r="M4" s="1">
        <f>PLANEL_GerMED_Trim_Resultado!Z245</f>
        <v>43527.758289999998</v>
      </c>
      <c r="N4" s="1">
        <f>PLANEL_GerMED_Trim_Resultado!AA245</f>
        <v>45172.438040000001</v>
      </c>
      <c r="O4" s="1">
        <f>PLANEL_GerMED_Trim_Resultado!AB245</f>
        <v>53420.526030000001</v>
      </c>
      <c r="P4" s="1">
        <f>PLANEL_GerMED_Trim_Resultado!AC245</f>
        <v>44211.329709999998</v>
      </c>
      <c r="Q4" s="1">
        <f>PLANEL_GerMED_Trim_Resultado!AD245</f>
        <v>41365.112699999998</v>
      </c>
      <c r="R4" s="1">
        <f>PLANEL_GerMED_Trim_Resultado!AE245</f>
        <v>46674.174480000001</v>
      </c>
      <c r="S4" s="1">
        <f>PLANEL_GerMED_Trim_Resultado!AF245</f>
        <v>57711.273639999999</v>
      </c>
      <c r="T4" s="1">
        <f>PLANEL_GerMED_Trim_Resultado!AG245</f>
        <v>48124.23115</v>
      </c>
      <c r="U4" s="1">
        <f>PLANEL_GerMED_Trim_Resultado!AH245</f>
        <v>45030.684139999998</v>
      </c>
      <c r="V4" s="1">
        <f>PLANEL_GerMED_Trim_Resultado!AI245</f>
        <v>48426.768210000002</v>
      </c>
      <c r="W4" s="1">
        <f>PLANEL_GerMED_Trim_Resultado!AJ245</f>
        <v>60887.759039999997</v>
      </c>
      <c r="X4" s="1">
        <f>PLANEL_GerMED_Trim_Resultado!AK245</f>
        <v>50897.083769999997</v>
      </c>
      <c r="Y4" s="1">
        <f>PLANEL_GerMED_Trim_Resultado!AL245</f>
        <v>47953.735359999999</v>
      </c>
      <c r="Z4" s="1">
        <f>PLANEL_GerMED_Trim_Resultado!AM245</f>
        <v>50290.599589999998</v>
      </c>
      <c r="AA4" s="1">
        <f>PLANEL_GerMED_Trim_Resultado!AN245</f>
        <v>64581.633020000001</v>
      </c>
      <c r="AB4" s="1">
        <f>PLANEL_GerMED_Trim_Resultado!AO245</f>
        <v>54720.431790000002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65110.635589999998</v>
      </c>
      <c r="AF4" s="1">
        <f>PLANEL_GerMED_Trim_Resultado!AS245</f>
        <v>54853.70779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66022.185129999998</v>
      </c>
      <c r="AJ4" s="1">
        <f>PLANEL_GerMED_Trim_Resultado!AW245</f>
        <v>57536.302080000001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67795.48401</v>
      </c>
      <c r="AN4" s="1">
        <f>PLANEL_GerMED_Trim_Resultado!BA245</f>
        <v>58226.108460000003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69793.52708</v>
      </c>
      <c r="AR4" s="1">
        <f>PLANEL_GerMED_Trim_Resultado!BE245</f>
        <v>58751.731899999999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71083.798790000001</v>
      </c>
      <c r="AV4" s="1">
        <f>PLANEL_GerMED_Trim_Resultado!BI245</f>
        <v>61039.055030000003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73242.631429999994</v>
      </c>
      <c r="AZ4" s="1">
        <f>PLANEL_GerMED_Trim_Resultado!BM245</f>
        <v>64073.338920000002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75391.614279999994</v>
      </c>
      <c r="BD4" s="1">
        <f>PLANEL_GerMED_Trim_Resultado!BQ245</f>
        <v>62288.353770000002</v>
      </c>
      <c r="BE4" s="1">
        <f>PLANEL_GerMED_Trim_Resultado!BR245</f>
        <v>53302.968769999999</v>
      </c>
      <c r="BF4" s="1">
        <f>PLANEL_GerMED_Trim_Resultado!BS245</f>
        <v>53362.991450000001</v>
      </c>
      <c r="BG4" s="1">
        <f>PLANEL_GerMED_Trim_Resultado!BT245</f>
        <v>76618.767219999994</v>
      </c>
      <c r="BH4" s="1">
        <f>PLANEL_GerMED_Trim_Resultado!BU245</f>
        <v>62902.559289999997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77202.53125</v>
      </c>
      <c r="BL4" s="1">
        <f>PLANEL_GerMED_Trim_Resultado!BY245</f>
        <v>66809.043359999996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78411.030549999996</v>
      </c>
      <c r="BP4" s="1">
        <f>PLANEL_GerMED_Trim_Resultado!CC245</f>
        <v>65620.535600000003</v>
      </c>
      <c r="BQ4" s="1">
        <f>PLANEL_GerMED_Trim_Resultado!CD245</f>
        <v>54611.737179999996</v>
      </c>
      <c r="BR4" s="1">
        <f>PLANEL_GerMED_Trim_Resultado!CE245</f>
        <v>55018.797619999998</v>
      </c>
      <c r="BS4" s="1">
        <f>PLANEL_GerMED_Trim_Resultado!CF245</f>
        <v>79819.418000000005</v>
      </c>
      <c r="BT4" s="1">
        <f>PLANEL_GerMED_Trim_Resultado!CG245</f>
        <v>68219.051789999998</v>
      </c>
      <c r="BU4" s="1">
        <f>PLANEL_GerMED_Trim_Resultado!CH245</f>
        <v>55048.38824</v>
      </c>
      <c r="BV4" s="1">
        <f>PLANEL_GerMED_Trim_Resultado!CI245</f>
        <v>55634.391880000003</v>
      </c>
      <c r="BW4" s="1">
        <f>PLANEL_GerMED_Trim_Resultado!CJ245</f>
        <v>79868.522939999995</v>
      </c>
      <c r="BX4" s="1">
        <f>PLANEL_GerMED_Trim_Resultado!CK245</f>
        <v>66910.883090000003</v>
      </c>
      <c r="BY4" s="1">
        <f>PLANEL_GerMED_Trim_Resultado!CL245</f>
        <v>55063.612549999998</v>
      </c>
      <c r="BZ4" s="1">
        <f>PLANEL_GerMED_Trim_Resultado!CM245</f>
        <v>55655.855230000001</v>
      </c>
      <c r="CA4" s="1">
        <f>PLANEL_GerMED_Trim_Resultado!CN245</f>
        <v>79868.522939999995</v>
      </c>
      <c r="CB4" s="1">
        <f>PLANEL_GerMED_Trim_Resultado!CO245</f>
        <v>65685.832840000003</v>
      </c>
      <c r="CC4" s="1">
        <f>PLANEL_GerMED_Trim_Resultado!CP245</f>
        <v>55063.612549999998</v>
      </c>
      <c r="CD4" s="1">
        <f>PLANEL_GerMED_Trim_Resultado!CQ245</f>
        <v>55655.855230000001</v>
      </c>
      <c r="CE4" s="1">
        <f>PLANEL_GerMED_Trim_Resultado!CR245</f>
        <v>79868.522939999995</v>
      </c>
      <c r="CF4" s="1">
        <f>PLANEL_GerMED_Trim_Resultado!CS245</f>
        <v>67582.936929999996</v>
      </c>
      <c r="CG4" s="1">
        <f>PLANEL_GerMED_Trim_Resultado!CT245</f>
        <v>55063.612549999998</v>
      </c>
      <c r="CH4" s="1">
        <f>PLANEL_GerMED_Trim_Resultado!CU245</f>
        <v>55655.855230000001</v>
      </c>
      <c r="CI4" s="1">
        <f>PLANEL_GerMED_Trim_Resultado!CV245</f>
        <v>79868.522939999995</v>
      </c>
      <c r="CJ4" s="1">
        <f>PLANEL_GerMED_Trim_Resultado!CW245</f>
        <v>67019.434120000005</v>
      </c>
      <c r="CK4" s="1">
        <f>PLANEL_GerMED_Trim_Resultado!CX245</f>
        <v>55063.612549999998</v>
      </c>
      <c r="CL4" s="1">
        <f>PLANEL_GerMED_Trim_Resultado!CY245</f>
        <v>55655.855230000001</v>
      </c>
      <c r="CM4" s="1">
        <f>PLANEL_GerMED_Trim_Resultado!CZ245</f>
        <v>79868.522939999995</v>
      </c>
      <c r="CN4" s="1">
        <f>PLANEL_GerMED_Trim_Resultado!DA245</f>
        <v>67900.458939999997</v>
      </c>
      <c r="CO4" s="1">
        <f>PLANEL_GerMED_Trim_Resultado!DB245</f>
        <v>55063.612549999998</v>
      </c>
      <c r="CP4" s="1">
        <f>PLANEL_GerMED_Trim_Resultado!DC245</f>
        <v>55655.855230000001</v>
      </c>
      <c r="CQ4" s="1">
        <f>PLANEL_GerMED_Trim_Resultado!DD245</f>
        <v>79868.522939999995</v>
      </c>
      <c r="CR4" s="1">
        <f>PLANEL_GerMED_Trim_Resultado!DE245</f>
        <v>68903.170389999999</v>
      </c>
      <c r="CS4" s="1">
        <f>PLANEL_GerMED_Trim_Resultado!DF245</f>
        <v>55063.612549999998</v>
      </c>
      <c r="CT4" s="1">
        <f>PLANEL_GerMED_Trim_Resultado!DG245</f>
        <v>55655.855230000001</v>
      </c>
      <c r="CU4" s="1">
        <f>PLANEL_GerMED_Trim_Resultado!DH245</f>
        <v>80871.21587</v>
      </c>
      <c r="CV4" s="1">
        <f>PLANEL_GerMED_Trim_Resultado!DI245</f>
        <v>71618.509340000004</v>
      </c>
      <c r="CW4" s="1">
        <f>PLANEL_GerMED_Trim_Resultado!DJ245</f>
        <v>55389.53342</v>
      </c>
      <c r="CX4" s="1">
        <f>PLANEL_GerMED_Trim_Resultado!DK245</f>
        <v>56122.768369999998</v>
      </c>
      <c r="CY4" s="68">
        <f>PLANEL_GerMED_Trim_Resultado!DL245</f>
        <v>80871.21587</v>
      </c>
      <c r="CZ4" s="68">
        <f>PLANEL_GerMED_Trim_Resultado!DM245</f>
        <v>69943.354990000007</v>
      </c>
      <c r="DA4" s="68">
        <f>PLANEL_GerMED_Trim_Resultado!DN245</f>
        <v>55389.53342</v>
      </c>
      <c r="DB4" s="68">
        <f>PLANEL_GerMED_Trim_Resultado!DO245</f>
        <v>56122.768369999998</v>
      </c>
      <c r="DC4" s="1">
        <f>PLANEL_GerMED_Trim_Resultado!DP245</f>
        <v>80871.21587</v>
      </c>
      <c r="DD4" s="1">
        <f>PLANEL_GerMED_Trim_Resultado!DQ245</f>
        <v>70634.669460000005</v>
      </c>
      <c r="DE4" s="1">
        <f>PLANEL_GerMED_Trim_Resultado!DR245</f>
        <v>55389.53342</v>
      </c>
      <c r="DF4" s="1">
        <f>PLANEL_GerMED_Trim_Resultado!DS245</f>
        <v>56122.768369999998</v>
      </c>
      <c r="DG4" s="1">
        <f>PLANEL_GerMED_Trim_Resultado!DT245</f>
        <v>80871.21587</v>
      </c>
      <c r="DH4" s="1">
        <f>PLANEL_GerMED_Trim_Resultado!DU245</f>
        <v>71008.99626</v>
      </c>
      <c r="DI4" s="1">
        <f>PLANEL_GerMED_Trim_Resultado!DV245</f>
        <v>55389.53342</v>
      </c>
      <c r="DJ4" s="1">
        <f>PLANEL_GerMED_Trim_Resultado!DW245</f>
        <v>56122.768369999998</v>
      </c>
      <c r="DK4" s="1">
        <f>PLANEL_GerMED_Trim_Resultado!DX245</f>
        <v>80871.21587</v>
      </c>
      <c r="DL4" s="1">
        <f>PLANEL_GerMED_Trim_Resultado!DY245</f>
        <v>71475.884009999994</v>
      </c>
      <c r="DM4" s="1">
        <f>PLANEL_GerMED_Trim_Resultado!DZ245</f>
        <v>55389.53342</v>
      </c>
      <c r="DN4" s="1">
        <f>PLANEL_GerMED_Trim_Resultado!EA245</f>
        <v>56122.768369999998</v>
      </c>
      <c r="DO4" s="1">
        <f>PLANEL_GerMED_Trim_Resultado!EB245</f>
        <v>80871.21587</v>
      </c>
      <c r="DP4" s="1">
        <f>PLANEL_GerMED_Trim_Resultado!EC245</f>
        <v>71618.509340000004</v>
      </c>
      <c r="DQ4" s="1">
        <f>PLANEL_GerMED_Trim_Resultado!ED245</f>
        <v>55221.89574</v>
      </c>
      <c r="DR4" s="1">
        <f>PLANEL_GerMED_Trim_Resultado!EE245</f>
        <v>56122.768369999998</v>
      </c>
      <c r="DS4" s="1">
        <f>PLANEL_GerMED_Trim_Resultado!EF245</f>
        <v>80871.21587</v>
      </c>
      <c r="DT4" s="1">
        <f>PLANEL_GerMED_Trim_Resultado!EG245</f>
        <v>71618.509340000004</v>
      </c>
      <c r="DU4" s="1">
        <f>PLANEL_GerMED_Trim_Resultado!EH245</f>
        <v>54594.269480000003</v>
      </c>
      <c r="DV4" s="1">
        <f>PLANEL_GerMED_Trim_Resultado!EI245</f>
        <v>56122.768369999998</v>
      </c>
      <c r="DW4" s="1">
        <f>PLANEL_GerMED_Trim_Resultado!EJ245</f>
        <v>80871.21587</v>
      </c>
      <c r="DX4" s="1">
        <f>PLANEL_GerMED_Trim_Resultado!EK245</f>
        <v>71618.509340000004</v>
      </c>
      <c r="DY4" s="1">
        <f>PLANEL_GerMED_Trim_Resultado!EL245</f>
        <v>53818.705829999999</v>
      </c>
      <c r="DZ4" s="1">
        <f>PLANEL_GerMED_Trim_Resultado!EM245</f>
        <v>56122.768369999998</v>
      </c>
      <c r="EA4" s="1">
        <f>PLANEL_GerMED_Trim_Resultado!EN245</f>
        <v>80871.21587</v>
      </c>
      <c r="EB4" s="1">
        <f>PLANEL_GerMED_Trim_Resultado!EO245</f>
        <v>71618.509340000004</v>
      </c>
      <c r="EC4" s="1">
        <f>PLANEL_GerMED_Trim_Resultado!EP245</f>
        <v>53035.5645</v>
      </c>
      <c r="ED4" s="1">
        <f>PLANEL_GerMED_Trim_Resultado!EQ245</f>
        <v>56122.768369999998</v>
      </c>
      <c r="EE4" s="1">
        <f>PLANEL_GerMED_Trim_Resultado!ER245</f>
        <v>80871.21587</v>
      </c>
      <c r="EF4" s="1">
        <f>PLANEL_GerMED_Trim_Resultado!ES245</f>
        <v>71618.509340000004</v>
      </c>
      <c r="EG4" s="1">
        <f>PLANEL_GerMED_Trim_Resultado!ET245</f>
        <v>52363.371500000001</v>
      </c>
      <c r="EH4" s="1">
        <f>PLANEL_GerMED_Trim_Resultado!EU245</f>
        <v>56122.768369999998</v>
      </c>
      <c r="EI4" s="1">
        <f>PLANEL_GerMED_Trim_Resultado!EV245</f>
        <v>80871.21587</v>
      </c>
      <c r="EJ4" s="1">
        <f>PLANEL_GerMED_Trim_Resultado!EW245</f>
        <v>71618.509340000004</v>
      </c>
      <c r="EK4" s="1">
        <f>PLANEL_GerMED_Trim_Resultado!EX245</f>
        <v>50089.930359999998</v>
      </c>
      <c r="EL4" s="1">
        <f>PLANEL_GerMED_Trim_Resultado!EY245</f>
        <v>56122.768369999998</v>
      </c>
      <c r="EM4" s="1">
        <f>PLANEL_GerMED_Trim_Resultado!EZ245</f>
        <v>81030.884600000005</v>
      </c>
      <c r="EN4" s="1">
        <f>PLANEL_GerMED_Trim_Resultado!FA245</f>
        <v>71748.228090000004</v>
      </c>
      <c r="EO4" s="1">
        <f>PLANEL_GerMED_Trim_Resultado!FB245</f>
        <v>49537.686990000002</v>
      </c>
      <c r="EP4" s="1">
        <f>PLANEL_GerMED_Trim_Resultado!FC245</f>
        <v>56196.929329999999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3390.089833</v>
      </c>
      <c r="Q5" s="1">
        <f>PLANEL_GerMED_Trim_Resultado!AD257</f>
        <v>2693.968762</v>
      </c>
      <c r="R5" s="1">
        <f>PLANEL_GerMED_Trim_Resultado!AE257</f>
        <v>3123.1952759999999</v>
      </c>
      <c r="S5" s="1">
        <f>PLANEL_GerMED_Trim_Resultado!AF257</f>
        <v>3686.739294</v>
      </c>
      <c r="T5" s="1">
        <f>PLANEL_GerMED_Trim_Resultado!AG257</f>
        <v>3455.587567</v>
      </c>
      <c r="U5" s="1">
        <f>PLANEL_GerMED_Trim_Resultado!AH257</f>
        <v>2807.5888060000002</v>
      </c>
      <c r="V5" s="1">
        <f>PLANEL_GerMED_Trim_Resultado!AI257</f>
        <v>3184.5163849999999</v>
      </c>
      <c r="W5" s="1">
        <f>PLANEL_GerMED_Trim_Resultado!AJ257</f>
        <v>3639.857751</v>
      </c>
      <c r="X5" s="1">
        <f>PLANEL_GerMED_Trim_Resultado!AK257</f>
        <v>3592.7884669999999</v>
      </c>
      <c r="Y5" s="1">
        <f>PLANEL_GerMED_Trim_Resultado!AL257</f>
        <v>2935.7658660000002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3414.2465539999998</v>
      </c>
      <c r="AC5" s="1">
        <f>PLANEL_GerMED_Trim_Resultado!AP257</f>
        <v>3959.443765</v>
      </c>
      <c r="AD5" s="1">
        <f>PLANEL_GerMED_Trim_Resultado!AQ257</f>
        <v>4479.5078540000004</v>
      </c>
      <c r="AE5" s="1">
        <f>PLANEL_GerMED_Trim_Resultado!AR257</f>
        <v>6356.5852779999996</v>
      </c>
      <c r="AF5" s="1">
        <f>PLANEL_GerMED_Trim_Resultado!AS257</f>
        <v>5800.2122740000004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6462.3205610000005</v>
      </c>
      <c r="AJ5" s="1">
        <f>PLANEL_GerMED_Trim_Resultado!AW257</f>
        <v>3594.592247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7744.4469410000002</v>
      </c>
      <c r="AN5" s="1">
        <f>PLANEL_GerMED_Trim_Resultado!BA257</f>
        <v>5657.9266539999999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6402.3388359999999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7912.3280130000003</v>
      </c>
      <c r="AV5" s="1">
        <f>PLANEL_GerMED_Trim_Resultado!BI257</f>
        <v>5057.0673790000001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7937.9729900000002</v>
      </c>
      <c r="AZ5" s="1">
        <f>PLANEL_GerMED_Trim_Resultado!BM257</f>
        <v>3783.2128790000002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7428.6809659999999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8592.7106920000006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4739.5166069999996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7533.5110599999998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6232.3025260000004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7201.3385779999999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8589.0948740000003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7213.9890859999996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8655.8527150000009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8674.4930160000004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8676.2967960000005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8590.8986540000005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8676.2967960000005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7127.360267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7182.0075909999996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6669.5726249999998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8668.0514070000008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2314.1056819999999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4395.1629116000004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12294.380281000002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2264.2122159999999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11996.614979999998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3562.1810479999999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11863.127629999999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3353.0686479999999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11859.694323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3398.5253612000001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12278.504201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2344.235772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4048.7331002000001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12829.232615000001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2949.4481384000001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12184.558587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2934.4772445999997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11076.756584999999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4013.2946342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11394.522528199999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5608.7544850000004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11965.021646699999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7051.8194269999995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11701.895149100001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8686.9182689999998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12447.533318599999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3349.897946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14569.777593000001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12496.130369099999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12264.072932999999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12522.362379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12784.553248300001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12793.543455300001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12793.543455300001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12778.759954000001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12778.759954000001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13364.700687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13364.700687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13784.812979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13784.812979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14269.597266000001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14269.597266000001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14920.016788000001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1516.8314736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14920.016788000001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15276.986363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1123.5592107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2982.3580554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15276.986363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2960.9437619999999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439.43065919999998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510.50511990000001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510.50511990000001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14621.8083038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17602.014942199999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23312.5831507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19248.663240400001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15650.475198799999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18851.5959339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24972.883586200001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20613.014870300001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17146.348468799999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20668.472056899998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27386.825000199999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22596.8124713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18691.269248799999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22544.920901899997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29879.916044199999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24645.6559093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19889.257333199999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24002.943964100003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31818.4630813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26237.077991599999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20474.714915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24737.460434100001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32805.338125900002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27034.689412799999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22416.366660300002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27111.751121100002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35967.361436699997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29624.120761999999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24402.2838142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29543.696759099999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39207.810101800002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32275.7753247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25730.081535700003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31202.433063600001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41433.2081511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34078.288367500005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27989.1813282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33949.811594600003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45085.073009300002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37077.421952599994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30519.458626300002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37044.455837000001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49206.711470399998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40452.373848100004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32969.537220900005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39987.093747100007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53100.797759099994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43671.579777799998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33990.237105500004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41090.672776499996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54503.212733599998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44902.048231100001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37258.466706300002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45061.698149700002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59779.887940200002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49237.629544099997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38876.9388072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47027.481859599997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62391.671243999997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51384.015290799995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40132.460512199999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48552.428823599999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64417.749190000002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53049.063388800001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41397.338280199998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50088.739588600001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66458.925329999998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54726.519313799996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42886.8130322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51897.844112599996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68862.541240000006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56701.831323799997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44789.490872199996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54208.8219226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71932.956980000003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59225.125113799993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46694.907832199999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56523.1266426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75007.792929999996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61752.051463800002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48414.989312199999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58612.324312600002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77783.546740000005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64033.189563799999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50286.655362199999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60885.635442599996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80803.917700000005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66515.356123799997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52092.4062022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63078.8864626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83717.919049999997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68910.107243799997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52859.235222200005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64010.271062599997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84955.37705000001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69927.060753800004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8526.4366589000001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8333.1872017000005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8189.5994495999994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8470.7528817999992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8526.4366589000001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8333.1872017000005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8189.5994495999994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8470.7528817999992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8263.7302015999994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8130.8985629999997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7969.0313877999997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8209.1487538000001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7996.8927020000001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7926.7047729999995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7748.0267129999993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7943.4237489999996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9267.1512610000009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9204.9768320000003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8991.0546450000002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9204.9768320000003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10443.449699000001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10373.383344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10132.307577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10373.383344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11625.558585000001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11547.561319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11279.197844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11547.561319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12803.882785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12717.980001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12422.416184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12717.980001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14001.093113999999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13907.158103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13583.957976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13907.158103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15215.706056999999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15113.622061999999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14762.383905999999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15113.622061999999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16432.423504999999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16322.176406999999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15942.851642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16322.176406999999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17634.807130000001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17516.493095999998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17109.412602999997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17516.493095999998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18969.529485999999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18842.260639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18404.369521000001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18842.260639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20242.594905999998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20106.784908999998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19639.506451000001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20106.784908999998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21484.342356000001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21340.201329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20844.258460999998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21340.201329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68270.870807451996</v>
      </c>
      <c r="D24" s="28">
        <f t="shared" si="0"/>
        <v>63578.197548247997</v>
      </c>
      <c r="E24" s="28">
        <f t="shared" si="0"/>
        <v>65366.503106183998</v>
      </c>
      <c r="F24" s="28">
        <f t="shared" si="0"/>
        <v>65191.122388900003</v>
      </c>
      <c r="G24" s="28">
        <f t="shared" si="0"/>
        <v>68315.510155652009</v>
      </c>
      <c r="H24" s="28">
        <f t="shared" si="0"/>
        <v>64242.572300747997</v>
      </c>
      <c r="I24" s="28">
        <f t="shared" si="0"/>
        <v>65725.827347084007</v>
      </c>
      <c r="J24" s="28">
        <f t="shared" si="0"/>
        <v>65244.853510200002</v>
      </c>
      <c r="K24" s="28">
        <f t="shared" si="0"/>
        <v>69555.93379570001</v>
      </c>
      <c r="L24" s="28">
        <f t="shared" si="0"/>
        <v>65414.3094145</v>
      </c>
      <c r="M24" s="28">
        <f t="shared" si="0"/>
        <v>66900.420399800001</v>
      </c>
      <c r="N24" s="28">
        <f t="shared" si="0"/>
        <v>66451.530048399989</v>
      </c>
      <c r="O24" s="28">
        <f t="shared" si="0"/>
        <v>70679.14310809999</v>
      </c>
      <c r="P24" s="28">
        <f t="shared" si="0"/>
        <v>66462.642515400003</v>
      </c>
      <c r="Q24" s="28">
        <f t="shared" si="0"/>
        <v>66706.302056300003</v>
      </c>
      <c r="R24" s="28">
        <f t="shared" si="0"/>
        <v>68778.364064599999</v>
      </c>
      <c r="S24" s="28">
        <f t="shared" si="0"/>
        <v>75854.266180499981</v>
      </c>
      <c r="T24" s="28">
        <f t="shared" si="0"/>
        <v>71336.46915640001</v>
      </c>
      <c r="U24" s="28">
        <f t="shared" si="0"/>
        <v>72506.817307100006</v>
      </c>
      <c r="V24" s="28">
        <f t="shared" si="0"/>
        <v>72924.455193799993</v>
      </c>
      <c r="W24" s="28">
        <f t="shared" si="0"/>
        <v>79651.329157200002</v>
      </c>
      <c r="X24" s="28">
        <f t="shared" si="0"/>
        <v>74921.971393100001</v>
      </c>
      <c r="Y24" s="28">
        <f t="shared" si="0"/>
        <v>76454.712307800015</v>
      </c>
      <c r="Z24" s="28">
        <f t="shared" si="0"/>
        <v>76294.96907050001</v>
      </c>
      <c r="AA24" s="28">
        <f t="shared" si="0"/>
        <v>83543.573243199993</v>
      </c>
      <c r="AB24" s="28">
        <f t="shared" si="0"/>
        <v>78603.984935100001</v>
      </c>
      <c r="AC24" s="28">
        <f t="shared" si="0"/>
        <v>80159.969831800016</v>
      </c>
      <c r="AD24" s="28">
        <f t="shared" si="0"/>
        <v>80101.964152500004</v>
      </c>
      <c r="AE24" s="28">
        <f t="shared" si="0"/>
        <v>86965.216064499997</v>
      </c>
      <c r="AF24" s="28">
        <f t="shared" si="0"/>
        <v>81817.133510099986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90531.484254199997</v>
      </c>
      <c r="AJ24" s="28">
        <f t="shared" si="1"/>
        <v>85161.358426100007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94135.49097649999</v>
      </c>
      <c r="AN24" s="28">
        <f t="shared" si="1"/>
        <v>88541.113462099995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97866.620624599993</v>
      </c>
      <c r="AR24" s="28">
        <f t="shared" si="1"/>
        <v>92036.324994099996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101071.36980059999</v>
      </c>
      <c r="AV24" s="28">
        <f t="shared" si="1"/>
        <v>95046.331722099989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104084.29919039998</v>
      </c>
      <c r="AZ24" s="28">
        <f t="shared" si="1"/>
        <v>98178.049157500005</v>
      </c>
      <c r="BA24" s="28">
        <f t="shared" si="1"/>
        <v>99171.078361500025</v>
      </c>
      <c r="BB24" s="28">
        <f t="shared" si="1"/>
        <v>100071.28882339998</v>
      </c>
      <c r="BC24" s="28">
        <f t="shared" si="1"/>
        <v>107212.60673839996</v>
      </c>
      <c r="BD24" s="28">
        <f t="shared" si="1"/>
        <v>101103.9286152</v>
      </c>
      <c r="BE24" s="28">
        <f t="shared" si="1"/>
        <v>102107.86346540001</v>
      </c>
      <c r="BF24" s="28">
        <f t="shared" si="1"/>
        <v>103107.9704623</v>
      </c>
      <c r="BG24" s="28">
        <f t="shared" si="1"/>
        <v>110429.72907809999</v>
      </c>
      <c r="BH24" s="28">
        <f t="shared" si="1"/>
        <v>104115.19058709999</v>
      </c>
      <c r="BI24" s="28">
        <f t="shared" si="1"/>
        <v>105131.4689471</v>
      </c>
      <c r="BJ24" s="28">
        <f t="shared" si="1"/>
        <v>106232.3889205</v>
      </c>
      <c r="BK24" s="28">
        <f t="shared" si="1"/>
        <v>113747.9803821</v>
      </c>
      <c r="BL24" s="28">
        <f t="shared" si="1"/>
        <v>106913.78036769999</v>
      </c>
      <c r="BM24" s="28">
        <f t="shared" si="1"/>
        <v>108569.57328210001</v>
      </c>
      <c r="BN24" s="28">
        <f t="shared" si="1"/>
        <v>109459.3846015</v>
      </c>
      <c r="BO24" s="28">
        <f t="shared" ref="BO24:CT24" si="2">SUM(BO4:BO23)</f>
        <v>117231.16930036999</v>
      </c>
      <c r="BP24" s="28">
        <f t="shared" si="2"/>
        <v>110175.35996580002</v>
      </c>
      <c r="BQ24" s="28">
        <f t="shared" si="2"/>
        <v>110601.68282259999</v>
      </c>
      <c r="BR24" s="28">
        <f t="shared" si="2"/>
        <v>112834.4417652</v>
      </c>
      <c r="BS24" s="28">
        <f t="shared" si="2"/>
        <v>120773.22149417001</v>
      </c>
      <c r="BT24" s="28">
        <f t="shared" si="2"/>
        <v>113496.26855379999</v>
      </c>
      <c r="BU24" s="28">
        <f t="shared" si="2"/>
        <v>113934.5158522</v>
      </c>
      <c r="BV24" s="28">
        <f t="shared" si="2"/>
        <v>116087.3991384</v>
      </c>
      <c r="BW24" s="28">
        <f t="shared" si="2"/>
        <v>124311.96406246998</v>
      </c>
      <c r="BX24" s="28">
        <f t="shared" si="2"/>
        <v>116817.67712179999</v>
      </c>
      <c r="BY24" s="28">
        <f t="shared" si="2"/>
        <v>117268.8367842</v>
      </c>
      <c r="BZ24" s="28">
        <f t="shared" si="2"/>
        <v>119339.8703386</v>
      </c>
      <c r="CA24" s="28">
        <f t="shared" si="2"/>
        <v>127965.14824496998</v>
      </c>
      <c r="CB24" s="28">
        <f t="shared" si="2"/>
        <v>120238.90835080002</v>
      </c>
      <c r="CC24" s="28">
        <f t="shared" si="2"/>
        <v>120702.52022189999</v>
      </c>
      <c r="CD24" s="28">
        <f t="shared" si="2"/>
        <v>122204.8722923</v>
      </c>
      <c r="CE24" s="28">
        <f t="shared" si="2"/>
        <v>131740.52540216999</v>
      </c>
      <c r="CF24" s="28">
        <f t="shared" si="2"/>
        <v>123779.80469600001</v>
      </c>
      <c r="CG24" s="28">
        <f t="shared" si="2"/>
        <v>124256.32196389999</v>
      </c>
      <c r="CH24" s="28">
        <f t="shared" si="2"/>
        <v>125684.7238279</v>
      </c>
      <c r="CI24" s="28">
        <f t="shared" si="2"/>
        <v>135761.74330089998</v>
      </c>
      <c r="CJ24" s="28">
        <f t="shared" si="2"/>
        <v>127557.63482110001</v>
      </c>
      <c r="CK24" s="28">
        <f t="shared" si="2"/>
        <v>128050.23615289999</v>
      </c>
      <c r="CL24" s="28">
        <f t="shared" si="2"/>
        <v>129407.82106709998</v>
      </c>
      <c r="CM24" s="28">
        <f t="shared" si="2"/>
        <v>139735.08554099998</v>
      </c>
      <c r="CN24" s="28">
        <f t="shared" si="2"/>
        <v>131282.55642929999</v>
      </c>
      <c r="CO24" s="28">
        <f t="shared" si="2"/>
        <v>131649.43940199999</v>
      </c>
      <c r="CP24" s="28">
        <f t="shared" si="2"/>
        <v>132519.646465</v>
      </c>
      <c r="CQ24" s="28">
        <f t="shared" si="2"/>
        <v>143557.55652029999</v>
      </c>
      <c r="CR24" s="28">
        <f t="shared" si="2"/>
        <v>135029.39213270001</v>
      </c>
      <c r="CS24" s="28">
        <f t="shared" si="2"/>
        <v>135322.95762889998</v>
      </c>
      <c r="CT24" s="28">
        <f t="shared" si="2"/>
        <v>136222.8864362</v>
      </c>
      <c r="CU24" s="28">
        <f t="shared" ref="CU24:DZ24" si="3">SUM(CU4:CU23)</f>
        <v>146014.52112030002</v>
      </c>
      <c r="CV24" s="28">
        <f t="shared" si="3"/>
        <v>138631.07952209999</v>
      </c>
      <c r="CW24" s="28">
        <f t="shared" si="3"/>
        <v>138850.38513859999</v>
      </c>
      <c r="CX24" s="28">
        <f t="shared" si="3"/>
        <v>139776.78729910002</v>
      </c>
      <c r="CY24" s="76">
        <f t="shared" si="3"/>
        <v>151239.92616109998</v>
      </c>
      <c r="CZ24" s="76">
        <f t="shared" si="3"/>
        <v>142203.25140230003</v>
      </c>
      <c r="DA24" s="76">
        <f t="shared" si="3"/>
        <v>142751.74806300001</v>
      </c>
      <c r="DB24" s="76">
        <f t="shared" si="3"/>
        <v>143300.27447120001</v>
      </c>
      <c r="DC24" s="28">
        <f t="shared" si="3"/>
        <v>154693.2450773</v>
      </c>
      <c r="DD24" s="28">
        <f t="shared" si="3"/>
        <v>145355.65087770001</v>
      </c>
      <c r="DE24" s="28">
        <f t="shared" si="3"/>
        <v>145917.07722429998</v>
      </c>
      <c r="DF24" s="28">
        <f t="shared" si="3"/>
        <v>146383.00929379999</v>
      </c>
      <c r="DG24" s="28">
        <f t="shared" si="3"/>
        <v>157817.79254929998</v>
      </c>
      <c r="DH24" s="28">
        <f t="shared" si="3"/>
        <v>148516.4719607</v>
      </c>
      <c r="DI24" s="28">
        <f t="shared" si="3"/>
        <v>149090.0454373</v>
      </c>
      <c r="DJ24" s="28">
        <f t="shared" si="3"/>
        <v>149480.52481279999</v>
      </c>
      <c r="DK24" s="28">
        <f t="shared" si="3"/>
        <v>160947.9113983</v>
      </c>
      <c r="DL24" s="28">
        <f t="shared" si="3"/>
        <v>151688.11795569997</v>
      </c>
      <c r="DM24" s="28">
        <f t="shared" si="3"/>
        <v>152274.43991729998</v>
      </c>
      <c r="DN24" s="28">
        <f t="shared" si="3"/>
        <v>152590.59028909999</v>
      </c>
      <c r="DO24" s="28">
        <f t="shared" si="3"/>
        <v>164321.51336029998</v>
      </c>
      <c r="DP24" s="28">
        <f t="shared" si="3"/>
        <v>154919.42083569997</v>
      </c>
      <c r="DQ24" s="28">
        <f t="shared" si="3"/>
        <v>155518.1537041</v>
      </c>
      <c r="DR24" s="28">
        <f t="shared" si="3"/>
        <v>155764.07060810001</v>
      </c>
      <c r="DS24" s="28">
        <f t="shared" si="3"/>
        <v>167100.21440680002</v>
      </c>
      <c r="DT24" s="28">
        <f t="shared" si="3"/>
        <v>158214.73235840001</v>
      </c>
      <c r="DU24" s="28">
        <f t="shared" si="3"/>
        <v>158825.5184568</v>
      </c>
      <c r="DV24" s="28">
        <f t="shared" si="3"/>
        <v>159155.23862059999</v>
      </c>
      <c r="DW24" s="28">
        <f t="shared" si="3"/>
        <v>170474.16409159999</v>
      </c>
      <c r="DX24" s="28">
        <f t="shared" si="3"/>
        <v>161531.09342669998</v>
      </c>
      <c r="DY24" s="28">
        <f t="shared" si="3"/>
        <v>162094.12145010001</v>
      </c>
      <c r="DZ24" s="28">
        <f t="shared" si="3"/>
        <v>163252.0584749</v>
      </c>
      <c r="EA24" s="28">
        <f t="shared" ref="EA24:EP24" si="4">SUM(EA4:EA23)</f>
        <v>173816.7414886</v>
      </c>
      <c r="EB24" s="28">
        <f t="shared" si="4"/>
        <v>164814.60778570001</v>
      </c>
      <c r="EC24" s="28">
        <f t="shared" si="4"/>
        <v>165307.94221509999</v>
      </c>
      <c r="ED24" s="28">
        <f t="shared" si="4"/>
        <v>167147.62555589998</v>
      </c>
      <c r="EE24" s="28">
        <f t="shared" si="4"/>
        <v>177507.91418159998</v>
      </c>
      <c r="EF24" s="28">
        <f t="shared" si="4"/>
        <v>168413.68645869999</v>
      </c>
      <c r="EG24" s="28">
        <f t="shared" si="4"/>
        <v>168840.63695210003</v>
      </c>
      <c r="EH24" s="28">
        <f t="shared" si="4"/>
        <v>171440.34394589998</v>
      </c>
      <c r="EI24" s="28">
        <f t="shared" si="4"/>
        <v>181237.14996360004</v>
      </c>
      <c r="EJ24" s="28">
        <f t="shared" si="4"/>
        <v>171871.46174870001</v>
      </c>
      <c r="EK24" s="28">
        <f t="shared" si="4"/>
        <v>172233.16556569998</v>
      </c>
      <c r="EL24" s="28">
        <f t="shared" si="4"/>
        <v>175750.03885790001</v>
      </c>
      <c r="EM24" s="28">
        <f t="shared" si="4"/>
        <v>183762.36473860001</v>
      </c>
      <c r="EN24" s="28">
        <f t="shared" si="4"/>
        <v>175289.5407294</v>
      </c>
      <c r="EO24" s="28">
        <f t="shared" si="4"/>
        <v>175588.6587875</v>
      </c>
      <c r="EP24" s="28">
        <f t="shared" si="4"/>
        <v>178431.5393229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0.56396697889638925</v>
      </c>
      <c r="D29" s="47">
        <f>IF(PLANEL_Pot_Trim!D4&lt;&gt;0,D4/PLANEL_Pot_Trim!D4,0)</f>
        <v>0.49302571366395731</v>
      </c>
      <c r="E29" s="47">
        <f>IF(PLANEL_Pot_Trim!E4&lt;&gt;0,E4/PLANEL_Pot_Trim!E4,0)</f>
        <v>0.50230827610243556</v>
      </c>
      <c r="F29" s="47">
        <f>IF(PLANEL_Pot_Trim!F4&lt;&gt;0,F4/PLANEL_Pot_Trim!F4,0)</f>
        <v>0.49478672210631991</v>
      </c>
      <c r="G29" s="47">
        <f>IF(PLANEL_Pot_Trim!G4&lt;&gt;0,G4/PLANEL_Pot_Trim!G4,0)</f>
        <v>0.59986741480823658</v>
      </c>
      <c r="H29" s="47">
        <f>IF(PLANEL_Pot_Trim!H4&lt;&gt;0,H4/PLANEL_Pot_Trim!H4,0)</f>
        <v>0.50222309726571435</v>
      </c>
      <c r="I29" s="47">
        <f>IF(PLANEL_Pot_Trim!I4&lt;&gt;0,I4/PLANEL_Pot_Trim!I4,0)</f>
        <v>0.47682493460965691</v>
      </c>
      <c r="J29" s="47">
        <f>IF(PLANEL_Pot_Trim!J4&lt;&gt;0,J4/PLANEL_Pot_Trim!J4,0)</f>
        <v>0.50338983654498104</v>
      </c>
      <c r="K29" s="47">
        <f>IF(PLANEL_Pot_Trim!K4&lt;&gt;0,K4/PLANEL_Pot_Trim!K4,0)</f>
        <v>0.60891108078974154</v>
      </c>
      <c r="L29" s="47">
        <f>IF(PLANEL_Pot_Trim!L4&lt;&gt;0,L4/PLANEL_Pot_Trim!L4,0)</f>
        <v>0.51103484789666176</v>
      </c>
      <c r="M29" s="47">
        <f>IF(PLANEL_Pot_Trim!M4&lt;&gt;0,M4/PLANEL_Pot_Trim!M4,0)</f>
        <v>0.4850619555085795</v>
      </c>
      <c r="N29" s="47">
        <f>IF(PLANEL_Pot_Trim!N4&lt;&gt;0,N4/PLANEL_Pot_Trim!N4,0)</f>
        <v>0.50338983654498104</v>
      </c>
      <c r="O29" s="47">
        <f>IF(PLANEL_Pot_Trim!O4&lt;&gt;0,O4/PLANEL_Pot_Trim!O4,0)</f>
        <v>0.53300410250874219</v>
      </c>
      <c r="P29" s="47">
        <f>IF(PLANEL_Pot_Trim!P4&lt;&gt;0,P4/PLANEL_Pot_Trim!P4,0)</f>
        <v>0.4411192076162459</v>
      </c>
      <c r="Q29" s="47">
        <f>IF(PLANEL_Pot_Trim!Q4&lt;&gt;0,Q4/PLANEL_Pot_Trim!Q4,0)</f>
        <v>0.4127210345599151</v>
      </c>
      <c r="R29" s="47">
        <f>IF(PLANEL_Pot_Trim!R4&lt;&gt;0,R4/PLANEL_Pot_Trim!R4,0)</f>
        <v>0.46569227837775451</v>
      </c>
      <c r="S29" s="47">
        <f>IF(PLANEL_Pot_Trim!S4&lt;&gt;0,S4/PLANEL_Pot_Trim!S4,0)</f>
        <v>0.54817492837750625</v>
      </c>
      <c r="T29" s="47">
        <f>IF(PLANEL_Pot_Trim!T4&lt;&gt;0,T4/PLANEL_Pot_Trim!T4,0)</f>
        <v>0.45711167506775202</v>
      </c>
      <c r="U29" s="47">
        <f>IF(PLANEL_Pot_Trim!U4&lt;&gt;0,U4/PLANEL_Pot_Trim!U4,0)</f>
        <v>0.42772738316635434</v>
      </c>
      <c r="V29" s="47">
        <f>IF(PLANEL_Pot_Trim!V4&lt;&gt;0,V4/PLANEL_Pot_Trim!V4,0)</f>
        <v>0.45998534637557248</v>
      </c>
      <c r="W29" s="47">
        <f>IF(PLANEL_Pot_Trim!W4&lt;&gt;0,W4/PLANEL_Pot_Trim!W4,0)</f>
        <v>0.55799988106439502</v>
      </c>
      <c r="X29" s="47">
        <f>IF(PLANEL_Pot_Trim!X4&lt;&gt;0,X4/PLANEL_Pot_Trim!X4,0)</f>
        <v>0.46644131986409448</v>
      </c>
      <c r="Y29" s="47">
        <f>IF(PLANEL_Pot_Trim!Y4&lt;&gt;0,Y4/PLANEL_Pot_Trim!Y4,0)</f>
        <v>0.43946729275903851</v>
      </c>
      <c r="Z29" s="47">
        <f>IF(PLANEL_Pot_Trim!Z4&lt;&gt;0,Z4/PLANEL_Pot_Trim!Z4,0)</f>
        <v>0.46088325522773438</v>
      </c>
      <c r="AA29" s="47">
        <f>IF(PLANEL_Pot_Trim!AA4&lt;&gt;0,AA4/PLANEL_Pot_Trim!AA4,0)</f>
        <v>0.59185202596190689</v>
      </c>
      <c r="AB29" s="47">
        <f>IF(PLANEL_Pot_Trim!AB4&lt;&gt;0,AB4/PLANEL_Pot_Trim!AB4,0)</f>
        <v>0.50148001687093036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0.5959250600113376</v>
      </c>
      <c r="AF29" s="47">
        <f>IF(PLANEL_Pot_Trim!AF4&lt;&gt;0,AF4/PLANEL_Pot_Trim!AF4,0)</f>
        <v>0.50204853339844546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0.60361611437483031</v>
      </c>
      <c r="AJ29" s="47">
        <f>IF(PLANEL_Pot_Trim!AJ4&lt;&gt;0,AJ4/PLANEL_Pot_Trim!AJ4,0)</f>
        <v>0.52603286347826561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0.61802455974417037</v>
      </c>
      <c r="AN29" s="47">
        <f>IF(PLANEL_Pot_Trim!AN4&lt;&gt;0,AN4/PLANEL_Pot_Trim!AN4,0)</f>
        <v>0.53079000131188558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0.63623874770548794</v>
      </c>
      <c r="AR29" s="47">
        <f>IF(PLANEL_Pot_Trim!AR4&lt;&gt;0,AR4/PLANEL_Pot_Trim!AR4,0)</f>
        <v>0.53558159178197207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0.64254757537985097</v>
      </c>
      <c r="AV29" s="47">
        <f>IF(PLANEL_Pot_Trim!AV4&lt;&gt;0,AV4/PLANEL_Pot_Trim!AV4,0)</f>
        <v>0.55175015236413194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0.65967669950782082</v>
      </c>
      <c r="AZ29" s="47">
        <f>IF(PLANEL_Pot_Trim!AZ4&lt;&gt;0,AZ4/PLANEL_Pot_Trim!AZ4,0)</f>
        <v>0.57709134584532229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0.66063317190511406</v>
      </c>
      <c r="BD29" s="47">
        <f>IF(PLANEL_Pot_Trim!BD4&lt;&gt;0,BD4/PLANEL_Pot_Trim!BD4,0)</f>
        <v>0.54581339207030666</v>
      </c>
      <c r="BE29" s="47">
        <f>IF(PLANEL_Pot_Trim!BE4&lt;&gt;0,BE4/PLANEL_Pot_Trim!BE4,0)</f>
        <v>0.46707726935919824</v>
      </c>
      <c r="BF29" s="47">
        <f>IF(PLANEL_Pot_Trim!BF4&lt;&gt;0,BF4/PLANEL_Pot_Trim!BF4,0)</f>
        <v>0.46760322935956883</v>
      </c>
      <c r="BG29" s="47">
        <f>IF(PLANEL_Pot_Trim!BG4&lt;&gt;0,BG4/PLANEL_Pot_Trim!BG4,0)</f>
        <v>0.65711983532871143</v>
      </c>
      <c r="BH29" s="47">
        <f>IF(PLANEL_Pot_Trim!BH4&lt;&gt;0,BH4/PLANEL_Pot_Trim!BH4,0)</f>
        <v>0.53948296092670167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0.66212647974734284</v>
      </c>
      <c r="BL29" s="47">
        <f>IF(PLANEL_Pot_Trim!BL4&lt;&gt;0,BL4/PLANEL_Pot_Trim!BL4,0)</f>
        <v>0.57298686945895172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0.66731447787313847</v>
      </c>
      <c r="BP29" s="47">
        <f>IF(PLANEL_Pot_Trim!BP4&lt;&gt;0,BP4/PLANEL_Pot_Trim!BP4,0)</f>
        <v>0.55846139432827158</v>
      </c>
      <c r="BQ29" s="47">
        <f>IF(PLANEL_Pot_Trim!BQ4&lt;&gt;0,BQ4/PLANEL_Pot_Trim!BQ4,0)</f>
        <v>0.46477138007742663</v>
      </c>
      <c r="BR29" s="47">
        <f>IF(PLANEL_Pot_Trim!BR4&lt;&gt;0,BR4/PLANEL_Pot_Trim!BR4,0)</f>
        <v>0.46823565446683407</v>
      </c>
      <c r="BS29" s="47">
        <f>IF(PLANEL_Pot_Trim!BS4&lt;&gt;0,BS4/PLANEL_Pot_Trim!BS4,0)</f>
        <v>0.66958435043695907</v>
      </c>
      <c r="BT29" s="47">
        <f>IF(PLANEL_Pot_Trim!BT4&lt;&gt;0,BT4/PLANEL_Pot_Trim!BT4,0)</f>
        <v>0.57227189354139885</v>
      </c>
      <c r="BU29" s="47">
        <f>IF(PLANEL_Pot_Trim!BU4&lt;&gt;0,BU4/PLANEL_Pot_Trim!BU4,0)</f>
        <v>0.46178662042213758</v>
      </c>
      <c r="BV29" s="47">
        <f>IF(PLANEL_Pot_Trim!BV4&lt;&gt;0,BV4/PLANEL_Pot_Trim!BV4,0)</f>
        <v>0.4667024526403466</v>
      </c>
      <c r="BW29" s="47">
        <f>IF(PLANEL_Pot_Trim!BW4&lt;&gt;0,BW4/PLANEL_Pot_Trim!BW4,0)</f>
        <v>0.66966232086882871</v>
      </c>
      <c r="BX29" s="47">
        <f>IF(PLANEL_Pot_Trim!BX4&lt;&gt;0,BX4/PLANEL_Pot_Trim!BX4,0)</f>
        <v>0.5610182286092027</v>
      </c>
      <c r="BY29" s="47">
        <f>IF(PLANEL_Pot_Trim!BY4&lt;&gt;0,BY4/PLANEL_Pot_Trim!BY4,0)</f>
        <v>0.46168409303570079</v>
      </c>
      <c r="BZ29" s="47">
        <f>IF(PLANEL_Pot_Trim!BZ4&lt;&gt;0,BZ4/PLANEL_Pot_Trim!BZ4,0)</f>
        <v>0.46664978656560768</v>
      </c>
      <c r="CA29" s="47">
        <f>IF(PLANEL_Pot_Trim!CA4&lt;&gt;0,CA4/PLANEL_Pot_Trim!CA4,0)</f>
        <v>0.66966232086882871</v>
      </c>
      <c r="CB29" s="47">
        <f>IF(PLANEL_Pot_Trim!CB4&lt;&gt;0,CB4/PLANEL_Pot_Trim!CB4,0)</f>
        <v>0.55074672284701109</v>
      </c>
      <c r="CC29" s="47">
        <f>IF(PLANEL_Pot_Trim!CC4&lt;&gt;0,CC4/PLANEL_Pot_Trim!CC4,0)</f>
        <v>0.46168409303570079</v>
      </c>
      <c r="CD29" s="47">
        <f>IF(PLANEL_Pot_Trim!CD4&lt;&gt;0,CD4/PLANEL_Pot_Trim!CD4,0)</f>
        <v>0.46664978656560768</v>
      </c>
      <c r="CE29" s="47">
        <f>IF(PLANEL_Pot_Trim!CE4&lt;&gt;0,CE4/PLANEL_Pot_Trim!CE4,0)</f>
        <v>0.66966232086882871</v>
      </c>
      <c r="CF29" s="47">
        <f>IF(PLANEL_Pot_Trim!CF4&lt;&gt;0,CF4/PLANEL_Pot_Trim!CF4,0)</f>
        <v>0.56665310349703923</v>
      </c>
      <c r="CG29" s="47">
        <f>IF(PLANEL_Pot_Trim!CG4&lt;&gt;0,CG4/PLANEL_Pot_Trim!CG4,0)</f>
        <v>0.46168409303570079</v>
      </c>
      <c r="CH29" s="47">
        <f>IF(PLANEL_Pot_Trim!CH4&lt;&gt;0,CH4/PLANEL_Pot_Trim!CH4,0)</f>
        <v>0.46664978656560768</v>
      </c>
      <c r="CI29" s="47">
        <f>IF(PLANEL_Pot_Trim!CI4&lt;&gt;0,CI4/PLANEL_Pot_Trim!CI4,0)</f>
        <v>0.66966232086882871</v>
      </c>
      <c r="CJ29" s="47">
        <f>IF(PLANEL_Pot_Trim!CJ4&lt;&gt;0,CJ4/PLANEL_Pot_Trim!CJ4,0)</f>
        <v>0.56192838109489607</v>
      </c>
      <c r="CK29" s="47">
        <f>IF(PLANEL_Pot_Trim!CK4&lt;&gt;0,CK4/PLANEL_Pot_Trim!CK4,0)</f>
        <v>0.46168409303570079</v>
      </c>
      <c r="CL29" s="47">
        <f>IF(PLANEL_Pot_Trim!CL4&lt;&gt;0,CL4/PLANEL_Pot_Trim!CL4,0)</f>
        <v>0.46664978656560768</v>
      </c>
      <c r="CM29" s="47">
        <f>IF(PLANEL_Pot_Trim!CM4&lt;&gt;0,CM4/PLANEL_Pot_Trim!CM4,0)</f>
        <v>0.66966232086882871</v>
      </c>
      <c r="CN29" s="47">
        <f>IF(PLANEL_Pot_Trim!CN4&lt;&gt;0,CN4/PLANEL_Pot_Trim!CN4,0)</f>
        <v>0.56931538543636184</v>
      </c>
      <c r="CO29" s="47">
        <f>IF(PLANEL_Pot_Trim!CO4&lt;&gt;0,CO4/PLANEL_Pot_Trim!CO4,0)</f>
        <v>0.46168409303570079</v>
      </c>
      <c r="CP29" s="47">
        <f>IF(PLANEL_Pot_Trim!CP4&lt;&gt;0,CP4/PLANEL_Pot_Trim!CP4,0)</f>
        <v>0.46664978656560768</v>
      </c>
      <c r="CQ29" s="47">
        <f>IF(PLANEL_Pot_Trim!CQ4&lt;&gt;0,CQ4/PLANEL_Pot_Trim!CQ4,0)</f>
        <v>0.66966232086882871</v>
      </c>
      <c r="CR29" s="47">
        <f>IF(PLANEL_Pot_Trim!CR4&lt;&gt;0,CR4/PLANEL_Pot_Trim!CR4,0)</f>
        <v>0.5777226784731091</v>
      </c>
      <c r="CS29" s="47">
        <f>IF(PLANEL_Pot_Trim!CS4&lt;&gt;0,CS4/PLANEL_Pot_Trim!CS4,0)</f>
        <v>0.46168409303570079</v>
      </c>
      <c r="CT29" s="47">
        <f>IF(PLANEL_Pot_Trim!CT4&lt;&gt;0,CT4/PLANEL_Pot_Trim!CT4,0)</f>
        <v>0.46664978656560768</v>
      </c>
      <c r="CU29" s="47">
        <f>IF(PLANEL_Pot_Trim!CU4&lt;&gt;0,CU4/PLANEL_Pot_Trim!CU4,0)</f>
        <v>0.67176226334577049</v>
      </c>
      <c r="CV29" s="47">
        <f>IF(PLANEL_Pot_Trim!CV4&lt;&gt;0,CV4/PLANEL_Pot_Trim!CV4,0)</f>
        <v>0.59490402628576944</v>
      </c>
      <c r="CW29" s="47">
        <f>IF(PLANEL_Pot_Trim!CW4&lt;&gt;0,CW4/PLANEL_Pot_Trim!CW4,0)</f>
        <v>0.46009693233372428</v>
      </c>
      <c r="CX29" s="47">
        <f>IF(PLANEL_Pot_Trim!CX4&lt;&gt;0,CX4/PLANEL_Pot_Trim!CX4,0)</f>
        <v>0.4661875983918185</v>
      </c>
      <c r="CY29" s="77">
        <f>IF(PLANEL_Pot_Trim!CY4&lt;&gt;0,CY4/PLANEL_Pot_Trim!CY4,0)</f>
        <v>0.67176226334577049</v>
      </c>
      <c r="CZ29" s="77">
        <f>IF(PLANEL_Pot_Trim!CZ4&lt;&gt;0,CZ4/PLANEL_Pot_Trim!CZ4,0)</f>
        <v>0.58098924257065332</v>
      </c>
      <c r="DA29" s="77">
        <f>IF(PLANEL_Pot_Trim!DA4&lt;&gt;0,DA4/PLANEL_Pot_Trim!DA4,0)</f>
        <v>0.46009693233372428</v>
      </c>
      <c r="DB29" s="77">
        <f>IF(PLANEL_Pot_Trim!DB4&lt;&gt;0,DB4/PLANEL_Pot_Trim!DB4,0)</f>
        <v>0.4661875983918185</v>
      </c>
      <c r="DC29" s="47">
        <f>IF(PLANEL_Pot_Trim!DC4&lt;&gt;0,DC4/PLANEL_Pot_Trim!DC4,0)</f>
        <v>0.67176226334577049</v>
      </c>
      <c r="DD29" s="47">
        <f>IF(PLANEL_Pot_Trim!DD4&lt;&gt;0,DD4/PLANEL_Pot_Trim!DD4,0)</f>
        <v>0.5867316933061214</v>
      </c>
      <c r="DE29" s="47">
        <f>IF(PLANEL_Pot_Trim!DE4&lt;&gt;0,DE4/PLANEL_Pot_Trim!DE4,0)</f>
        <v>0.46009693233372428</v>
      </c>
      <c r="DF29" s="47">
        <f>IF(PLANEL_Pot_Trim!DF4&lt;&gt;0,DF4/PLANEL_Pot_Trim!DF4,0)</f>
        <v>0.4661875983918185</v>
      </c>
      <c r="DG29" s="47">
        <f>IF(PLANEL_Pot_Trim!DG4&lt;&gt;0,DG4/PLANEL_Pot_Trim!DG4,0)</f>
        <v>0.67176226334577049</v>
      </c>
      <c r="DH29" s="47">
        <f>IF(PLANEL_Pot_Trim!DH4&lt;&gt;0,DH4/PLANEL_Pot_Trim!DH4,0)</f>
        <v>0.58984106436841877</v>
      </c>
      <c r="DI29" s="47">
        <f>IF(PLANEL_Pot_Trim!DI4&lt;&gt;0,DI4/PLANEL_Pot_Trim!DI4,0)</f>
        <v>0.46009693233372428</v>
      </c>
      <c r="DJ29" s="47">
        <f>IF(PLANEL_Pot_Trim!DJ4&lt;&gt;0,DJ4/PLANEL_Pot_Trim!DJ4,0)</f>
        <v>0.4661875983918185</v>
      </c>
      <c r="DK29" s="47">
        <f>IF(PLANEL_Pot_Trim!DK4&lt;&gt;0,DK4/PLANEL_Pot_Trim!DK4,0)</f>
        <v>0.67176226334577049</v>
      </c>
      <c r="DL29" s="47">
        <f>IF(PLANEL_Pot_Trim!DL4&lt;&gt;0,DL4/PLANEL_Pot_Trim!DL4,0)</f>
        <v>0.59371929926688471</v>
      </c>
      <c r="DM29" s="47">
        <f>IF(PLANEL_Pot_Trim!DM4&lt;&gt;0,DM4/PLANEL_Pot_Trim!DM4,0)</f>
        <v>0.46009693233372428</v>
      </c>
      <c r="DN29" s="47">
        <f>IF(PLANEL_Pot_Trim!DN4&lt;&gt;0,DN4/PLANEL_Pot_Trim!DN4,0)</f>
        <v>0.4661875983918185</v>
      </c>
      <c r="DO29" s="47">
        <f>IF(PLANEL_Pot_Trim!DO4&lt;&gt;0,DO4/PLANEL_Pot_Trim!DO4,0)</f>
        <v>0.67176226334577049</v>
      </c>
      <c r="DP29" s="47">
        <f>IF(PLANEL_Pot_Trim!DP4&lt;&gt;0,DP4/PLANEL_Pot_Trim!DP4,0)</f>
        <v>0.59490402628576944</v>
      </c>
      <c r="DQ29" s="47">
        <f>IF(PLANEL_Pot_Trim!DQ4&lt;&gt;0,DQ4/PLANEL_Pot_Trim!DQ4,0)</f>
        <v>0.45870443852579318</v>
      </c>
      <c r="DR29" s="47">
        <f>IF(PLANEL_Pot_Trim!DR4&lt;&gt;0,DR4/PLANEL_Pot_Trim!DR4,0)</f>
        <v>0.4661875983918185</v>
      </c>
      <c r="DS29" s="47">
        <f>IF(PLANEL_Pot_Trim!DS4&lt;&gt;0,DS4/PLANEL_Pot_Trim!DS4,0)</f>
        <v>0.67176226334577049</v>
      </c>
      <c r="DT29" s="47">
        <f>IF(PLANEL_Pot_Trim!DT4&lt;&gt;0,DT4/PLANEL_Pot_Trim!DT4,0)</f>
        <v>0.59490402628576944</v>
      </c>
      <c r="DU29" s="47">
        <f>IF(PLANEL_Pot_Trim!DU4&lt;&gt;0,DU4/PLANEL_Pot_Trim!DU4,0)</f>
        <v>0.4534910182449533</v>
      </c>
      <c r="DV29" s="47">
        <f>IF(PLANEL_Pot_Trim!DV4&lt;&gt;0,DV4/PLANEL_Pot_Trim!DV4,0)</f>
        <v>0.4661875983918185</v>
      </c>
      <c r="DW29" s="47">
        <f>IF(PLANEL_Pot_Trim!DW4&lt;&gt;0,DW4/PLANEL_Pot_Trim!DW4,0)</f>
        <v>0.67176226334577049</v>
      </c>
      <c r="DX29" s="47">
        <f>IF(PLANEL_Pot_Trim!DX4&lt;&gt;0,DX4/PLANEL_Pot_Trim!DX4,0)</f>
        <v>0.59490402628576944</v>
      </c>
      <c r="DY29" s="47">
        <f>IF(PLANEL_Pot_Trim!DY4&lt;&gt;0,DY4/PLANEL_Pot_Trim!DY4,0)</f>
        <v>0.44704874595699601</v>
      </c>
      <c r="DZ29" s="47">
        <f>IF(PLANEL_Pot_Trim!DZ4&lt;&gt;0,DZ4/PLANEL_Pot_Trim!DZ4,0)</f>
        <v>0.4661875983918185</v>
      </c>
      <c r="EA29" s="47">
        <f>IF(PLANEL_Pot_Trim!EA4&lt;&gt;0,EA4/PLANEL_Pot_Trim!EA4,0)</f>
        <v>0.67176226334577049</v>
      </c>
      <c r="EB29" s="47">
        <f>IF(PLANEL_Pot_Trim!EB4&lt;&gt;0,EB4/PLANEL_Pot_Trim!EB4,0)</f>
        <v>0.59490402628576944</v>
      </c>
      <c r="EC29" s="47">
        <f>IF(PLANEL_Pot_Trim!EC4&lt;&gt;0,EC4/PLANEL_Pot_Trim!EC4,0)</f>
        <v>0.4405435291539484</v>
      </c>
      <c r="ED29" s="47">
        <f>IF(PLANEL_Pot_Trim!ED4&lt;&gt;0,ED4/PLANEL_Pot_Trim!ED4,0)</f>
        <v>0.4661875983918185</v>
      </c>
      <c r="EE29" s="47">
        <f>IF(PLANEL_Pot_Trim!EE4&lt;&gt;0,EE4/PLANEL_Pot_Trim!EE4,0)</f>
        <v>0.67176226334577049</v>
      </c>
      <c r="EF29" s="47">
        <f>IF(PLANEL_Pot_Trim!EF4&lt;&gt;0,EF4/PLANEL_Pot_Trim!EF4,0)</f>
        <v>0.59490402628576944</v>
      </c>
      <c r="EG29" s="47">
        <f>IF(PLANEL_Pot_Trim!EG4&lt;&gt;0,EG4/PLANEL_Pot_Trim!EG4,0)</f>
        <v>0.43495991221153651</v>
      </c>
      <c r="EH29" s="47">
        <f>IF(PLANEL_Pot_Trim!EH4&lt;&gt;0,EH4/PLANEL_Pot_Trim!EH4,0)</f>
        <v>0.4661875983918185</v>
      </c>
      <c r="EI29" s="47">
        <f>IF(PLANEL_Pot_Trim!EI4&lt;&gt;0,EI4/PLANEL_Pot_Trim!EI4,0)</f>
        <v>0.67176226334577049</v>
      </c>
      <c r="EJ29" s="47">
        <f>IF(PLANEL_Pot_Trim!EJ4&lt;&gt;0,EJ4/PLANEL_Pot_Trim!EJ4,0)</f>
        <v>0.59490402628576944</v>
      </c>
      <c r="EK29" s="47">
        <f>IF(PLANEL_Pot_Trim!EK4&lt;&gt;0,EK4/PLANEL_Pot_Trim!EK4,0)</f>
        <v>0.4160754185216583</v>
      </c>
      <c r="EL29" s="47">
        <f>IF(PLANEL_Pot_Trim!EL4&lt;&gt;0,EL4/PLANEL_Pot_Trim!EL4,0)</f>
        <v>0.4661875983918185</v>
      </c>
      <c r="EM29" s="47">
        <f>IF(PLANEL_Pot_Trim!EM4&lt;&gt;0,EM4/PLANEL_Pot_Trim!EM4,0)</f>
        <v>0.67190726890022101</v>
      </c>
      <c r="EN29" s="47">
        <f>IF(PLANEL_Pot_Trim!EN4&lt;&gt;0,EN4/PLANEL_Pot_Trim!EN4,0)</f>
        <v>0.59493557576665057</v>
      </c>
      <c r="EO29" s="47">
        <f>IF(PLANEL_Pot_Trim!EO4&lt;&gt;0,EO4/PLANEL_Pot_Trim!EO4,0)</f>
        <v>0.41076599542743863</v>
      </c>
      <c r="EP29" s="47">
        <f>IF(PLANEL_Pot_Trim!EP4&lt;&gt;0,EP4/PLANEL_Pot_Trim!EP4,0)</f>
        <v>0.46598436501209101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0.54282900778930987</v>
      </c>
      <c r="Q30" s="47">
        <f>IF(PLANEL_Pot_Trim!Q5&lt;&gt;0,Q5/PLANEL_Pot_Trim!Q5,0)</f>
        <v>0.43136449537614813</v>
      </c>
      <c r="R30" s="47">
        <f>IF(PLANEL_Pot_Trim!R5&lt;&gt;0,R5/PLANEL_Pot_Trim!R5,0)</f>
        <v>0.50009323537691031</v>
      </c>
      <c r="S30" s="47">
        <f>IF(PLANEL_Pot_Trim!S5&lt;&gt;0,S5/PLANEL_Pot_Trim!S5,0)</f>
        <v>0.57891811662907955</v>
      </c>
      <c r="T30" s="47">
        <f>IF(PLANEL_Pot_Trim!T5&lt;&gt;0,T5/PLANEL_Pot_Trim!T5,0)</f>
        <v>0.54262102269890078</v>
      </c>
      <c r="U30" s="47">
        <f>IF(PLANEL_Pot_Trim!U5&lt;&gt;0,U5/PLANEL_Pot_Trim!U5,0)</f>
        <v>0.44086763240449689</v>
      </c>
      <c r="V30" s="47">
        <f>IF(PLANEL_Pot_Trim!V5&lt;&gt;0,V5/PLANEL_Pot_Trim!V5,0)</f>
        <v>0.5000554910348497</v>
      </c>
      <c r="W30" s="47">
        <f>IF(PLANEL_Pot_Trim!W5&lt;&gt;0,W5/PLANEL_Pot_Trim!W5,0)</f>
        <v>0.54876424483319775</v>
      </c>
      <c r="X30" s="47">
        <f>IF(PLANEL_Pot_Trim!X5&lt;&gt;0,X5/PLANEL_Pot_Trim!X5,0)</f>
        <v>0.54166783012248476</v>
      </c>
      <c r="Y30" s="47">
        <f>IF(PLANEL_Pot_Trim!Y5&lt;&gt;0,Y5/PLANEL_Pot_Trim!Y5,0)</f>
        <v>0.44261162074807936</v>
      </c>
      <c r="Z30" s="47">
        <f>IF(PLANEL_Pot_Trim!Z5&lt;&gt;0,Z5/PLANEL_Pot_Trim!Z5,0)</f>
        <v>0.49964685821699528</v>
      </c>
      <c r="AA30" s="47">
        <f>IF(PLANEL_Pot_Trim!AA5&lt;&gt;0,AA5/PLANEL_Pot_Trim!AA5,0)</f>
        <v>0.41531073017304437</v>
      </c>
      <c r="AB30" s="47">
        <f>IF(PLANEL_Pot_Trim!AB5&lt;&gt;0,AB5/PLANEL_Pot_Trim!AB5,0)</f>
        <v>0.36989041841449638</v>
      </c>
      <c r="AC30" s="47">
        <f>IF(PLANEL_Pot_Trim!AC5&lt;&gt;0,AC5/PLANEL_Pot_Trim!AC5,0)</f>
        <v>0.42895563860456892</v>
      </c>
      <c r="AD30" s="47">
        <f>IF(PLANEL_Pot_Trim!AD5&lt;&gt;0,AD5/PLANEL_Pot_Trim!AD5,0)</f>
        <v>0.48529800300036646</v>
      </c>
      <c r="AE30" s="47">
        <f>IF(PLANEL_Pot_Trim!AE5&lt;&gt;0,AE5/PLANEL_Pot_Trim!AE5,0)</f>
        <v>0.56748507078536947</v>
      </c>
      <c r="AF30" s="47">
        <f>IF(PLANEL_Pot_Trim!AF5&lt;&gt;0,AF5/PLANEL_Pot_Trim!AF5,0)</f>
        <v>0.51781479032036037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0.57692460347998098</v>
      </c>
      <c r="AJ30" s="47">
        <f>IF(PLANEL_Pot_Trim!AJ5&lt;&gt;0,AJ5/PLANEL_Pot_Trim!AJ5,0)</f>
        <v>0.32090774315469439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0.5502925847805985</v>
      </c>
      <c r="AN30" s="47">
        <f>IF(PLANEL_Pot_Trim!AN5&lt;&gt;0,AN5/PLANEL_Pot_Trim!AN5,0)</f>
        <v>0.40203194710333578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0.45492720313591828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0.56222161079761823</v>
      </c>
      <c r="AV30" s="47">
        <f>IF(PLANEL_Pot_Trim!AV5&lt;&gt;0,AV5/PLANEL_Pot_Trim!AV5,0)</f>
        <v>0.35933704505956876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0.56404385075709895</v>
      </c>
      <c r="AZ30" s="47">
        <f>IF(PLANEL_Pot_Trim!AZ5&lt;&gt;0,AZ5/PLANEL_Pot_Trim!AZ5,0)</f>
        <v>0.26882151944749949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0.52785538869773929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0.5310099547479995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0.29289133420418684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0.46555382933916112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0.38514210485269096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0.44502632632435923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0.53078650542899186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0.44580809891294099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0.53491198799196094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0.53606391614889448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0.5361753856456003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0.53089797492569757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0.5361753856456003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0.44045463515674932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0.44383171534535099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0.59326222847841159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0.63766148578364668</v>
      </c>
      <c r="AE32" s="48">
        <f>IF(PLANEL_Pot_Trim!AE7&lt;&gt;0,AE7/PLANEL_Pot_Trim!AE7,0)</f>
        <v>0.30492123414449479</v>
      </c>
      <c r="AF32" s="48">
        <f>IF(PLANEL_Pot_Trim!AF7&lt;&gt;0,AF7/PLANEL_Pot_Trim!AF7,0)</f>
        <v>0.30492123414449479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0.29906971059120058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0.25692489467544466</v>
      </c>
      <c r="AN32" s="48">
        <f>IF(PLANEL_Pot_Trim!AN7&lt;&gt;0,AN7/PLANEL_Pot_Trim!AN7,0)</f>
        <v>0.25512926103109235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0.15859962085920468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0.15221051546857631</v>
      </c>
      <c r="AV32" s="48">
        <f>IF(PLANEL_Pot_Trim!AV7&lt;&gt;0,AV7/PLANEL_Pot_Trim!AV7,0)</f>
        <v>0.150104602237837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0.13222435757093123</v>
      </c>
      <c r="AZ32" s="48">
        <f>IF(PLANEL_Pot_Trim!AZ7&lt;&gt;0,AZ7/PLANEL_Pot_Trim!AZ7,0)</f>
        <v>0.13222435757093123</v>
      </c>
      <c r="BA32" s="48">
        <f>IF(PLANEL_Pot_Trim!BA7&lt;&gt;0,BA7/PLANEL_Pot_Trim!BA7,0)</f>
        <v>0.25113366399681919</v>
      </c>
      <c r="BB32" s="48">
        <f>IF(PLANEL_Pot_Trim!BB7&lt;&gt;0,BB7/PLANEL_Pot_Trim!BB7,0)</f>
        <v>0.70248426022820598</v>
      </c>
      <c r="BC32" s="48">
        <f>IF(PLANEL_Pot_Trim!BC7&lt;&gt;0,BC7/PLANEL_Pot_Trim!BC7,0)</f>
        <v>0.12937601309265245</v>
      </c>
      <c r="BD32" s="48">
        <f>IF(PLANEL_Pot_Trim!BD7&lt;&gt;0,BD7/PLANEL_Pot_Trim!BD7,0)</f>
        <v>0.12937550198161035</v>
      </c>
      <c r="BE32" s="48">
        <f>IF(PLANEL_Pot_Trim!BE7&lt;&gt;0,BE7/PLANEL_Pot_Trim!BE7,0)</f>
        <v>0.22564521315179484</v>
      </c>
      <c r="BF32" s="48">
        <f>IF(PLANEL_Pot_Trim!BF7&lt;&gt;0,BF7/PLANEL_Pot_Trim!BF7,0)</f>
        <v>0.68547818713721065</v>
      </c>
      <c r="BG32" s="48">
        <f>IF(PLANEL_Pot_Trim!BG7&lt;&gt;0,BG7/PLANEL_Pot_Trim!BG7,0)</f>
        <v>0.12937601309265245</v>
      </c>
      <c r="BH32" s="48">
        <f>IF(PLANEL_Pot_Trim!BH7&lt;&gt;0,BH7/PLANEL_Pot_Trim!BH7,0)</f>
        <v>0.12937601309265245</v>
      </c>
      <c r="BI32" s="48">
        <f>IF(PLANEL_Pot_Trim!BI7&lt;&gt;0,BI7/PLANEL_Pot_Trim!BI7,0)</f>
        <v>0.20354053298437769</v>
      </c>
      <c r="BJ32" s="48">
        <f>IF(PLANEL_Pot_Trim!BJ7&lt;&gt;0,BJ7/PLANEL_Pot_Trim!BJ7,0)</f>
        <v>0.67785081334582886</v>
      </c>
      <c r="BK32" s="48">
        <f>IF(PLANEL_Pot_Trim!BK7&lt;&gt;0,BK7/PLANEL_Pot_Trim!BK7,0)</f>
        <v>0.12937601309265245</v>
      </c>
      <c r="BL32" s="48">
        <f>IF(PLANEL_Pot_Trim!BL7&lt;&gt;0,BL7/PLANEL_Pot_Trim!BL7,0)</f>
        <v>0.12937601309265245</v>
      </c>
      <c r="BM32" s="48">
        <f>IF(PLANEL_Pot_Trim!BM7&lt;&gt;0,BM7/PLANEL_Pot_Trim!BM7,0)</f>
        <v>0.19159199674320615</v>
      </c>
      <c r="BN32" s="48">
        <f>IF(PLANEL_Pot_Trim!BN7&lt;&gt;0,BN7/PLANEL_Pot_Trim!BN7,0)</f>
        <v>0.67765463658578717</v>
      </c>
      <c r="BO32" s="48">
        <f>IF(PLANEL_Pot_Trim!BO7&lt;&gt;0,BO7/PLANEL_Pot_Trim!BO7,0)</f>
        <v>0.12101612591117676</v>
      </c>
      <c r="BP32" s="48">
        <f>IF(PLANEL_Pot_Trim!BP7&lt;&gt;0,BP7/PLANEL_Pot_Trim!BP7,0)</f>
        <v>8.7192039199547933E-2</v>
      </c>
      <c r="BQ32" s="48">
        <f>IF(PLANEL_Pot_Trim!BQ7&lt;&gt;0,BQ7/PLANEL_Pot_Trim!BQ7,0)</f>
        <v>0.19642964246271025</v>
      </c>
      <c r="BR32" s="48">
        <f>IF(PLANEL_Pot_Trim!BR7&lt;&gt;0,BR7/PLANEL_Pot_Trim!BR7,0)</f>
        <v>0.70967903247533837</v>
      </c>
      <c r="BS32" s="48">
        <f>IF(PLANEL_Pot_Trim!BS7&lt;&gt;0,BS7/PLANEL_Pot_Trim!BS7,0)</f>
        <v>0.12861696681366172</v>
      </c>
      <c r="BT32" s="48">
        <f>IF(PLANEL_Pot_Trim!BT7&lt;&gt;0,BT7/PLANEL_Pot_Trim!BT7,0)</f>
        <v>8.2767016100278812E-2</v>
      </c>
      <c r="BU32" s="48">
        <f>IF(PLANEL_Pot_Trim!BU7&lt;&gt;0,BU7/PLANEL_Pot_Trim!BU7,0)</f>
        <v>0.2221345553231312</v>
      </c>
      <c r="BV32" s="48">
        <f>IF(PLANEL_Pot_Trim!BV7&lt;&gt;0,BV7/PLANEL_Pot_Trim!BV7,0)</f>
        <v>0.70387842605116679</v>
      </c>
      <c r="BW32" s="48">
        <f>IF(PLANEL_Pot_Trim!BW7&lt;&gt;0,BW7/PLANEL_Pot_Trim!BW7,0)</f>
        <v>0.13561781987825061</v>
      </c>
      <c r="BX32" s="48">
        <f>IF(PLANEL_Pot_Trim!BX7&lt;&gt;0,BX7/PLANEL_Pot_Trim!BX7,0)</f>
        <v>7.8769442406999179E-2</v>
      </c>
      <c r="BY32" s="48">
        <f>IF(PLANEL_Pot_Trim!BY7&lt;&gt;0,BY7/PLANEL_Pot_Trim!BY7,0)</f>
        <v>0.1540062022915302</v>
      </c>
      <c r="BZ32" s="48">
        <f>IF(PLANEL_Pot_Trim!BZ7&lt;&gt;0,BZ7/PLANEL_Pot_Trim!BZ7,0)</f>
        <v>0.63621989827577541</v>
      </c>
      <c r="CA32" s="48">
        <f>IF(PLANEL_Pot_Trim!CA7&lt;&gt;0,CA7/PLANEL_Pot_Trim!CA7,0)</f>
        <v>0.14616340362834282</v>
      </c>
      <c r="CB32" s="48">
        <f>IF(PLANEL_Pot_Trim!CB7&lt;&gt;0,CB7/PLANEL_Pot_Trim!CB7,0)</f>
        <v>5.0505452908009632E-2</v>
      </c>
      <c r="CC32" s="48">
        <f>IF(PLANEL_Pot_Trim!CC7&lt;&gt;0,CC7/PLANEL_Pot_Trim!CC7,0)</f>
        <v>9.225808042737596E-2</v>
      </c>
      <c r="CD32" s="48">
        <f>IF(PLANEL_Pot_Trim!CD7&lt;&gt;0,CD7/PLANEL_Pot_Trim!CD7,0)</f>
        <v>0.55172226896819854</v>
      </c>
      <c r="CE32" s="48">
        <f>IF(PLANEL_Pot_Trim!CE7&lt;&gt;0,CE7/PLANEL_Pot_Trim!CE7,0)</f>
        <v>0.19109389597426918</v>
      </c>
      <c r="CF32" s="48">
        <f>IF(PLANEL_Pot_Trim!CF7&lt;&gt;0,CF7/PLANEL_Pot_Trim!CF7,0)</f>
        <v>4.8280986903009762E-2</v>
      </c>
      <c r="CG32" s="48">
        <f>IF(PLANEL_Pot_Trim!CG7&lt;&gt;0,CG7/PLANEL_Pot_Trim!CG7,0)</f>
        <v>8.8194658523783928E-2</v>
      </c>
      <c r="CH32" s="48">
        <f>IF(PLANEL_Pot_Trim!CH7&lt;&gt;0,CH7/PLANEL_Pot_Trim!CH7,0)</f>
        <v>0.54255266586335726</v>
      </c>
      <c r="CI32" s="48">
        <f>IF(PLANEL_Pot_Trim!CI7&lt;&gt;0,CI7/PLANEL_Pot_Trim!CI7,0)</f>
        <v>0.25579577487259259</v>
      </c>
      <c r="CJ32" s="48">
        <f>IF(PLANEL_Pot_Trim!CJ7&lt;&gt;0,CJ7/PLANEL_Pot_Trim!CJ7,0)</f>
        <v>4.6244203682637847E-2</v>
      </c>
      <c r="CK32" s="48">
        <f>IF(PLANEL_Pot_Trim!CK7&lt;&gt;0,CK7/PLANEL_Pot_Trim!CK7,0)</f>
        <v>8.4474075906685944E-2</v>
      </c>
      <c r="CL32" s="48">
        <f>IF(PLANEL_Pot_Trim!CL7&lt;&gt;0,CL7/PLANEL_Pot_Trim!CL7,0)</f>
        <v>0.54568300175559736</v>
      </c>
      <c r="CM32" s="48">
        <f>IF(PLANEL_Pot_Trim!CM7&lt;&gt;0,CM7/PLANEL_Pot_Trim!CM7,0)</f>
        <v>0.30858802649758321</v>
      </c>
      <c r="CN32" s="48">
        <f>IF(PLANEL_Pot_Trim!CN7&lt;&gt;0,CN7/PLANEL_Pot_Trim!CN7,0)</f>
        <v>3.258349983116407E-2</v>
      </c>
      <c r="CO32" s="48">
        <f>IF(PLANEL_Pot_Trim!CO7&lt;&gt;0,CO7/PLANEL_Pot_Trim!CO7,0)</f>
        <v>5.8192195287597337E-2</v>
      </c>
      <c r="CP32" s="48">
        <f>IF(PLANEL_Pot_Trim!CP7&lt;&gt;0,CP7/PLANEL_Pot_Trim!CP7,0)</f>
        <v>0.51207560938335572</v>
      </c>
      <c r="CQ32" s="48">
        <f>IF(PLANEL_Pot_Trim!CQ7&lt;&gt;0,CQ7/PLANEL_Pot_Trim!CQ7,0)</f>
        <v>0.36535133558000676</v>
      </c>
      <c r="CR32" s="48">
        <f>IF(PLANEL_Pot_Trim!CR7&lt;&gt;0,CR7/PLANEL_Pot_Trim!CR7,0)</f>
        <v>3.1315893419820988E-2</v>
      </c>
      <c r="CS32" s="48">
        <f>IF(PLANEL_Pot_Trim!CS7&lt;&gt;0,CS7/PLANEL_Pot_Trim!CS7,0)</f>
        <v>5.5928325530852072E-2</v>
      </c>
      <c r="CT32" s="48">
        <f>IF(PLANEL_Pot_Trim!CT7&lt;&gt;0,CT7/PLANEL_Pot_Trim!CT7,0)</f>
        <v>0.52351395302705639</v>
      </c>
      <c r="CU32" s="48">
        <f>IF(PLANEL_Pot_Trim!CU7&lt;&gt;0,CU7/PLANEL_Pot_Trim!CU7,0)</f>
        <v>0.380024678776271</v>
      </c>
      <c r="CV32" s="48">
        <f>IF(PLANEL_Pot_Trim!CV7&lt;&gt;0,CV7/PLANEL_Pot_Trim!CV7,0)</f>
        <v>2.9615456628562044E-2</v>
      </c>
      <c r="CW32" s="48">
        <f>IF(PLANEL_Pot_Trim!CW7&lt;&gt;0,CW7/PLANEL_Pot_Trim!CW7,0)</f>
        <v>0.13561302548982515</v>
      </c>
      <c r="CX32" s="48">
        <f>IF(PLANEL_Pot_Trim!CX7&lt;&gt;0,CX7/PLANEL_Pot_Trim!CX7,0)</f>
        <v>0.58982442210213903</v>
      </c>
      <c r="CY32" s="48">
        <f>IF(PLANEL_Pot_Trim!CY7&lt;&gt;0,CY7/PLANEL_Pot_Trim!CY7,0)</f>
        <v>0.39311226224939266</v>
      </c>
      <c r="CZ32" s="48">
        <f>IF(PLANEL_Pot_Trim!CZ7&lt;&gt;0,CZ7/PLANEL_Pot_Trim!CZ7,0)</f>
        <v>2.8546489691554964E-2</v>
      </c>
      <c r="DA32" s="48">
        <f>IF(PLANEL_Pot_Trim!DA7&lt;&gt;0,DA7/PLANEL_Pot_Trim!DA7,0)</f>
        <v>2.8546489691554964E-2</v>
      </c>
      <c r="DB32" s="48">
        <f>IF(PLANEL_Pot_Trim!DB7&lt;&gt;0,DB7/PLANEL_Pot_Trim!DB7,0)</f>
        <v>0.48761791620755313</v>
      </c>
      <c r="DC32" s="48">
        <f>IF(PLANEL_Pot_Trim!DC7&lt;&gt;0,DC7/PLANEL_Pot_Trim!DC7,0)</f>
        <v>0.40421498517320759</v>
      </c>
      <c r="DD32" s="48">
        <f>IF(PLANEL_Pot_Trim!DD7&lt;&gt;0,DD7/PLANEL_Pot_Trim!DD7,0)</f>
        <v>5.4176571116735317E-3</v>
      </c>
      <c r="DE32" s="48">
        <f>IF(PLANEL_Pot_Trim!DE7&lt;&gt;0,DE7/PLANEL_Pot_Trim!DE7,0)</f>
        <v>5.4176571116735317E-3</v>
      </c>
      <c r="DF32" s="48">
        <f>IF(PLANEL_Pot_Trim!DF7&lt;&gt;0,DF7/PLANEL_Pot_Trim!DF7,0)</f>
        <v>0.46188556375508699</v>
      </c>
      <c r="DG32" s="48">
        <f>IF(PLANEL_Pot_Trim!DG7&lt;&gt;0,DG7/PLANEL_Pot_Trim!DG7,0)</f>
        <v>0.41560690798122735</v>
      </c>
      <c r="DH32" s="48">
        <f>IF(PLANEL_Pot_Trim!DH7&lt;&gt;0,DH7/PLANEL_Pot_Trim!DH7,0)</f>
        <v>5.2352755452790981E-3</v>
      </c>
      <c r="DI32" s="48">
        <f>IF(PLANEL_Pot_Trim!DI7&lt;&gt;0,DI7/PLANEL_Pot_Trim!DI7,0)</f>
        <v>5.2352755452790981E-3</v>
      </c>
      <c r="DJ32" s="48">
        <f>IF(PLANEL_Pot_Trim!DJ7&lt;&gt;0,DJ7/PLANEL_Pot_Trim!DJ7,0)</f>
        <v>0.45573665607367153</v>
      </c>
      <c r="DK32" s="48">
        <f>IF(PLANEL_Pot_Trim!DK7&lt;&gt;0,DK7/PLANEL_Pot_Trim!DK7,0)</f>
        <v>0.42625680851211228</v>
      </c>
      <c r="DL32" s="48">
        <f>IF(PLANEL_Pot_Trim!DL7&lt;&gt;0,DL7/PLANEL_Pot_Trim!DL7,0)</f>
        <v>5.0647735524635964E-3</v>
      </c>
      <c r="DM32" s="48">
        <f>IF(PLANEL_Pot_Trim!DM7&lt;&gt;0,DM7/PLANEL_Pot_Trim!DM7,0)</f>
        <v>5.0647735524635964E-3</v>
      </c>
      <c r="DN32" s="48">
        <f>IF(PLANEL_Pot_Trim!DN7&lt;&gt;0,DN7/PLANEL_Pot_Trim!DN7,0)</f>
        <v>0.45012562603043738</v>
      </c>
      <c r="DO32" s="48">
        <f>IF(PLANEL_Pot_Trim!DO7&lt;&gt;0,DO7/PLANEL_Pot_Trim!DO7,0)</f>
        <v>0.43623489846588553</v>
      </c>
      <c r="DP32" s="48">
        <f>IF(PLANEL_Pot_Trim!DP7&lt;&gt;0,DP7/PLANEL_Pot_Trim!DP7,0)</f>
        <v>4.9050270631253255E-3</v>
      </c>
      <c r="DQ32" s="48">
        <f>IF(PLANEL_Pot_Trim!DQ7&lt;&gt;0,DQ7/PLANEL_Pot_Trim!DQ7,0)</f>
        <v>4.9050270631253255E-3</v>
      </c>
      <c r="DR32" s="48">
        <f>IF(PLANEL_Pot_Trim!DR7&lt;&gt;0,DR7/PLANEL_Pot_Trim!DR7,0)</f>
        <v>0.43623489846588553</v>
      </c>
      <c r="DS32" s="48">
        <f>IF(PLANEL_Pot_Trim!DS7&lt;&gt;0,DS7/PLANEL_Pot_Trim!DS7,0)</f>
        <v>0.43613199574277228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0.43613199574277228</v>
      </c>
      <c r="DW32" s="48">
        <f>IF(PLANEL_Pot_Trim!DW7&lt;&gt;0,DW7/PLANEL_Pot_Trim!DW7,0)</f>
        <v>0.44373523181213398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0.44373523181213398</v>
      </c>
      <c r="EA32" s="48">
        <f>IF(PLANEL_Pot_Trim!EA7&lt;&gt;0,EA7/PLANEL_Pot_Trim!EA7,0)</f>
        <v>0.44811112642592349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0.44811112642592349</v>
      </c>
      <c r="EE32" s="48">
        <f>IF(PLANEL_Pot_Trim!EE7&lt;&gt;0,EE7/PLANEL_Pot_Trim!EE7,0)</f>
        <v>0.45338159168978504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0.45338159168978504</v>
      </c>
      <c r="EI32" s="48">
        <f>IF(PLANEL_Pot_Trim!EI7&lt;&gt;0,EI7/PLANEL_Pot_Trim!EI7,0)</f>
        <v>0.46392825130055898</v>
      </c>
      <c r="EJ32" s="48">
        <f>IF(PLANEL_Pot_Trim!EJ7&lt;&gt;0,EJ7/PLANEL_Pot_Trim!EJ7,0)</f>
        <v>0</v>
      </c>
      <c r="EK32" s="48">
        <f>IF(PLANEL_Pot_Trim!EK7&lt;&gt;0,EK7/PLANEL_Pot_Trim!EK7,0)</f>
        <v>4.7164891505408806E-2</v>
      </c>
      <c r="EL32" s="48">
        <f>IF(PLANEL_Pot_Trim!EL7&lt;&gt;0,EL7/PLANEL_Pot_Trim!EL7,0)</f>
        <v>0.46392825130055898</v>
      </c>
      <c r="EM32" s="48">
        <f>IF(PLANEL_Pot_Trim!EM7&lt;&gt;0,EM7/PLANEL_Pot_Trim!EM7,0)</f>
        <v>0.46952742148853005</v>
      </c>
      <c r="EN32" s="48">
        <f>IF(PLANEL_Pot_Trim!EN7&lt;&gt;0,EN7/PLANEL_Pot_Trim!EN7,0)</f>
        <v>3.4531801400787772E-2</v>
      </c>
      <c r="EO32" s="48">
        <f>IF(PLANEL_Pot_Trim!EO7&lt;&gt;0,EO7/PLANEL_Pot_Trim!EO7,0)</f>
        <v>9.1660675373708103E-2</v>
      </c>
      <c r="EP32" s="48">
        <f>IF(PLANEL_Pot_Trim!EP7&lt;&gt;0,EP7/PLANEL_Pot_Trim!EP7,0)</f>
        <v>0.46952742148853005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0.87214838350515456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0.8701597211881188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0.70511756892265198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0.73559815547550433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0.35441279710862222</v>
      </c>
      <c r="AZ42" s="51">
        <f>IF(PLANEL_Pot_Trim!AZ17&lt;&gt;0,AZ17/PLANEL_Pot_Trim!AZ17,0)</f>
        <v>0.42664896302816385</v>
      </c>
      <c r="BA42" s="51">
        <f>IF(PLANEL_Pot_Trim!BA17&lt;&gt;0,BA17/PLANEL_Pot_Trim!BA17,0)</f>
        <v>0.56506538935541073</v>
      </c>
      <c r="BB42" s="51">
        <f>IF(PLANEL_Pot_Trim!BB17&lt;&gt;0,BB17/PLANEL_Pot_Trim!BB17,0)</f>
        <v>0.46656148390751007</v>
      </c>
      <c r="BC42" s="51">
        <f>IF(PLANEL_Pot_Trim!BC17&lt;&gt;0,BC17/PLANEL_Pot_Trim!BC17,0)</f>
        <v>0.35439560362129036</v>
      </c>
      <c r="BD42" s="51">
        <f>IF(PLANEL_Pot_Trim!BD17&lt;&gt;0,BD17/PLANEL_Pot_Trim!BD17,0)</f>
        <v>0.42688305852408964</v>
      </c>
      <c r="BE42" s="51">
        <f>IF(PLANEL_Pot_Trim!BE17&lt;&gt;0,BE17/PLANEL_Pot_Trim!BE17,0)</f>
        <v>0.56549593800028253</v>
      </c>
      <c r="BF42" s="51">
        <f>IF(PLANEL_Pot_Trim!BF17&lt;&gt;0,BF17/PLANEL_Pot_Trim!BF17,0)</f>
        <v>0.46676933157753103</v>
      </c>
      <c r="BG42" s="51">
        <f>IF(PLANEL_Pot_Trim!BG17&lt;&gt;0,BG17/PLANEL_Pot_Trim!BG17,0)</f>
        <v>0.35437462957587962</v>
      </c>
      <c r="BH42" s="51">
        <f>IF(PLANEL_Pot_Trim!BH17&lt;&gt;0,BH17/PLANEL_Pot_Trim!BH17,0)</f>
        <v>0.42716862674236544</v>
      </c>
      <c r="BI42" s="51">
        <f>IF(PLANEL_Pot_Trim!BI17&lt;&gt;0,BI17/PLANEL_Pot_Trim!BI17,0)</f>
        <v>0.56602115502115069</v>
      </c>
      <c r="BJ42" s="51">
        <f>IF(PLANEL_Pot_Trim!BJ17&lt;&gt;0,BJ17/PLANEL_Pot_Trim!BJ17,0)</f>
        <v>0.46702288033418132</v>
      </c>
      <c r="BK42" s="51">
        <f>IF(PLANEL_Pot_Trim!BK17&lt;&gt;0,BK17/PLANEL_Pot_Trim!BK17,0)</f>
        <v>0.35435649397020125</v>
      </c>
      <c r="BL42" s="51">
        <f>IF(PLANEL_Pot_Trim!BL17&lt;&gt;0,BL17/PLANEL_Pot_Trim!BL17,0)</f>
        <v>0.42741555007804988</v>
      </c>
      <c r="BM42" s="51">
        <f>IF(PLANEL_Pot_Trim!BM17&lt;&gt;0,BM17/PLANEL_Pot_Trim!BM17,0)</f>
        <v>0.5664752964931179</v>
      </c>
      <c r="BN42" s="51">
        <f>IF(PLANEL_Pot_Trim!BN17&lt;&gt;0,BN17/PLANEL_Pot_Trim!BN17,0)</f>
        <v>0.46724211734182847</v>
      </c>
      <c r="BO42" s="51">
        <f>IF(PLANEL_Pot_Trim!BO17&lt;&gt;0,BO17/PLANEL_Pot_Trim!BO17,0)</f>
        <v>0.3543408183965483</v>
      </c>
      <c r="BP42" s="51">
        <f>IF(PLANEL_Pot_Trim!BP17&lt;&gt;0,BP17/PLANEL_Pot_Trim!BP17,0)</f>
        <v>0.42762897908552883</v>
      </c>
      <c r="BQ42" s="51">
        <f>IF(PLANEL_Pot_Trim!BQ17&lt;&gt;0,BQ17/PLANEL_Pot_Trim!BQ17,0)</f>
        <v>0.56686783520710893</v>
      </c>
      <c r="BR42" s="51">
        <f>IF(PLANEL_Pot_Trim!BR17&lt;&gt;0,BR17/PLANEL_Pot_Trim!BR17,0)</f>
        <v>0.46743161557666008</v>
      </c>
      <c r="BS42" s="51">
        <f>IF(PLANEL_Pot_Trim!BS17&lt;&gt;0,BS17/PLANEL_Pot_Trim!BS17,0)</f>
        <v>0.35430816516802338</v>
      </c>
      <c r="BT42" s="51">
        <f>IF(PLANEL_Pot_Trim!BT17&lt;&gt;0,BT17/PLANEL_Pot_Trim!BT17,0)</f>
        <v>0.42807356555189163</v>
      </c>
      <c r="BU42" s="51">
        <f>IF(PLANEL_Pot_Trim!BU17&lt;&gt;0,BU17/PLANEL_Pot_Trim!BU17,0)</f>
        <v>0.56768551881466978</v>
      </c>
      <c r="BV42" s="51">
        <f>IF(PLANEL_Pot_Trim!BV17&lt;&gt;0,BV17/PLANEL_Pot_Trim!BV17,0)</f>
        <v>0.46782635272343448</v>
      </c>
      <c r="BW42" s="51">
        <f>IF(PLANEL_Pot_Trim!BW17&lt;&gt;0,BW17/PLANEL_Pot_Trim!BW17,0)</f>
        <v>0.35427789068774929</v>
      </c>
      <c r="BX42" s="51">
        <f>IF(PLANEL_Pot_Trim!BX17&lt;&gt;0,BX17/PLANEL_Pot_Trim!BX17,0)</f>
        <v>0.42848576424498863</v>
      </c>
      <c r="BY42" s="51">
        <f>IF(PLANEL_Pot_Trim!BY17&lt;&gt;0,BY17/PLANEL_Pot_Trim!BY17,0)</f>
        <v>0.56844363480033455</v>
      </c>
      <c r="BZ42" s="51">
        <f>IF(PLANEL_Pot_Trim!BZ17&lt;&gt;0,BZ17/PLANEL_Pot_Trim!BZ17,0)</f>
        <v>0.46819233357865053</v>
      </c>
      <c r="CA42" s="51">
        <f>IF(PLANEL_Pot_Trim!CA17&lt;&gt;0,CA17/PLANEL_Pot_Trim!CA17,0)</f>
        <v>0.35424846110891334</v>
      </c>
      <c r="CB42" s="51">
        <f>IF(PLANEL_Pot_Trim!CB17&lt;&gt;0,CB17/PLANEL_Pot_Trim!CB17,0)</f>
        <v>0.42888645964724736</v>
      </c>
      <c r="CC42" s="51">
        <f>IF(PLANEL_Pot_Trim!CC17&lt;&gt;0,CC17/PLANEL_Pot_Trim!CC17,0)</f>
        <v>0.56918059382338604</v>
      </c>
      <c r="CD42" s="51">
        <f>IF(PLANEL_Pot_Trim!CD17&lt;&gt;0,CD17/PLANEL_Pot_Trim!CD17,0)</f>
        <v>0.46854810094531518</v>
      </c>
      <c r="CE42" s="51">
        <f>IF(PLANEL_Pot_Trim!CE17&lt;&gt;0,CE17/PLANEL_Pot_Trim!CE17,0)</f>
        <v>0.35420094077710113</v>
      </c>
      <c r="CF42" s="51">
        <f>IF(PLANEL_Pot_Trim!CF17&lt;&gt;0,CF17/PLANEL_Pot_Trim!CF17,0)</f>
        <v>0.42953346767779577</v>
      </c>
      <c r="CG42" s="51">
        <f>IF(PLANEL_Pot_Trim!CG17&lt;&gt;0,CG17/PLANEL_Pot_Trim!CG17,0)</f>
        <v>0.57037057135519931</v>
      </c>
      <c r="CH42" s="51">
        <f>IF(PLANEL_Pot_Trim!CH17&lt;&gt;0,CH17/PLANEL_Pot_Trim!CH17,0)</f>
        <v>0.46912256314050799</v>
      </c>
      <c r="CI42" s="51">
        <f>IF(PLANEL_Pot_Trim!CI17&lt;&gt;0,CI17/PLANEL_Pot_Trim!CI17,0)</f>
        <v>0.35419427842878243</v>
      </c>
      <c r="CJ42" s="51">
        <f>IF(PLANEL_Pot_Trim!CJ17&lt;&gt;0,CJ17/PLANEL_Pot_Trim!CJ17,0)</f>
        <v>0.4296241779829072</v>
      </c>
      <c r="CK42" s="51">
        <f>IF(PLANEL_Pot_Trim!CK17&lt;&gt;0,CK17/PLANEL_Pot_Trim!CK17,0)</f>
        <v>0.57053740569213551</v>
      </c>
      <c r="CL42" s="51">
        <f>IF(PLANEL_Pot_Trim!CL17&lt;&gt;0,CL17/PLANEL_Pot_Trim!CL17,0)</f>
        <v>0.46920310245977526</v>
      </c>
      <c r="CM42" s="51">
        <f>IF(PLANEL_Pot_Trim!CM17&lt;&gt;0,CM17/PLANEL_Pot_Trim!CM17,0)</f>
        <v>0.35417431064437399</v>
      </c>
      <c r="CN42" s="51">
        <f>IF(PLANEL_Pot_Trim!CN17&lt;&gt;0,CN17/PLANEL_Pot_Trim!CN17,0)</f>
        <v>0.42989604664740566</v>
      </c>
      <c r="CO42" s="51">
        <f>IF(PLANEL_Pot_Trim!CO17&lt;&gt;0,CO17/PLANEL_Pot_Trim!CO17,0)</f>
        <v>0.57103742656454737</v>
      </c>
      <c r="CP42" s="51">
        <f>IF(PLANEL_Pot_Trim!CP17&lt;&gt;0,CP17/PLANEL_Pot_Trim!CP17,0)</f>
        <v>0.46944448776142217</v>
      </c>
      <c r="CQ42" s="51">
        <f>IF(PLANEL_Pot_Trim!CQ17&lt;&gt;0,CQ17/PLANEL_Pot_Trim!CQ17,0)</f>
        <v>0.35419695902013371</v>
      </c>
      <c r="CR42" s="51">
        <f>IF(PLANEL_Pot_Trim!CR17&lt;&gt;0,CR17/PLANEL_Pot_Trim!CR17,0)</f>
        <v>0.42958767999623121</v>
      </c>
      <c r="CS42" s="51">
        <f>IF(PLANEL_Pot_Trim!CS17&lt;&gt;0,CS17/PLANEL_Pot_Trim!CS17,0)</f>
        <v>0.5704702787242496</v>
      </c>
      <c r="CT42" s="51">
        <f>IF(PLANEL_Pot_Trim!CT17&lt;&gt;0,CT17/PLANEL_Pot_Trim!CT17,0)</f>
        <v>0.46917069685455748</v>
      </c>
      <c r="CU42" s="51">
        <f>IF(PLANEL_Pot_Trim!CU17&lt;&gt;0,CU17/PLANEL_Pot_Trim!CU17,0)</f>
        <v>0.35429141740795389</v>
      </c>
      <c r="CV42" s="51">
        <f>IF(PLANEL_Pot_Trim!CV17&lt;&gt;0,CV17/PLANEL_Pot_Trim!CV17,0)</f>
        <v>0.42830159304410814</v>
      </c>
      <c r="CW42" s="51">
        <f>IF(PLANEL_Pot_Trim!CW17&lt;&gt;0,CW17/PLANEL_Pot_Trim!CW17,0)</f>
        <v>0.56810490708668238</v>
      </c>
      <c r="CX42" s="51">
        <f>IF(PLANEL_Pot_Trim!CX17&lt;&gt;0,CX17/PLANEL_Pot_Trim!CX17,0)</f>
        <v>0.46802881259520746</v>
      </c>
      <c r="CY42" s="81">
        <f>IF(PLANEL_Pot_Trim!CY17&lt;&gt;0,CY17/PLANEL_Pot_Trim!CY17,0)</f>
        <v>0.35427854102580991</v>
      </c>
      <c r="CZ42" s="81">
        <f>IF(PLANEL_Pot_Trim!CZ17&lt;&gt;0,CZ17/PLANEL_Pot_Trim!CZ17,0)</f>
        <v>0.42847690975758135</v>
      </c>
      <c r="DA42" s="81">
        <f>IF(PLANEL_Pot_Trim!DA17&lt;&gt;0,DA17/PLANEL_Pot_Trim!DA17,0)</f>
        <v>0.56842734965685993</v>
      </c>
      <c r="DB42" s="81">
        <f>IF(PLANEL_Pot_Trim!DB17&lt;&gt;0,DB17/PLANEL_Pot_Trim!DB17,0)</f>
        <v>0.46818447189356555</v>
      </c>
      <c r="DC42" s="51">
        <f>IF(PLANEL_Pot_Trim!DC17&lt;&gt;0,DC17/PLANEL_Pot_Trim!DC17,0)</f>
        <v>0.35427341038198362</v>
      </c>
      <c r="DD42" s="51">
        <f>IF(PLANEL_Pot_Trim!DD17&lt;&gt;0,DD17/PLANEL_Pot_Trim!DD17,0)</f>
        <v>0.42854676554399446</v>
      </c>
      <c r="DE42" s="51">
        <f>IF(PLANEL_Pot_Trim!DE17&lt;&gt;0,DE17/PLANEL_Pot_Trim!DE17,0)</f>
        <v>0.56855582844783592</v>
      </c>
      <c r="DF42" s="51">
        <f>IF(PLANEL_Pot_Trim!DF17&lt;&gt;0,DF17/PLANEL_Pot_Trim!DF17,0)</f>
        <v>0.46824649508721949</v>
      </c>
      <c r="DG42" s="51">
        <f>IF(PLANEL_Pot_Trim!DG17&lt;&gt;0,DG17/PLANEL_Pot_Trim!DG17,0)</f>
        <v>0.35426971544833652</v>
      </c>
      <c r="DH42" s="51">
        <f>IF(PLANEL_Pot_Trim!DH17&lt;&gt;0,DH17/PLANEL_Pot_Trim!DH17,0)</f>
        <v>0.42859707389317681</v>
      </c>
      <c r="DI42" s="51">
        <f>IF(PLANEL_Pot_Trim!DI17&lt;&gt;0,DI17/PLANEL_Pot_Trim!DI17,0)</f>
        <v>0.56864835557306792</v>
      </c>
      <c r="DJ42" s="51">
        <f>IF(PLANEL_Pot_Trim!DJ17&lt;&gt;0,DJ17/PLANEL_Pot_Trim!DJ17,0)</f>
        <v>0.46829116260733106</v>
      </c>
      <c r="DK42" s="51">
        <f>IF(PLANEL_Pot_Trim!DK17&lt;&gt;0,DK17/PLANEL_Pot_Trim!DK17,0)</f>
        <v>0.35426621963786475</v>
      </c>
      <c r="DL42" s="51">
        <f>IF(PLANEL_Pot_Trim!DL17&lt;&gt;0,DL17/PLANEL_Pot_Trim!DL17,0)</f>
        <v>0.42864467034987963</v>
      </c>
      <c r="DM42" s="51">
        <f>IF(PLANEL_Pot_Trim!DM17&lt;&gt;0,DM17/PLANEL_Pot_Trim!DM17,0)</f>
        <v>0.56873589501079602</v>
      </c>
      <c r="DN42" s="51">
        <f>IF(PLANEL_Pot_Trim!DN17&lt;&gt;0,DN17/PLANEL_Pot_Trim!DN17,0)</f>
        <v>0.4683334223087362</v>
      </c>
      <c r="DO42" s="51">
        <f>IF(PLANEL_Pot_Trim!DO17&lt;&gt;0,DO17/PLANEL_Pot_Trim!DO17,0)</f>
        <v>0.35426236759505814</v>
      </c>
      <c r="DP42" s="51">
        <f>IF(PLANEL_Pot_Trim!DP17&lt;&gt;0,DP17/PLANEL_Pot_Trim!DP17,0)</f>
        <v>0.42869711756396722</v>
      </c>
      <c r="DQ42" s="51">
        <f>IF(PLANEL_Pot_Trim!DQ17&lt;&gt;0,DQ17/PLANEL_Pot_Trim!DQ17,0)</f>
        <v>0.56883235599666337</v>
      </c>
      <c r="DR42" s="51">
        <f>IF(PLANEL_Pot_Trim!DR17&lt;&gt;0,DR17/PLANEL_Pot_Trim!DR17,0)</f>
        <v>0.46837998889456256</v>
      </c>
      <c r="DS42" s="51">
        <f>IF(PLANEL_Pot_Trim!DS17&lt;&gt;0,DS17/PLANEL_Pot_Trim!DS17,0)</f>
        <v>0.35425781966868536</v>
      </c>
      <c r="DT42" s="51">
        <f>IF(PLANEL_Pot_Trim!DT17&lt;&gt;0,DT17/PLANEL_Pot_Trim!DT17,0)</f>
        <v>0.42875903894294565</v>
      </c>
      <c r="DU42" s="51">
        <f>IF(PLANEL_Pot_Trim!DU17&lt;&gt;0,DU17/PLANEL_Pot_Trim!DU17,0)</f>
        <v>0.56894624175942243</v>
      </c>
      <c r="DV42" s="51">
        <f>IF(PLANEL_Pot_Trim!DV17&lt;&gt;0,DV17/PLANEL_Pot_Trim!DV17,0)</f>
        <v>0.46843496730708273</v>
      </c>
      <c r="DW42" s="51">
        <f>IF(PLANEL_Pot_Trim!DW17&lt;&gt;0,DW17/PLANEL_Pot_Trim!DW17,0)</f>
        <v>0.35425363681702821</v>
      </c>
      <c r="DX42" s="51">
        <f>IF(PLANEL_Pot_Trim!DX17&lt;&gt;0,DX17/PLANEL_Pot_Trim!DX17,0)</f>
        <v>0.42881599101481976</v>
      </c>
      <c r="DY42" s="51">
        <f>IF(PLANEL_Pot_Trim!DY17&lt;&gt;0,DY17/PLANEL_Pot_Trim!DY17,0)</f>
        <v>0.56905098796977682</v>
      </c>
      <c r="DZ42" s="51">
        <f>IF(PLANEL_Pot_Trim!DZ17&lt;&gt;0,DZ17/PLANEL_Pot_Trim!DZ17,0)</f>
        <v>0.46848553359555428</v>
      </c>
      <c r="EA42" s="51">
        <f>IF(PLANEL_Pot_Trim!EA17&lt;&gt;0,EA17/PLANEL_Pot_Trim!EA17,0)</f>
        <v>0.35425014357286616</v>
      </c>
      <c r="EB42" s="51">
        <f>IF(PLANEL_Pot_Trim!EB17&lt;&gt;0,EB17/PLANEL_Pot_Trim!EB17,0)</f>
        <v>0.4288635523388582</v>
      </c>
      <c r="EC42" s="51">
        <f>IF(PLANEL_Pot_Trim!EC17&lt;&gt;0,EC17/PLANEL_Pot_Trim!EC17,0)</f>
        <v>0.56913846293689585</v>
      </c>
      <c r="ED42" s="51">
        <f>IF(PLANEL_Pot_Trim!ED17&lt;&gt;0,ED17/PLANEL_Pot_Trim!ED17,0)</f>
        <v>0.46852776213850506</v>
      </c>
      <c r="EE42" s="51">
        <f>IF(PLANEL_Pot_Trim!EE17&lt;&gt;0,EE17/PLANEL_Pot_Trim!EE17,0)</f>
        <v>0.35424661409969649</v>
      </c>
      <c r="EF42" s="51">
        <f>IF(PLANEL_Pot_Trim!EF17&lt;&gt;0,EF17/PLANEL_Pot_Trim!EF17,0)</f>
        <v>0.42891160781121235</v>
      </c>
      <c r="EG42" s="51">
        <f>IF(PLANEL_Pot_Trim!EG17&lt;&gt;0,EG17/PLANEL_Pot_Trim!EG17,0)</f>
        <v>0.56922684646734956</v>
      </c>
      <c r="EH42" s="51">
        <f>IF(PLANEL_Pot_Trim!EH17&lt;&gt;0,EH17/PLANEL_Pot_Trim!EH17,0)</f>
        <v>0.46857042932713366</v>
      </c>
      <c r="EI42" s="51">
        <f>IF(PLANEL_Pot_Trim!EI17&lt;&gt;0,EI17/PLANEL_Pot_Trim!EI17,0)</f>
        <v>0.35424344935557434</v>
      </c>
      <c r="EJ42" s="51">
        <f>IF(PLANEL_Pot_Trim!EJ17&lt;&gt;0,EJ17/PLANEL_Pot_Trim!EJ17,0)</f>
        <v>0.42895469706823347</v>
      </c>
      <c r="EK42" s="51">
        <f>IF(PLANEL_Pot_Trim!EK17&lt;&gt;0,EK17/PLANEL_Pot_Trim!EK17,0)</f>
        <v>0.56930609620966732</v>
      </c>
      <c r="EL42" s="51">
        <f>IF(PLANEL_Pot_Trim!EL17&lt;&gt;0,EL17/PLANEL_Pot_Trim!EL17,0)</f>
        <v>0.46860868723847354</v>
      </c>
      <c r="EM42" s="51">
        <f>IF(PLANEL_Pot_Trim!EM17&lt;&gt;0,EM17/PLANEL_Pot_Trim!EM17,0)</f>
        <v>0.35424217083600207</v>
      </c>
      <c r="EN42" s="51">
        <f>IF(PLANEL_Pot_Trim!EN17&lt;&gt;0,EN17/PLANEL_Pot_Trim!EN17,0)</f>
        <v>0.42897210452816326</v>
      </c>
      <c r="EO42" s="51">
        <f>IF(PLANEL_Pot_Trim!EO17&lt;&gt;0,EO17/PLANEL_Pot_Trim!EO17,0)</f>
        <v>0.56933811213643448</v>
      </c>
      <c r="EP42" s="51">
        <f>IF(PLANEL_Pot_Trim!EP17&lt;&gt;0,EP17/PLANEL_Pot_Trim!EP17,0)</f>
        <v>0.46862414292372623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0.28405193461725853</v>
      </c>
      <c r="CJ45" s="53">
        <f>IF(PLANEL_Pot_Trim!CJ20&lt;&gt;0,CJ20/PLANEL_Pot_Trim!CJ20,0)</f>
        <v>0.27761397179909847</v>
      </c>
      <c r="CK45" s="53">
        <f>IF(PLANEL_Pot_Trim!CK20&lt;&gt;0,CK20/PLANEL_Pot_Trim!CK20,0)</f>
        <v>0.27283045197680839</v>
      </c>
      <c r="CL45" s="53">
        <f>IF(PLANEL_Pot_Trim!CL20&lt;&gt;0,CL20/PLANEL_Pot_Trim!CL20,0)</f>
        <v>0.28219687074417604</v>
      </c>
      <c r="CM45" s="53">
        <f>IF(PLANEL_Pot_Trim!CM20&lt;&gt;0,CM20/PLANEL_Pot_Trim!CM20,0)</f>
        <v>0.28405193461725853</v>
      </c>
      <c r="CN45" s="53">
        <f>IF(PLANEL_Pot_Trim!CN20&lt;&gt;0,CN20/PLANEL_Pot_Trim!CN20,0)</f>
        <v>0.27761397179909847</v>
      </c>
      <c r="CO45" s="53">
        <f>IF(PLANEL_Pot_Trim!CO20&lt;&gt;0,CO20/PLANEL_Pot_Trim!CO20,0)</f>
        <v>0.27283045197680839</v>
      </c>
      <c r="CP45" s="53">
        <f>IF(PLANEL_Pot_Trim!CP20&lt;&gt;0,CP20/PLANEL_Pot_Trim!CP20,0)</f>
        <v>0.28219687074417604</v>
      </c>
      <c r="CQ45" s="53">
        <f>IF(PLANEL_Pot_Trim!CQ20&lt;&gt;0,CQ20/PLANEL_Pot_Trim!CQ20,0)</f>
        <v>0.28419667276062138</v>
      </c>
      <c r="CR45" s="53">
        <f>IF(PLANEL_Pot_Trim!CR20&lt;&gt;0,CR20/PLANEL_Pot_Trim!CR20,0)</f>
        <v>0.2796284803334107</v>
      </c>
      <c r="CS45" s="53">
        <f>IF(PLANEL_Pot_Trim!CS20&lt;&gt;0,CS20/PLANEL_Pot_Trim!CS20,0)</f>
        <v>0.27406173123842043</v>
      </c>
      <c r="CT45" s="53">
        <f>IF(PLANEL_Pot_Trim!CT20&lt;&gt;0,CT20/PLANEL_Pot_Trim!CT20,0)</f>
        <v>0.28231957059479629</v>
      </c>
      <c r="CU45" s="53">
        <f>IF(PLANEL_Pot_Trim!CU20&lt;&gt;0,CU20/PLANEL_Pot_Trim!CU20,0)</f>
        <v>0.28435384880302972</v>
      </c>
      <c r="CV45" s="53">
        <f>IF(PLANEL_Pot_Trim!CV20&lt;&gt;0,CV20/PLANEL_Pot_Trim!CV20,0)</f>
        <v>0.2818581034561311</v>
      </c>
      <c r="CW45" s="53">
        <f>IF(PLANEL_Pot_Trim!CW20&lt;&gt;0,CW20/PLANEL_Pot_Trim!CW20,0)</f>
        <v>0.27550466144421665</v>
      </c>
      <c r="CX45" s="53">
        <f>IF(PLANEL_Pot_Trim!CX20&lt;&gt;0,CX20/PLANEL_Pot_Trim!CX20,0)</f>
        <v>0.2824525975116105</v>
      </c>
      <c r="CY45" s="83">
        <f>IF(PLANEL_Pot_Trim!CY20&lt;&gt;0,CY20/PLANEL_Pot_Trim!CY20,0)</f>
        <v>0.2843979600076878</v>
      </c>
      <c r="CZ45" s="83">
        <f>IF(PLANEL_Pot_Trim!CZ20&lt;&gt;0,CZ20/PLANEL_Pot_Trim!CZ20,0)</f>
        <v>0.28248989999288504</v>
      </c>
      <c r="DA45" s="83">
        <f>IF(PLANEL_Pot_Trim!DA20&lt;&gt;0,DA20/PLANEL_Pot_Trim!DA20,0)</f>
        <v>0.27592487997004167</v>
      </c>
      <c r="DB45" s="83">
        <f>IF(PLANEL_Pot_Trim!DB20&lt;&gt;0,DB20/PLANEL_Pot_Trim!DB20,0)</f>
        <v>0.28248989999288504</v>
      </c>
      <c r="DC45" s="53">
        <f>IF(PLANEL_Pot_Trim!DC20&lt;&gt;0,DC20/PLANEL_Pot_Trim!DC20,0)</f>
        <v>0.28439795999389905</v>
      </c>
      <c r="DD45" s="53">
        <f>IF(PLANEL_Pot_Trim!DD20&lt;&gt;0,DD20/PLANEL_Pot_Trim!DD20,0)</f>
        <v>0.28248990001366892</v>
      </c>
      <c r="DE45" s="53">
        <f>IF(PLANEL_Pot_Trim!DE20&lt;&gt;0,DE20/PLANEL_Pot_Trim!DE20,0)</f>
        <v>0.27592487999491688</v>
      </c>
      <c r="DF45" s="53">
        <f>IF(PLANEL_Pot_Trim!DF20&lt;&gt;0,DF20/PLANEL_Pot_Trim!DF20,0)</f>
        <v>0.28248990001366892</v>
      </c>
      <c r="DG45" s="53">
        <f>IF(PLANEL_Pot_Trim!DG20&lt;&gt;0,DG20/PLANEL_Pot_Trim!DG20,0)</f>
        <v>0.28439796003211598</v>
      </c>
      <c r="DH45" s="53">
        <f>IF(PLANEL_Pot_Trim!DH20&lt;&gt;0,DH20/PLANEL_Pot_Trim!DH20,0)</f>
        <v>0.28248990002998386</v>
      </c>
      <c r="DI45" s="53">
        <f>IF(PLANEL_Pot_Trim!DI20&lt;&gt;0,DI20/PLANEL_Pot_Trim!DI20,0)</f>
        <v>0.27592488001145288</v>
      </c>
      <c r="DJ45" s="53">
        <f>IF(PLANEL_Pot_Trim!DJ20&lt;&gt;0,DJ20/PLANEL_Pot_Trim!DJ20,0)</f>
        <v>0.28248990002998386</v>
      </c>
      <c r="DK45" s="53">
        <f>IF(PLANEL_Pot_Trim!DK20&lt;&gt;0,DK20/PLANEL_Pot_Trim!DK20,0)</f>
        <v>0.28439796002230011</v>
      </c>
      <c r="DL45" s="53">
        <f>IF(PLANEL_Pot_Trim!DL20&lt;&gt;0,DL20/PLANEL_Pot_Trim!DL20,0)</f>
        <v>0.2824899000267449</v>
      </c>
      <c r="DM45" s="53">
        <f>IF(PLANEL_Pot_Trim!DM20&lt;&gt;0,DM20/PLANEL_Pot_Trim!DM20,0)</f>
        <v>0.27592488002283799</v>
      </c>
      <c r="DN45" s="53">
        <f>IF(PLANEL_Pot_Trim!DN20&lt;&gt;0,DN20/PLANEL_Pot_Trim!DN20,0)</f>
        <v>0.2824899000267449</v>
      </c>
      <c r="DO45" s="53">
        <f>IF(PLANEL_Pot_Trim!DO20&lt;&gt;0,DO20/PLANEL_Pot_Trim!DO20,0)</f>
        <v>0.28439796001231371</v>
      </c>
      <c r="DP45" s="53">
        <f>IF(PLANEL_Pot_Trim!DP20&lt;&gt;0,DP20/PLANEL_Pot_Trim!DP20,0)</f>
        <v>0.28248990002838137</v>
      </c>
      <c r="DQ45" s="53">
        <f>IF(PLANEL_Pot_Trim!DQ20&lt;&gt;0,DQ20/PLANEL_Pot_Trim!DQ20,0)</f>
        <v>0.27592487999415199</v>
      </c>
      <c r="DR45" s="53">
        <f>IF(PLANEL_Pot_Trim!DR20&lt;&gt;0,DR20/PLANEL_Pot_Trim!DR20,0)</f>
        <v>0.28248990002838137</v>
      </c>
      <c r="DS45" s="53">
        <f>IF(PLANEL_Pot_Trim!DS20&lt;&gt;0,DS20/PLANEL_Pot_Trim!DS20,0)</f>
        <v>0.28439795997626671</v>
      </c>
      <c r="DT45" s="53">
        <f>IF(PLANEL_Pot_Trim!DT20&lt;&gt;0,DT20/PLANEL_Pot_Trim!DT20,0)</f>
        <v>0.28248989998776092</v>
      </c>
      <c r="DU45" s="53">
        <f>IF(PLANEL_Pot_Trim!DU20&lt;&gt;0,DU20/PLANEL_Pot_Trim!DU20,0)</f>
        <v>0.27592487995792991</v>
      </c>
      <c r="DV45" s="53">
        <f>IF(PLANEL_Pot_Trim!DV20&lt;&gt;0,DV20/PLANEL_Pot_Trim!DV20,0)</f>
        <v>0.28248989998776092</v>
      </c>
      <c r="DW45" s="53">
        <f>IF(PLANEL_Pot_Trim!DW20&lt;&gt;0,DW20/PLANEL_Pot_Trim!DW20,0)</f>
        <v>0.28439795999324941</v>
      </c>
      <c r="DX45" s="53">
        <f>IF(PLANEL_Pot_Trim!DX20&lt;&gt;0,DX20/PLANEL_Pot_Trim!DX20,0)</f>
        <v>0.28248990000703766</v>
      </c>
      <c r="DY45" s="53">
        <f>IF(PLANEL_Pot_Trim!DY20&lt;&gt;0,DY20/PLANEL_Pot_Trim!DY20,0)</f>
        <v>0.27592487998378346</v>
      </c>
      <c r="DZ45" s="53">
        <f>IF(PLANEL_Pot_Trim!DZ20&lt;&gt;0,DZ20/PLANEL_Pot_Trim!DZ20,0)</f>
        <v>0.28248990000703766</v>
      </c>
      <c r="EA45" s="53">
        <f>IF(PLANEL_Pot_Trim!EA20&lt;&gt;0,EA20/PLANEL_Pot_Trim!EA20,0)</f>
        <v>0.28439795999394407</v>
      </c>
      <c r="EB45" s="53">
        <f>IF(PLANEL_Pot_Trim!EB20&lt;&gt;0,EB20/PLANEL_Pot_Trim!EB20,0)</f>
        <v>0.28248990000439006</v>
      </c>
      <c r="EC45" s="53">
        <f>IF(PLANEL_Pot_Trim!EC20&lt;&gt;0,EC20/PLANEL_Pot_Trim!EC20,0)</f>
        <v>0.27592487998976351</v>
      </c>
      <c r="ED45" s="53">
        <f>IF(PLANEL_Pot_Trim!ED20&lt;&gt;0,ED20/PLANEL_Pot_Trim!ED20,0)</f>
        <v>0.28248990000439006</v>
      </c>
      <c r="EE45" s="53">
        <f>IF(PLANEL_Pot_Trim!EE20&lt;&gt;0,EE20/PLANEL_Pot_Trim!EE20,0)</f>
        <v>0.284397960020914</v>
      </c>
      <c r="EF45" s="53">
        <f>IF(PLANEL_Pot_Trim!EF20&lt;&gt;0,EF20/PLANEL_Pot_Trim!EF20,0)</f>
        <v>0.28248990001933477</v>
      </c>
      <c r="EG45" s="53">
        <f>IF(PLANEL_Pot_Trim!EG20&lt;&gt;0,EG20/PLANEL_Pot_Trim!EG20,0)</f>
        <v>0.27592488000856502</v>
      </c>
      <c r="EH45" s="53">
        <f>IF(PLANEL_Pot_Trim!EH20&lt;&gt;0,EH20/PLANEL_Pot_Trim!EH20,0)</f>
        <v>0.28248990001933477</v>
      </c>
      <c r="EI45" s="53">
        <f>IF(PLANEL_Pot_Trim!EI20&lt;&gt;0,EI20/PLANEL_Pot_Trim!EI20,0)</f>
        <v>0.28439795998383444</v>
      </c>
      <c r="EJ45" s="53">
        <f>IF(PLANEL_Pot_Trim!EJ20&lt;&gt;0,EJ20/PLANEL_Pot_Trim!EJ20,0)</f>
        <v>0.28248989996131418</v>
      </c>
      <c r="EK45" s="53">
        <f>IF(PLANEL_Pot_Trim!EK20&lt;&gt;0,EK20/PLANEL_Pot_Trim!EK20,0)</f>
        <v>0.27592487997169807</v>
      </c>
      <c r="EL45" s="53">
        <f>IF(PLANEL_Pot_Trim!EL20&lt;&gt;0,EL20/PLANEL_Pot_Trim!EL20,0)</f>
        <v>0.28248989996131418</v>
      </c>
      <c r="EM45" s="53">
        <f>IF(PLANEL_Pot_Trim!EM20&lt;&gt;0,EM20/PLANEL_Pot_Trim!EM20,0)</f>
        <v>0.28439796004768741</v>
      </c>
      <c r="EN45" s="53">
        <f>IF(PLANEL_Pot_Trim!EN20&lt;&gt;0,EN20/PLANEL_Pot_Trim!EN20,0)</f>
        <v>0.2824899000587564</v>
      </c>
      <c r="EO45" s="53">
        <f>IF(PLANEL_Pot_Trim!EO20&lt;&gt;0,EO20/PLANEL_Pot_Trim!EO20,0)</f>
        <v>0.27592487993283155</v>
      </c>
      <c r="EP45" s="53">
        <f>IF(PLANEL_Pot_Trim!EP20&lt;&gt;0,EP20/PLANEL_Pot_Trim!EP20,0)</f>
        <v>0.2824899000587564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531.25972060000004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82.430274549999993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461.53277539999999</v>
      </c>
      <c r="N40" s="33">
        <v>698.87160640000002</v>
      </c>
      <c r="O40" s="33">
        <v>620.68795650000004</v>
      </c>
      <c r="P40" s="33">
        <v>687.62702030000003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1188.7174460000001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1188.7174460000001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342.49117430000001</v>
      </c>
      <c r="Q102" s="33">
        <v>342.49117430000001</v>
      </c>
      <c r="R102" s="33">
        <v>342.49117430000001</v>
      </c>
      <c r="S102" s="33">
        <v>1085.952397</v>
      </c>
      <c r="T102" s="33">
        <v>1015.299605</v>
      </c>
      <c r="U102" s="33">
        <v>1138.1839480000001</v>
      </c>
      <c r="V102" s="33">
        <v>1015.299605</v>
      </c>
      <c r="W102" s="33">
        <v>1015.299605</v>
      </c>
      <c r="X102" s="33">
        <v>1015.299605</v>
      </c>
      <c r="Y102" s="33">
        <v>1015.299605</v>
      </c>
      <c r="Z102" s="33">
        <v>1015.299605</v>
      </c>
      <c r="AA102" s="33">
        <v>1015.299605</v>
      </c>
      <c r="AB102" s="33">
        <v>1015.299605</v>
      </c>
      <c r="AC102" s="33">
        <v>1015.299605</v>
      </c>
      <c r="AD102" s="33">
        <v>1015.299605</v>
      </c>
      <c r="AE102" s="33">
        <v>1015.299605</v>
      </c>
      <c r="AF102" s="33">
        <v>1015.299605</v>
      </c>
      <c r="AG102" s="33">
        <v>1015.299605</v>
      </c>
      <c r="AH102" s="33">
        <v>1015.299605</v>
      </c>
      <c r="AI102" s="33">
        <v>1015.299605</v>
      </c>
      <c r="AJ102" s="33">
        <v>507.64980250000002</v>
      </c>
      <c r="AK102" s="33">
        <v>791.04626359999997</v>
      </c>
      <c r="AL102" s="33">
        <v>522.26990569999998</v>
      </c>
      <c r="AM102" s="33">
        <v>519.46571630000005</v>
      </c>
      <c r="AN102" s="33">
        <v>507.64980250000002</v>
      </c>
      <c r="AO102" s="33">
        <v>507.64980250000002</v>
      </c>
      <c r="AP102" s="33">
        <v>507.64980250000002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903.11302780000005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968.05026959999998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701.60378509999998</v>
      </c>
      <c r="K107" s="33">
        <v>709.72253760000001</v>
      </c>
      <c r="L107" s="33">
        <v>646.46067349999998</v>
      </c>
      <c r="M107" s="33">
        <v>709.72253760000001</v>
      </c>
      <c r="N107" s="33">
        <v>799.2451188</v>
      </c>
      <c r="O107" s="33">
        <v>866.59155459999999</v>
      </c>
      <c r="P107" s="33">
        <v>1059.82529</v>
      </c>
      <c r="Q107" s="33">
        <v>1067.3693229999999</v>
      </c>
      <c r="R107" s="33">
        <v>1109.515776</v>
      </c>
      <c r="S107" s="33">
        <v>1544.832713</v>
      </c>
      <c r="T107" s="33">
        <v>1663.3335930000001</v>
      </c>
      <c r="U107" s="33">
        <v>1442.9355849999999</v>
      </c>
      <c r="V107" s="33">
        <v>1444.2443579999999</v>
      </c>
      <c r="W107" s="33">
        <v>1122.314552</v>
      </c>
      <c r="X107" s="33">
        <v>1070.6510720000001</v>
      </c>
      <c r="Y107" s="33">
        <v>911.52183649999995</v>
      </c>
      <c r="Z107" s="33">
        <v>882.90622020000001</v>
      </c>
      <c r="AA107" s="33">
        <v>900.60747679999997</v>
      </c>
      <c r="AB107" s="33">
        <v>1033.2993799999999</v>
      </c>
      <c r="AC107" s="33">
        <v>663.14120409999998</v>
      </c>
      <c r="AD107" s="33">
        <v>663.14120409999998</v>
      </c>
      <c r="AE107" s="33">
        <v>663.14120409999998</v>
      </c>
      <c r="AF107" s="33">
        <v>663.14120409999998</v>
      </c>
      <c r="AG107" s="33">
        <v>663.14120409999998</v>
      </c>
      <c r="AH107" s="33">
        <v>663.14120409999998</v>
      </c>
      <c r="AI107" s="33">
        <v>663.14120409999998</v>
      </c>
      <c r="AJ107" s="33">
        <v>663.14120409999998</v>
      </c>
      <c r="AK107" s="33">
        <v>663.14120409999998</v>
      </c>
      <c r="AL107" s="33">
        <v>663.14120409999998</v>
      </c>
      <c r="AM107" s="33">
        <v>663.14120409999998</v>
      </c>
      <c r="AN107" s="33">
        <v>493.05922800000002</v>
      </c>
      <c r="AO107" s="33">
        <v>331.57060209999997</v>
      </c>
      <c r="AP107" s="33">
        <v>539.51155789999996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4371.4226239999998</v>
      </c>
      <c r="K112" s="33">
        <v>4785.0506139999998</v>
      </c>
      <c r="L112" s="33">
        <v>5304.6038060000001</v>
      </c>
      <c r="M112" s="33">
        <v>5764.7011540000003</v>
      </c>
      <c r="N112" s="33">
        <v>5786.0782660000004</v>
      </c>
      <c r="O112" s="33">
        <v>5905.6748829999997</v>
      </c>
      <c r="P112" s="33">
        <v>6049.8762310000002</v>
      </c>
      <c r="Q112" s="33">
        <v>4306.8678810000001</v>
      </c>
      <c r="R112" s="33">
        <v>4286.3599899999999</v>
      </c>
      <c r="S112" s="33">
        <v>5397.5784000000003</v>
      </c>
      <c r="T112" s="33">
        <v>5342.4882559999996</v>
      </c>
      <c r="U112" s="33">
        <v>5244.9745899999998</v>
      </c>
      <c r="V112" s="33">
        <v>5123.3990219999996</v>
      </c>
      <c r="W112" s="33">
        <v>4083.299446</v>
      </c>
      <c r="X112" s="33">
        <v>3995.1643800000002</v>
      </c>
      <c r="Y112" s="33">
        <v>3775.0118240000002</v>
      </c>
      <c r="Z112" s="33">
        <v>2941.922294</v>
      </c>
      <c r="AA112" s="33">
        <v>2965.3707669999999</v>
      </c>
      <c r="AB112" s="33">
        <v>3238.6172230000002</v>
      </c>
      <c r="AC112" s="33">
        <v>2868.4590469999998</v>
      </c>
      <c r="AD112" s="33">
        <v>2868.4590469999998</v>
      </c>
      <c r="AE112" s="33">
        <v>2885.3754319999998</v>
      </c>
      <c r="AF112" s="33">
        <v>2848.903847</v>
      </c>
      <c r="AG112" s="33">
        <v>1822.2914659999999</v>
      </c>
      <c r="AH112" s="33">
        <v>1822.2914659999999</v>
      </c>
      <c r="AI112" s="33">
        <v>1822.2914659999999</v>
      </c>
      <c r="AJ112" s="33">
        <v>1314.641664</v>
      </c>
      <c r="AK112" s="33">
        <v>1454.1874680000001</v>
      </c>
      <c r="AL112" s="33">
        <v>1185.41111</v>
      </c>
      <c r="AM112" s="33">
        <v>1182.6069199999999</v>
      </c>
      <c r="AN112" s="33">
        <v>1000.70903</v>
      </c>
      <c r="AO112" s="33">
        <v>839.22040460000005</v>
      </c>
      <c r="AP112" s="33">
        <v>1047.1613600000001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887.07024809999996</v>
      </c>
      <c r="AI113" s="33">
        <v>1013.794569</v>
      </c>
      <c r="AJ113" s="33">
        <v>1520.6918539999999</v>
      </c>
      <c r="AK113" s="33">
        <v>1585.225432</v>
      </c>
      <c r="AL113" s="33">
        <v>1935.238869</v>
      </c>
      <c r="AM113" s="33">
        <v>1993.0542190000001</v>
      </c>
      <c r="AN113" s="33">
        <v>2148.4980009999999</v>
      </c>
      <c r="AO113" s="33">
        <v>2799.4820009999999</v>
      </c>
      <c r="AP113" s="33">
        <v>3559.7327949999999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360.03919280000002</v>
      </c>
      <c r="AL115" s="33">
        <v>450.048991</v>
      </c>
      <c r="AM115" s="33">
        <v>360.03919280000002</v>
      </c>
      <c r="AN115" s="33">
        <v>360.03919280000002</v>
      </c>
      <c r="AO115" s="33">
        <v>360.03919280000002</v>
      </c>
      <c r="AP115" s="33">
        <v>360.03919280000002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1067.0898440000001</v>
      </c>
      <c r="AI124" s="33">
        <v>1283.8239639999999</v>
      </c>
      <c r="AJ124" s="33">
        <v>1880.731047</v>
      </c>
      <c r="AK124" s="33">
        <v>1945.264625</v>
      </c>
      <c r="AL124" s="33">
        <v>2385.2878599999999</v>
      </c>
      <c r="AM124" s="33">
        <v>2353.0934120000002</v>
      </c>
      <c r="AN124" s="33">
        <v>2508.537194</v>
      </c>
      <c r="AO124" s="33">
        <v>3159.5211939999999</v>
      </c>
      <c r="AP124" s="33">
        <v>3919.7719870000001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1009.577415</v>
      </c>
      <c r="Z125" s="33">
        <v>1267.243211</v>
      </c>
      <c r="AA125" s="33">
        <v>1302.893043</v>
      </c>
      <c r="AB125" s="33">
        <v>1900.8648169999999</v>
      </c>
      <c r="AC125" s="33">
        <v>2281.037781</v>
      </c>
      <c r="AD125" s="33">
        <v>2787.9350650000001</v>
      </c>
      <c r="AE125" s="33">
        <v>3493.4523939999999</v>
      </c>
      <c r="AF125" s="33">
        <v>2914.6593859999998</v>
      </c>
      <c r="AG125" s="33">
        <v>3397.983467</v>
      </c>
      <c r="AH125" s="33">
        <v>3597.0569970000001</v>
      </c>
      <c r="AI125" s="33">
        <v>3560.1153789999998</v>
      </c>
      <c r="AJ125" s="33">
        <v>3305.7650010000002</v>
      </c>
      <c r="AK125" s="33">
        <v>3143.7404200000001</v>
      </c>
      <c r="AL125" s="33">
        <v>3321.484289</v>
      </c>
      <c r="AM125" s="33">
        <v>3072.81585</v>
      </c>
      <c r="AN125" s="33">
        <v>3134.5255820000002</v>
      </c>
      <c r="AO125" s="33">
        <v>3548.280992</v>
      </c>
      <c r="AP125" s="33">
        <v>3294.8323500000001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1279.6068090000001</v>
      </c>
      <c r="Z136" s="33">
        <v>1627.282404</v>
      </c>
      <c r="AA136" s="33">
        <v>1752.9420339999999</v>
      </c>
      <c r="AB136" s="33">
        <v>2440.9236059999998</v>
      </c>
      <c r="AC136" s="33">
        <v>2911.1063680000002</v>
      </c>
      <c r="AD136" s="33">
        <v>3508.0134509999998</v>
      </c>
      <c r="AE136" s="33">
        <v>4303.5405780000001</v>
      </c>
      <c r="AF136" s="33">
        <v>3814.757368</v>
      </c>
      <c r="AG136" s="33">
        <v>4298.0814490000002</v>
      </c>
      <c r="AH136" s="33">
        <v>4497.1549789999999</v>
      </c>
      <c r="AI136" s="33">
        <v>4460.2133610000001</v>
      </c>
      <c r="AJ136" s="33">
        <v>4205.862983</v>
      </c>
      <c r="AK136" s="33">
        <v>4043.8384019999999</v>
      </c>
      <c r="AL136" s="33">
        <v>4221.5822710000002</v>
      </c>
      <c r="AM136" s="33">
        <v>3972.9138320000002</v>
      </c>
      <c r="AN136" s="33">
        <v>4034.623564</v>
      </c>
      <c r="AO136" s="33">
        <v>4448.3789740000002</v>
      </c>
      <c r="AP136" s="33">
        <v>4194.9303319999999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452.29264219999999</v>
      </c>
      <c r="N137" s="33">
        <v>820.38837530000001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494.19298190000001</v>
      </c>
      <c r="N148" s="33">
        <v>862.28871500000002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18898.611540000002</v>
      </c>
      <c r="U233" s="33">
        <v>19630.204600000001</v>
      </c>
      <c r="V233" s="33">
        <v>19605.218410000001</v>
      </c>
      <c r="W233" s="33">
        <v>19629.562279999998</v>
      </c>
      <c r="X233" s="33">
        <v>19630.204600000001</v>
      </c>
      <c r="Y233" s="33">
        <v>19630.204600000001</v>
      </c>
      <c r="Z233" s="33">
        <v>19619.346649999999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6752.7674290000004</v>
      </c>
      <c r="G234" s="33">
        <v>7002.9905650000001</v>
      </c>
      <c r="H234" s="33">
        <v>7002.9905650000001</v>
      </c>
      <c r="I234" s="33">
        <v>6643.5734789999997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7505.6861310000004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9066.7138859999995</v>
      </c>
      <c r="X234" s="33">
        <v>9066.7138859999995</v>
      </c>
      <c r="Y234" s="33">
        <v>9066.7138859999995</v>
      </c>
      <c r="Z234" s="33">
        <v>9066.7138859999995</v>
      </c>
      <c r="AA234" s="33">
        <v>9066.7138859999995</v>
      </c>
      <c r="AB234" s="33">
        <v>9066.7138859999995</v>
      </c>
      <c r="AC234" s="33">
        <v>9066.7138859999995</v>
      </c>
      <c r="AD234" s="33">
        <v>9066.7138859999995</v>
      </c>
      <c r="AE234" s="33">
        <v>9066.7138859999995</v>
      </c>
      <c r="AF234" s="33">
        <v>9066.7138859999995</v>
      </c>
      <c r="AG234" s="33">
        <v>9066.7138859999995</v>
      </c>
      <c r="AH234" s="33">
        <v>9066.7138859999995</v>
      </c>
      <c r="AI234" s="33">
        <v>9066.7138859999995</v>
      </c>
      <c r="AJ234" s="33">
        <v>9066.7138859999995</v>
      </c>
      <c r="AK234" s="33">
        <v>9066.7138859999995</v>
      </c>
      <c r="AL234" s="33">
        <v>9066.7138859999995</v>
      </c>
      <c r="AM234" s="33">
        <v>9066.7138859999995</v>
      </c>
      <c r="AN234" s="33">
        <v>9066.7138859999995</v>
      </c>
      <c r="AO234" s="33">
        <v>9066.7138859999995</v>
      </c>
      <c r="AP234" s="33">
        <v>9066.7138859999995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5093.511501</v>
      </c>
      <c r="G235" s="33">
        <v>5312.8715300000003</v>
      </c>
      <c r="H235" s="33">
        <v>4722.8373959999999</v>
      </c>
      <c r="I235" s="33">
        <v>5225.5168910000002</v>
      </c>
      <c r="J235" s="33">
        <v>5215.4799759999996</v>
      </c>
      <c r="K235" s="33">
        <v>4985.5788110000003</v>
      </c>
      <c r="L235" s="33">
        <v>5260.8246349999999</v>
      </c>
      <c r="M235" s="33">
        <v>4497.2928659999998</v>
      </c>
      <c r="N235" s="33">
        <v>5226.658085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5207.9206020000001</v>
      </c>
      <c r="T235" s="33">
        <v>5347.9749750000001</v>
      </c>
      <c r="U235" s="33">
        <v>5436.3432339999999</v>
      </c>
      <c r="V235" s="33">
        <v>5468.8888699999998</v>
      </c>
      <c r="W235" s="33">
        <v>5543.9836160000004</v>
      </c>
      <c r="X235" s="33">
        <v>5505.0689990000001</v>
      </c>
      <c r="Y235" s="33">
        <v>5497.7631140000003</v>
      </c>
      <c r="Z235" s="33">
        <v>5465.4507709999998</v>
      </c>
      <c r="AA235" s="33">
        <v>5509.3849840000003</v>
      </c>
      <c r="AB235" s="33">
        <v>5507.8188639999998</v>
      </c>
      <c r="AC235" s="33">
        <v>5505.4276980000004</v>
      </c>
      <c r="AD235" s="33">
        <v>5505.5147619999998</v>
      </c>
      <c r="AE235" s="33">
        <v>5502.5777410000001</v>
      </c>
      <c r="AF235" s="33">
        <v>5357.776863</v>
      </c>
      <c r="AG235" s="33">
        <v>5352.8459839999996</v>
      </c>
      <c r="AH235" s="33">
        <v>5383.5237749999997</v>
      </c>
      <c r="AI235" s="33">
        <v>5365.183121</v>
      </c>
      <c r="AJ235" s="33">
        <v>5308.3734100000001</v>
      </c>
      <c r="AK235" s="33">
        <v>5150.2506309999999</v>
      </c>
      <c r="AL235" s="33">
        <v>4968.5640039999998</v>
      </c>
      <c r="AM235" s="33">
        <v>4771.6791759999996</v>
      </c>
      <c r="AN235" s="33">
        <v>4579.6173660000004</v>
      </c>
      <c r="AO235" s="33">
        <v>4019.497746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3664.9648189999998</v>
      </c>
      <c r="G236" s="33">
        <v>3776.5633499999999</v>
      </c>
      <c r="H236" s="33">
        <v>5070.7773139999999</v>
      </c>
      <c r="I236" s="33">
        <v>5074.610565</v>
      </c>
      <c r="J236" s="33">
        <v>5686.7111930000001</v>
      </c>
      <c r="K236" s="33">
        <v>7842.5204560000002</v>
      </c>
      <c r="L236" s="33">
        <v>8925.4200529999998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10225.096380000001</v>
      </c>
      <c r="AF236" s="33">
        <v>10225.096380000001</v>
      </c>
      <c r="AG236" s="33">
        <v>10225.096380000001</v>
      </c>
      <c r="AH236" s="33">
        <v>10225.096380000001</v>
      </c>
      <c r="AI236" s="33">
        <v>10225.096380000001</v>
      </c>
      <c r="AJ236" s="33">
        <v>10225.096380000001</v>
      </c>
      <c r="AK236" s="33">
        <v>10225.096380000001</v>
      </c>
      <c r="AL236" s="33">
        <v>10225.096380000001</v>
      </c>
      <c r="AM236" s="33">
        <v>10225.096380000001</v>
      </c>
      <c r="AN236" s="33">
        <v>10225.096380000001</v>
      </c>
      <c r="AO236" s="33">
        <v>10225.096380000001</v>
      </c>
      <c r="AP236" s="33">
        <v>10225.096380000001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5547.5038459999996</v>
      </c>
      <c r="K237" s="33">
        <v>7280.4463239999995</v>
      </c>
      <c r="L237" s="33">
        <v>5930.9148249999998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2073.0967879999998</v>
      </c>
      <c r="I238" s="33">
        <v>2131.2646159999999</v>
      </c>
      <c r="J238" s="33">
        <v>4013.3272769999999</v>
      </c>
      <c r="K238" s="33">
        <v>2891.018916</v>
      </c>
      <c r="L238" s="33">
        <v>4142.3441970000003</v>
      </c>
      <c r="M238" s="33">
        <v>4527.490417</v>
      </c>
      <c r="N238" s="33">
        <v>4527.490417</v>
      </c>
      <c r="O238" s="33">
        <v>4527.490417</v>
      </c>
      <c r="P238" s="33">
        <v>3654.9388389999999</v>
      </c>
      <c r="Q238" s="33">
        <v>4110.7223059999997</v>
      </c>
      <c r="R238" s="33">
        <v>4177.7723800000003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170.97413689999999</v>
      </c>
      <c r="G239" s="33">
        <v>170.97413689999999</v>
      </c>
      <c r="H239" s="33">
        <v>226.3016518</v>
      </c>
      <c r="I239" s="33">
        <v>200.47125389999999</v>
      </c>
      <c r="J239" s="33">
        <v>81.023154759999997</v>
      </c>
      <c r="K239" s="33">
        <v>225.67141369999999</v>
      </c>
      <c r="L239" s="33">
        <v>225.67141369999999</v>
      </c>
      <c r="M239" s="33">
        <v>225.67141369999999</v>
      </c>
      <c r="N239" s="33">
        <v>281.88770210000001</v>
      </c>
      <c r="O239" s="33">
        <v>225.67141369999999</v>
      </c>
      <c r="P239" s="33">
        <v>350.72741070000001</v>
      </c>
      <c r="Q239" s="33">
        <v>240.51243529999999</v>
      </c>
      <c r="R239" s="33">
        <v>254.67645400000001</v>
      </c>
      <c r="S239" s="33">
        <v>563.57513110000002</v>
      </c>
      <c r="T239" s="33">
        <v>505.03711829999997</v>
      </c>
      <c r="U239" s="33">
        <v>695.13863879999997</v>
      </c>
      <c r="V239" s="33">
        <v>730.63459680000005</v>
      </c>
      <c r="W239" s="33">
        <v>873.58324089999996</v>
      </c>
      <c r="X239" s="33">
        <v>873.58324089999996</v>
      </c>
      <c r="Y239" s="33">
        <v>873.58324089999996</v>
      </c>
      <c r="Z239" s="33">
        <v>868.4760301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314.94397700000002</v>
      </c>
      <c r="X240" s="33">
        <v>1280.2023790000001</v>
      </c>
      <c r="Y240" s="33">
        <v>1231.087266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1378.187776</v>
      </c>
    </row>
    <row r="241" spans="2:42" x14ac:dyDescent="0.25">
      <c r="B241" s="33" t="s">
        <v>1</v>
      </c>
      <c r="C241" s="4" t="s">
        <v>45</v>
      </c>
      <c r="L241" s="33">
        <v>1889.4660240000001</v>
      </c>
      <c r="M241" s="33">
        <v>1373.0248690000001</v>
      </c>
      <c r="N241" s="33">
        <v>1339.3887500000001</v>
      </c>
      <c r="O241" s="33">
        <v>1339.3887500000001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2020.776235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41226.412040000003</v>
      </c>
      <c r="E244" s="33">
        <v>41951.359400000001</v>
      </c>
      <c r="F244" s="33">
        <v>41454.757100000003</v>
      </c>
      <c r="G244" s="33">
        <v>41993.415110000002</v>
      </c>
      <c r="H244" s="33">
        <v>44332.470309999997</v>
      </c>
      <c r="I244" s="33">
        <v>44511.903400000003</v>
      </c>
      <c r="J244" s="33">
        <v>45685.462520000001</v>
      </c>
      <c r="K244" s="33">
        <v>48649.005219999999</v>
      </c>
      <c r="L244" s="33">
        <v>51798.410450000003</v>
      </c>
      <c r="M244" s="33">
        <v>52970.48603</v>
      </c>
      <c r="N244" s="33">
        <v>53796.2042</v>
      </c>
      <c r="O244" s="33">
        <v>53940.217940000002</v>
      </c>
      <c r="P244" s="33">
        <v>53951.267180000003</v>
      </c>
      <c r="Q244" s="33">
        <v>54276.849569999998</v>
      </c>
      <c r="R244" s="33">
        <v>54820.930979999997</v>
      </c>
      <c r="S244" s="33">
        <v>55324.684970000002</v>
      </c>
      <c r="T244" s="33">
        <v>57014.212480000002</v>
      </c>
      <c r="U244" s="33">
        <v>58174.226349999997</v>
      </c>
      <c r="V244" s="33">
        <v>58183.697180000003</v>
      </c>
      <c r="W244" s="33">
        <v>58933.875379999998</v>
      </c>
      <c r="X244" s="33">
        <v>59860.861490000003</v>
      </c>
      <c r="Y244" s="33">
        <v>59804.440490000001</v>
      </c>
      <c r="Z244" s="33">
        <v>59838.679060000002</v>
      </c>
      <c r="AA244" s="33">
        <v>59898.578430000001</v>
      </c>
      <c r="AB244" s="33">
        <v>59897.012309999998</v>
      </c>
      <c r="AC244" s="33">
        <v>59894.621140000003</v>
      </c>
      <c r="AD244" s="33">
        <v>59894.708200000001</v>
      </c>
      <c r="AE244" s="33">
        <v>60491.530229999997</v>
      </c>
      <c r="AF244" s="33">
        <v>60346.729350000001</v>
      </c>
      <c r="AG244" s="33">
        <v>60341.798479999998</v>
      </c>
      <c r="AH244" s="33">
        <v>60372.476269999999</v>
      </c>
      <c r="AI244" s="33">
        <v>60354.135609999998</v>
      </c>
      <c r="AJ244" s="33">
        <v>60297.325900000003</v>
      </c>
      <c r="AK244" s="33">
        <v>60139.203119999998</v>
      </c>
      <c r="AL244" s="33">
        <v>59957.516499999998</v>
      </c>
      <c r="AM244" s="33">
        <v>59760.631670000002</v>
      </c>
      <c r="AN244" s="33">
        <v>59568.569860000003</v>
      </c>
      <c r="AO244" s="33">
        <v>59008.450239999998</v>
      </c>
      <c r="AP244" s="33">
        <v>58961.87025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3218.3167060000001</v>
      </c>
      <c r="N245" s="33">
        <v>3554.1030230000001</v>
      </c>
      <c r="O245" s="33">
        <v>3709.4378139999999</v>
      </c>
      <c r="P245" s="33">
        <v>4173.2139429999997</v>
      </c>
      <c r="Q245" s="33">
        <v>4173.2139429999997</v>
      </c>
      <c r="R245" s="33">
        <v>4173.2139429999997</v>
      </c>
      <c r="S245" s="33">
        <v>4098.7869350000001</v>
      </c>
      <c r="T245" s="33">
        <v>4173.2139429999997</v>
      </c>
      <c r="U245" s="33">
        <v>5181.250051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93.293548229999999</v>
      </c>
      <c r="M247" s="33">
        <v>81.315665679999995</v>
      </c>
      <c r="N247" s="33">
        <v>93.819502979999996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106.9553791</v>
      </c>
      <c r="U247" s="33">
        <v>107.4813339</v>
      </c>
      <c r="V247" s="33">
        <v>93.533129630000005</v>
      </c>
      <c r="W247" s="33">
        <v>107.4813339</v>
      </c>
      <c r="X247" s="33">
        <v>107.4813339</v>
      </c>
      <c r="Y247" s="33">
        <v>93.819502979999996</v>
      </c>
      <c r="Z247" s="33">
        <v>93.533129630000005</v>
      </c>
      <c r="AA247" s="33">
        <v>107.4813339</v>
      </c>
      <c r="AB247" s="33">
        <v>107.4813339</v>
      </c>
      <c r="AC247" s="33">
        <v>107.4813339</v>
      </c>
      <c r="AD247" s="33">
        <v>105.9024137</v>
      </c>
      <c r="AE247" s="33">
        <v>107.4813339</v>
      </c>
      <c r="AF247" s="33">
        <v>107.4813339</v>
      </c>
      <c r="AG247" s="33">
        <v>107.4813339</v>
      </c>
      <c r="AH247" s="33">
        <v>79.871298760000002</v>
      </c>
      <c r="AI247" s="33">
        <v>93.533129630000005</v>
      </c>
      <c r="AJ247" s="33">
        <v>107.4813339</v>
      </c>
      <c r="AK247" s="33">
        <v>107.4813339</v>
      </c>
      <c r="AL247" s="33">
        <v>79.871298760000002</v>
      </c>
      <c r="AM247" s="33">
        <v>93.533129630000005</v>
      </c>
      <c r="AN247" s="33">
        <v>88.740264859999996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69.916909689999997</v>
      </c>
      <c r="I248" s="33">
        <v>94.915795790000004</v>
      </c>
      <c r="J248" s="33">
        <v>69.916909689999997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59.573222979999997</v>
      </c>
      <c r="I250" s="33">
        <v>151.75267020000001</v>
      </c>
      <c r="J250" s="33">
        <v>142.1353709</v>
      </c>
      <c r="K250" s="33">
        <v>95.226432099999997</v>
      </c>
      <c r="L250" s="33">
        <v>218.46372450000001</v>
      </c>
      <c r="M250" s="33">
        <v>228.7702262</v>
      </c>
      <c r="N250" s="33">
        <v>228.7702262</v>
      </c>
      <c r="O250" s="33">
        <v>228.7702262</v>
      </c>
      <c r="P250" s="33">
        <v>206.07711509999999</v>
      </c>
      <c r="Q250" s="33">
        <v>206.15073599999999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0.82466098340000005</v>
      </c>
      <c r="M252" s="33">
        <v>1.223310983</v>
      </c>
      <c r="N252" s="33">
        <v>1.6147157350000001</v>
      </c>
      <c r="O252" s="33">
        <v>1.223310983</v>
      </c>
      <c r="P252" s="33">
        <v>1.223310983</v>
      </c>
      <c r="Q252" s="33">
        <v>1.223310983</v>
      </c>
      <c r="R252" s="33">
        <v>1.630093121</v>
      </c>
      <c r="S252" s="33">
        <v>1.630093121</v>
      </c>
      <c r="T252" s="33">
        <v>1.8143031460000001</v>
      </c>
      <c r="U252" s="33">
        <v>1.8143031460000001</v>
      </c>
      <c r="V252" s="33">
        <v>1.3215026240000001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1.5399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2977.406199</v>
      </c>
      <c r="I256" s="33">
        <v>3126.4955479999999</v>
      </c>
      <c r="J256" s="33">
        <v>3202.0837660000002</v>
      </c>
      <c r="K256" s="33">
        <v>3243.8762139999999</v>
      </c>
      <c r="L256" s="33">
        <v>3409.682002</v>
      </c>
      <c r="M256" s="33">
        <v>4666.4917729999997</v>
      </c>
      <c r="N256" s="33">
        <v>5015.1733320000003</v>
      </c>
      <c r="O256" s="33">
        <v>5183.77855</v>
      </c>
      <c r="P256" s="33">
        <v>7190.8511589999998</v>
      </c>
      <c r="Q256" s="33">
        <v>7190.9247800000003</v>
      </c>
      <c r="R256" s="33">
        <v>7213.9510520000003</v>
      </c>
      <c r="S256" s="33">
        <v>7139.5240439999998</v>
      </c>
      <c r="T256" s="33">
        <v>7213.6093069999997</v>
      </c>
      <c r="U256" s="33">
        <v>8222.17137</v>
      </c>
      <c r="V256" s="33">
        <v>8221.2590149999996</v>
      </c>
      <c r="W256" s="33">
        <v>8235.7000200000002</v>
      </c>
      <c r="X256" s="33">
        <v>8235.7000200000002</v>
      </c>
      <c r="Y256" s="33">
        <v>8222.0381890000008</v>
      </c>
      <c r="Z256" s="33">
        <v>8221.2590149999996</v>
      </c>
      <c r="AA256" s="33">
        <v>8235.7000200000002</v>
      </c>
      <c r="AB256" s="33">
        <v>8235.7000200000002</v>
      </c>
      <c r="AC256" s="33">
        <v>8235.7000200000002</v>
      </c>
      <c r="AD256" s="33">
        <v>8234.1211000000003</v>
      </c>
      <c r="AE256" s="33">
        <v>8235.7000200000002</v>
      </c>
      <c r="AF256" s="33">
        <v>8235.7000200000002</v>
      </c>
      <c r="AG256" s="33">
        <v>8235.7000200000002</v>
      </c>
      <c r="AH256" s="33">
        <v>8208.0899850000005</v>
      </c>
      <c r="AI256" s="33">
        <v>8221.751816</v>
      </c>
      <c r="AJ256" s="33">
        <v>8235.7000200000002</v>
      </c>
      <c r="AK256" s="33">
        <v>8235.7000200000002</v>
      </c>
      <c r="AL256" s="33">
        <v>8208.0899850000005</v>
      </c>
      <c r="AM256" s="33">
        <v>8221.751816</v>
      </c>
      <c r="AN256" s="33">
        <v>8216.9589510000005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7839.5708160000004</v>
      </c>
      <c r="AC293" s="33">
        <v>7839.5708160000004</v>
      </c>
      <c r="AD293" s="33">
        <v>7839.5708160000004</v>
      </c>
      <c r="AE293" s="33">
        <v>7839.5708160000004</v>
      </c>
      <c r="AF293" s="33">
        <v>7839.5708160000004</v>
      </c>
      <c r="AG293" s="33">
        <v>7839.5708160000004</v>
      </c>
      <c r="AH293" s="33">
        <v>7839.5708160000004</v>
      </c>
      <c r="AI293" s="33">
        <v>7839.5708160000004</v>
      </c>
      <c r="AJ293" s="33">
        <v>7839.5708160000004</v>
      </c>
      <c r="AK293" s="33">
        <v>7839.5708160000004</v>
      </c>
      <c r="AL293" s="33">
        <v>7839.5708160000004</v>
      </c>
      <c r="AM293" s="33">
        <v>7839.5708160000004</v>
      </c>
      <c r="AN293" s="33">
        <v>7839.5708160000004</v>
      </c>
      <c r="AO293" s="33">
        <v>7839.5708160000004</v>
      </c>
      <c r="AP293" s="33">
        <v>7839.5708160000004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7839.5708160000004</v>
      </c>
      <c r="AC304" s="33">
        <v>7839.5708160000004</v>
      </c>
      <c r="AD304" s="33">
        <v>7839.5708160000004</v>
      </c>
      <c r="AE304" s="33">
        <v>7839.5708160000004</v>
      </c>
      <c r="AF304" s="33">
        <v>7839.5708160000004</v>
      </c>
      <c r="AG304" s="33">
        <v>7839.5708160000004</v>
      </c>
      <c r="AH304" s="33">
        <v>7839.5708160000004</v>
      </c>
      <c r="AI304" s="33">
        <v>7839.5708160000004</v>
      </c>
      <c r="AJ304" s="33">
        <v>7839.5708160000004</v>
      </c>
      <c r="AK304" s="33">
        <v>7839.5708160000004</v>
      </c>
      <c r="AL304" s="33">
        <v>7839.5708160000004</v>
      </c>
      <c r="AM304" s="33">
        <v>7839.5708160000004</v>
      </c>
      <c r="AN304" s="33">
        <v>7839.5708160000004</v>
      </c>
      <c r="AO304" s="33">
        <v>7839.5708160000004</v>
      </c>
      <c r="AP304" s="33">
        <v>7839.5708160000004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21.497624999999999</v>
      </c>
      <c r="H367" s="33">
        <v>28.41282769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145.98258749999999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128.35526250000001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154.18965</v>
      </c>
      <c r="AG367" s="33">
        <v>158.05994999999999</v>
      </c>
      <c r="AH367" s="33">
        <v>154.18965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311.50021420000002</v>
      </c>
      <c r="H376" s="33">
        <v>318.42041690000002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632.72770739999999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325.09279320000002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344.08286070000003</v>
      </c>
      <c r="AG376" s="33">
        <v>347.95316070000001</v>
      </c>
      <c r="AH376" s="33">
        <v>344.08286070000003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11427.40029</v>
      </c>
      <c r="T415" s="33">
        <v>12764.14861</v>
      </c>
      <c r="U415" s="33">
        <v>14741.93295</v>
      </c>
      <c r="V415" s="33">
        <v>14741.93295</v>
      </c>
      <c r="W415" s="33">
        <v>14741.93295</v>
      </c>
      <c r="X415" s="33">
        <v>14741.93295</v>
      </c>
      <c r="Y415" s="33">
        <v>14741.93295</v>
      </c>
      <c r="Z415" s="33">
        <v>14741.93295</v>
      </c>
      <c r="AA415" s="33">
        <v>14741.93295</v>
      </c>
      <c r="AB415" s="33">
        <v>14741.93295</v>
      </c>
      <c r="AC415" s="33">
        <v>14741.93295</v>
      </c>
      <c r="AD415" s="33">
        <v>14741.93295</v>
      </c>
      <c r="AE415" s="33">
        <v>14741.93295</v>
      </c>
      <c r="AF415" s="33">
        <v>14741.93295</v>
      </c>
      <c r="AG415" s="33">
        <v>14741.93295</v>
      </c>
      <c r="AH415" s="33">
        <v>14741.93295</v>
      </c>
      <c r="AI415" s="33">
        <v>14741.93295</v>
      </c>
      <c r="AJ415" s="33">
        <v>14741.93295</v>
      </c>
      <c r="AK415" s="33">
        <v>14741.93295</v>
      </c>
      <c r="AL415" s="33">
        <v>14741.93295</v>
      </c>
      <c r="AM415" s="33">
        <v>14741.93295</v>
      </c>
      <c r="AN415" s="33">
        <v>14741.93295</v>
      </c>
      <c r="AO415" s="33">
        <v>14741.93295</v>
      </c>
      <c r="AP415" s="33">
        <v>14741.93295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11427.40029</v>
      </c>
      <c r="T424" s="33">
        <v>12764.14861</v>
      </c>
      <c r="U424" s="33">
        <v>14741.93295</v>
      </c>
      <c r="V424" s="33">
        <v>14741.93295</v>
      </c>
      <c r="W424" s="33">
        <v>14741.93295</v>
      </c>
      <c r="X424" s="33">
        <v>14741.93295</v>
      </c>
      <c r="Y424" s="33">
        <v>14741.93295</v>
      </c>
      <c r="Z424" s="33">
        <v>14741.93295</v>
      </c>
      <c r="AA424" s="33">
        <v>14741.93295</v>
      </c>
      <c r="AB424" s="33">
        <v>14741.93295</v>
      </c>
      <c r="AC424" s="33">
        <v>14741.93295</v>
      </c>
      <c r="AD424" s="33">
        <v>14741.93295</v>
      </c>
      <c r="AE424" s="33">
        <v>14741.93295</v>
      </c>
      <c r="AF424" s="33">
        <v>14741.93295</v>
      </c>
      <c r="AG424" s="33">
        <v>14741.93295</v>
      </c>
      <c r="AH424" s="33">
        <v>14741.93295</v>
      </c>
      <c r="AI424" s="33">
        <v>14741.93295</v>
      </c>
      <c r="AJ424" s="33">
        <v>14741.93295</v>
      </c>
      <c r="AK424" s="33">
        <v>14741.93295</v>
      </c>
      <c r="AL424" s="33">
        <v>14741.93295</v>
      </c>
      <c r="AM424" s="33">
        <v>14741.93295</v>
      </c>
      <c r="AN424" s="33">
        <v>14741.93295</v>
      </c>
      <c r="AO424" s="33">
        <v>14741.93295</v>
      </c>
      <c r="AP424" s="33">
        <v>14741.93295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D426" s="33">
        <v>159.33410660000001</v>
      </c>
      <c r="AE426" s="33">
        <v>921.91962839999997</v>
      </c>
      <c r="AF426" s="33">
        <v>921.91962839999997</v>
      </c>
      <c r="AG426" s="33">
        <v>921.91962839999997</v>
      </c>
      <c r="AH426" s="33">
        <v>921.91962839999997</v>
      </c>
      <c r="AI426" s="33">
        <v>921.91962839999997</v>
      </c>
      <c r="AJ426" s="33">
        <v>921.91962839999997</v>
      </c>
      <c r="AK426" s="33">
        <v>921.91962839999997</v>
      </c>
      <c r="AL426" s="33">
        <v>921.91962839999997</v>
      </c>
      <c r="AM426" s="33">
        <v>921.91962839999997</v>
      </c>
      <c r="AN426" s="33">
        <v>921.91962839999997</v>
      </c>
      <c r="AO426" s="33">
        <v>921.91962839999997</v>
      </c>
      <c r="AP426" s="33">
        <v>921.91962839999997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159.33410660000001</v>
      </c>
      <c r="AE436" s="33">
        <v>921.91962839999997</v>
      </c>
      <c r="AF436" s="33">
        <v>921.91962839999997</v>
      </c>
      <c r="AG436" s="33">
        <v>921.91962839999997</v>
      </c>
      <c r="AH436" s="33">
        <v>921.91962839999997</v>
      </c>
      <c r="AI436" s="33">
        <v>921.91962839999997</v>
      </c>
      <c r="AJ436" s="33">
        <v>921.91962839999997</v>
      </c>
      <c r="AK436" s="33">
        <v>921.91962839999997</v>
      </c>
      <c r="AL436" s="33">
        <v>921.91962839999997</v>
      </c>
      <c r="AM436" s="33">
        <v>921.91962839999997</v>
      </c>
      <c r="AN436" s="33">
        <v>921.91962839999997</v>
      </c>
      <c r="AO436" s="33">
        <v>921.91962839999997</v>
      </c>
      <c r="AP436" s="33">
        <v>921.91962839999997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2113.704647</v>
      </c>
      <c r="W439" s="33">
        <v>3803.54565</v>
      </c>
      <c r="X439" s="33">
        <v>4754.7219299999997</v>
      </c>
      <c r="Y439" s="33">
        <v>8086.2297099999996</v>
      </c>
      <c r="Z439" s="33">
        <v>11303.210010000001</v>
      </c>
      <c r="AA439" s="33">
        <v>13696.304050000001</v>
      </c>
      <c r="AB439" s="33">
        <v>16862.104469999998</v>
      </c>
      <c r="AC439" s="33">
        <v>21695.674800000001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2113.704647</v>
      </c>
      <c r="W448" s="33">
        <v>3803.54565</v>
      </c>
      <c r="X448" s="33">
        <v>4754.7219299999997</v>
      </c>
      <c r="Y448" s="33">
        <v>8086.2297099999996</v>
      </c>
      <c r="Z448" s="33">
        <v>11303.210010000001</v>
      </c>
      <c r="AA448" s="33">
        <v>13696.304050000001</v>
      </c>
      <c r="AB448" s="33">
        <v>16862.104469999998</v>
      </c>
      <c r="AC448" s="33">
        <v>21695.674800000001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4789.5925399999996</v>
      </c>
      <c r="AG463" s="33">
        <v>6933.4770710000003</v>
      </c>
      <c r="AH463" s="33">
        <v>8555.7610750000003</v>
      </c>
      <c r="AI463" s="33">
        <v>10190.13423</v>
      </c>
      <c r="AJ463" s="33">
        <v>12114.71351</v>
      </c>
      <c r="AK463" s="33">
        <v>14573.20054</v>
      </c>
      <c r="AL463" s="33">
        <v>17035.226839999999</v>
      </c>
      <c r="AM463" s="33">
        <v>19257.777559999999</v>
      </c>
      <c r="AN463" s="33">
        <v>21676.193650000001</v>
      </c>
      <c r="AO463" s="33">
        <v>24009.439409999999</v>
      </c>
      <c r="AP463" s="33">
        <v>25000.274099999999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4789.5925399999996</v>
      </c>
      <c r="AG472" s="33">
        <v>6933.4770710000003</v>
      </c>
      <c r="AH472" s="33">
        <v>8555.7610750000003</v>
      </c>
      <c r="AI472" s="33">
        <v>10190.13423</v>
      </c>
      <c r="AJ472" s="33">
        <v>12114.71351</v>
      </c>
      <c r="AK472" s="33">
        <v>14573.20054</v>
      </c>
      <c r="AL472" s="33">
        <v>17035.226839999999</v>
      </c>
      <c r="AM472" s="33">
        <v>19257.777559999999</v>
      </c>
      <c r="AN472" s="33">
        <v>21676.193650000001</v>
      </c>
      <c r="AO472" s="33">
        <v>24009.439409999999</v>
      </c>
      <c r="AP472" s="33">
        <v>25000.274099999999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1178.5377719999999</v>
      </c>
      <c r="AA653" s="33">
        <v>1396.3362119999999</v>
      </c>
      <c r="AB653" s="33">
        <v>1051.812936</v>
      </c>
      <c r="AC653" s="33">
        <v>1195.0527320000001</v>
      </c>
      <c r="AD653" s="33">
        <v>1163.153</v>
      </c>
      <c r="AE653" s="33">
        <v>1673.756578</v>
      </c>
      <c r="AF653" s="33">
        <v>1586.8287800000001</v>
      </c>
      <c r="AG653" s="33">
        <v>1270.7962299999999</v>
      </c>
      <c r="AH653" s="33">
        <v>930.89080769999998</v>
      </c>
      <c r="AI653" s="33">
        <v>1167.970982</v>
      </c>
      <c r="AJ653" s="33">
        <v>1181.970771</v>
      </c>
      <c r="AK653" s="33">
        <v>1270.7962299999999</v>
      </c>
      <c r="AL653" s="33">
        <v>930.89080769999998</v>
      </c>
      <c r="AM653" s="33">
        <v>1396.3362119999999</v>
      </c>
      <c r="AN653" s="33">
        <v>1396.3362119999999</v>
      </c>
      <c r="AO653" s="33">
        <v>1056.430789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1178.5377719999999</v>
      </c>
      <c r="AA664" s="33">
        <v>1396.3362119999999</v>
      </c>
      <c r="AB664" s="33">
        <v>1051.812936</v>
      </c>
      <c r="AC664" s="33">
        <v>1195.0527320000001</v>
      </c>
      <c r="AD664" s="33">
        <v>1163.153</v>
      </c>
      <c r="AE664" s="33">
        <v>1687.02118</v>
      </c>
      <c r="AF664" s="33">
        <v>1600.093382</v>
      </c>
      <c r="AG664" s="33">
        <v>1856.333654</v>
      </c>
      <c r="AH664" s="33">
        <v>1516.428232</v>
      </c>
      <c r="AI664" s="33">
        <v>1753.5084059999999</v>
      </c>
      <c r="AJ664" s="33">
        <v>1767.5081949999999</v>
      </c>
      <c r="AK664" s="33">
        <v>1856.333654</v>
      </c>
      <c r="AL664" s="33">
        <v>1516.428232</v>
      </c>
      <c r="AM664" s="33">
        <v>1981.873636</v>
      </c>
      <c r="AN664" s="33">
        <v>1981.873636</v>
      </c>
      <c r="AO664" s="33">
        <v>1641.9682130000001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1503.644194</v>
      </c>
      <c r="T665" s="33">
        <v>1490.428228</v>
      </c>
      <c r="U665" s="33">
        <v>1357.2530099999999</v>
      </c>
      <c r="V665" s="33">
        <v>1526.050031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1288.3244540000001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1093.560133</v>
      </c>
      <c r="AG665" s="33">
        <v>871.78081399999996</v>
      </c>
      <c r="AH665" s="33">
        <v>765.28094529999998</v>
      </c>
      <c r="AI665" s="33">
        <v>726.94755439999994</v>
      </c>
      <c r="AJ665" s="33">
        <v>998.71700290000001</v>
      </c>
      <c r="AK665" s="33">
        <v>678.62650480000002</v>
      </c>
      <c r="AL665" s="33">
        <v>782.13777279999999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176.94031380000001</v>
      </c>
      <c r="T666" s="33">
        <v>117.96020919999999</v>
      </c>
      <c r="U666" s="33">
        <v>176.94031380000001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58.980104609999998</v>
      </c>
      <c r="AJ666" s="33">
        <v>117.96020919999999</v>
      </c>
      <c r="AK666" s="33">
        <v>117.96020919999999</v>
      </c>
      <c r="AL666" s="33">
        <v>117.96020919999999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372.59319099999999</v>
      </c>
      <c r="Q667" s="33">
        <v>592.53411540000002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486.1786884</v>
      </c>
      <c r="AA667" s="33">
        <v>494.57132200000001</v>
      </c>
      <c r="AB667" s="33">
        <v>477.16149669999999</v>
      </c>
      <c r="AC667" s="33">
        <v>372.2175494</v>
      </c>
      <c r="AD667" s="33">
        <v>388.05465199999998</v>
      </c>
      <c r="AE667" s="33">
        <v>735.23793060000003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126.4874533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76.121669319999995</v>
      </c>
      <c r="AJ668" s="33">
        <v>84.324968839999997</v>
      </c>
      <c r="AK668" s="33">
        <v>84.324968839999997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697.57593610000004</v>
      </c>
      <c r="Q676" s="33">
        <v>1971.105235</v>
      </c>
      <c r="R676" s="33">
        <v>2210.451149</v>
      </c>
      <c r="S676" s="33">
        <v>2415.8224380000001</v>
      </c>
      <c r="T676" s="33">
        <v>2427.951337</v>
      </c>
      <c r="U676" s="33">
        <v>2395.9187069999998</v>
      </c>
      <c r="V676" s="33">
        <v>2463.57314</v>
      </c>
      <c r="W676" s="33">
        <v>2294.7761180000002</v>
      </c>
      <c r="X676" s="33">
        <v>2294.7761180000002</v>
      </c>
      <c r="Y676" s="33">
        <v>2294.7761180000002</v>
      </c>
      <c r="Z676" s="33">
        <v>2045.716876</v>
      </c>
      <c r="AA676" s="33">
        <v>1985.1809539999999</v>
      </c>
      <c r="AB676" s="33">
        <v>2036.6996839999999</v>
      </c>
      <c r="AC676" s="33">
        <v>1931.755737</v>
      </c>
      <c r="AD676" s="33">
        <v>1947.59284</v>
      </c>
      <c r="AE676" s="33">
        <v>2294.7761180000002</v>
      </c>
      <c r="AF676" s="33">
        <v>1663.4642759999999</v>
      </c>
      <c r="AG676" s="33">
        <v>1441.6849569999999</v>
      </c>
      <c r="AH676" s="33">
        <v>1335.1850890000001</v>
      </c>
      <c r="AI676" s="33">
        <v>1229.6682940000001</v>
      </c>
      <c r="AJ676" s="33">
        <v>1568.621146</v>
      </c>
      <c r="AK676" s="33">
        <v>1248.5306479999999</v>
      </c>
      <c r="AL676" s="33">
        <v>1309.879432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533.75144220000004</v>
      </c>
      <c r="W677" s="33">
        <v>583.36656210000001</v>
      </c>
      <c r="X677" s="33">
        <v>466.15600749999999</v>
      </c>
      <c r="Y677" s="33">
        <v>186.6777318</v>
      </c>
      <c r="AC677" s="33">
        <v>4.0665740079999999</v>
      </c>
      <c r="AD677" s="33">
        <v>238.51890159999999</v>
      </c>
      <c r="AE677" s="33">
        <v>523.05592469999999</v>
      </c>
      <c r="AF677" s="33">
        <v>154.06069579999999</v>
      </c>
      <c r="AG677" s="33">
        <v>84.894494769999994</v>
      </c>
      <c r="AH677" s="33">
        <v>102.5096643</v>
      </c>
      <c r="AI677" s="33">
        <v>122.0461473</v>
      </c>
      <c r="AJ677" s="33">
        <v>44.421672860000001</v>
      </c>
      <c r="AK677" s="33">
        <v>237.98706469999999</v>
      </c>
      <c r="AL677" s="33">
        <v>235.84943820000001</v>
      </c>
      <c r="AM677" s="33">
        <v>233.9369619</v>
      </c>
      <c r="AN677" s="33">
        <v>231.84328009999999</v>
      </c>
      <c r="AO677" s="33">
        <v>229.8116923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52.184721060000001</v>
      </c>
      <c r="AE679" s="33">
        <v>52.821539469999998</v>
      </c>
      <c r="AJ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586.57298170000001</v>
      </c>
      <c r="W688" s="33">
        <v>636.18810159999998</v>
      </c>
      <c r="X688" s="33">
        <v>518.34072860000003</v>
      </c>
      <c r="Y688" s="33">
        <v>186.6777318</v>
      </c>
      <c r="Z688" s="33">
        <v>0</v>
      </c>
      <c r="AA688" s="33">
        <v>0</v>
      </c>
      <c r="AB688" s="33">
        <v>0</v>
      </c>
      <c r="AC688" s="33">
        <v>4.0665740079999999</v>
      </c>
      <c r="AD688" s="33">
        <v>238.51890159999999</v>
      </c>
      <c r="AE688" s="33">
        <v>575.87746419999996</v>
      </c>
      <c r="AF688" s="33">
        <v>154.06069579999999</v>
      </c>
      <c r="AG688" s="33">
        <v>84.894494769999994</v>
      </c>
      <c r="AH688" s="33">
        <v>102.5096643</v>
      </c>
      <c r="AI688" s="33">
        <v>122.0461473</v>
      </c>
      <c r="AJ688" s="33">
        <v>97.243212330000006</v>
      </c>
      <c r="AK688" s="33">
        <v>237.98706469999999</v>
      </c>
      <c r="AL688" s="33">
        <v>235.84943820000001</v>
      </c>
      <c r="AM688" s="33">
        <v>233.9369619</v>
      </c>
      <c r="AN688" s="33">
        <v>231.84328009999999</v>
      </c>
      <c r="AO688" s="33">
        <v>229.8116923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284.241468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782.54579390000004</v>
      </c>
      <c r="AE750" s="33">
        <v>887.90030409999997</v>
      </c>
      <c r="AF750" s="33">
        <v>947.47155999999995</v>
      </c>
      <c r="AG750" s="33">
        <v>1042.2187160000001</v>
      </c>
      <c r="AH750" s="33">
        <v>1136.965872</v>
      </c>
      <c r="AI750" s="33">
        <v>1271.6700470000001</v>
      </c>
      <c r="AJ750" s="33">
        <v>1369.7397940000001</v>
      </c>
      <c r="AK750" s="33">
        <v>1633.2353370000001</v>
      </c>
      <c r="AL750" s="33">
        <v>1753.5909469999999</v>
      </c>
      <c r="AM750" s="33">
        <v>1873.534825</v>
      </c>
      <c r="AN750" s="33">
        <v>1989.2813590000001</v>
      </c>
      <c r="AO750" s="33">
        <v>1951.112793</v>
      </c>
      <c r="AP750" s="33">
        <v>1940.5276590000001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433.35907650000001</v>
      </c>
      <c r="X752" s="33">
        <v>370.09457759999998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479.66216659999998</v>
      </c>
      <c r="AD755" s="33">
        <v>501.58157210000002</v>
      </c>
      <c r="AE755" s="33">
        <v>523.56160409999995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480.2192915</v>
      </c>
      <c r="AN755" s="33">
        <v>500.2673499</v>
      </c>
      <c r="AO755" s="33">
        <v>519.82252870000002</v>
      </c>
      <c r="AP755" s="33">
        <v>538.70428570000001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803.1098528</v>
      </c>
      <c r="X760" s="33">
        <v>929.33966580000003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1735.535719</v>
      </c>
      <c r="AD760" s="33">
        <v>1876.7708270000001</v>
      </c>
      <c r="AE760" s="33">
        <v>2004.1053690000001</v>
      </c>
      <c r="AF760" s="33">
        <v>2003.4286139999999</v>
      </c>
      <c r="AG760" s="33">
        <v>2101.018184</v>
      </c>
      <c r="AH760" s="33">
        <v>2195.7653399999999</v>
      </c>
      <c r="AI760" s="33">
        <v>2330.4695160000001</v>
      </c>
      <c r="AJ760" s="33">
        <v>2428.5392619999998</v>
      </c>
      <c r="AK760" s="33">
        <v>2692.0348060000001</v>
      </c>
      <c r="AL760" s="33">
        <v>2812.3904149999998</v>
      </c>
      <c r="AM760" s="33">
        <v>2949.2399919999998</v>
      </c>
      <c r="AN760" s="33">
        <v>3085.0345849999999</v>
      </c>
      <c r="AO760" s="33">
        <v>3066.4211970000001</v>
      </c>
      <c r="AP760" s="33">
        <v>3074.7178199999998</v>
      </c>
    </row>
    <row r="761" spans="2:42" x14ac:dyDescent="0.25">
      <c r="B761" s="33" t="s">
        <v>15</v>
      </c>
      <c r="D761" s="33">
        <v>60470.570469999999</v>
      </c>
      <c r="E761" s="33">
        <v>62737.407299999999</v>
      </c>
      <c r="F761" s="33">
        <v>62312.998240000001</v>
      </c>
      <c r="G761" s="33">
        <v>64275.256229999999</v>
      </c>
      <c r="H761" s="33">
        <v>65882.203020000001</v>
      </c>
      <c r="I761" s="33">
        <v>67080.552009999999</v>
      </c>
      <c r="J761" s="33">
        <v>68156.628280000004</v>
      </c>
      <c r="K761" s="33">
        <v>73155.515450000006</v>
      </c>
      <c r="L761" s="33">
        <v>76830.770919999995</v>
      </c>
      <c r="M761" s="33">
        <v>80602.389739999999</v>
      </c>
      <c r="N761" s="33">
        <v>83898.829419999995</v>
      </c>
      <c r="O761" s="33">
        <v>87331.550629999998</v>
      </c>
      <c r="P761" s="33">
        <v>90801.354210000005</v>
      </c>
      <c r="Q761" s="33">
        <v>94390.842529999994</v>
      </c>
      <c r="R761" s="33">
        <v>97479.489189999993</v>
      </c>
      <c r="S761" s="33">
        <v>100376.1725</v>
      </c>
      <c r="T761" s="33">
        <v>103383.07799999999</v>
      </c>
      <c r="U761" s="33">
        <v>106477.12360000001</v>
      </c>
      <c r="V761" s="33">
        <v>109672.6119</v>
      </c>
      <c r="W761" s="33">
        <v>113023.0672</v>
      </c>
      <c r="X761" s="33">
        <v>116432.60890000001</v>
      </c>
      <c r="Y761" s="33">
        <v>119841.7683</v>
      </c>
      <c r="Z761" s="33">
        <v>123355.40640000001</v>
      </c>
      <c r="AA761" s="33">
        <v>126990.2058</v>
      </c>
      <c r="AB761" s="33">
        <v>130866.5545</v>
      </c>
      <c r="AC761" s="33">
        <v>134691.06789999999</v>
      </c>
      <c r="AD761" s="33">
        <v>138544.16899999999</v>
      </c>
      <c r="AE761" s="33">
        <v>142248.98069999999</v>
      </c>
      <c r="AF761" s="33">
        <v>145923.42449999999</v>
      </c>
      <c r="AG761" s="33">
        <v>149167.13529999999</v>
      </c>
      <c r="AH761" s="33">
        <v>152419.89319999999</v>
      </c>
      <c r="AI761" s="33">
        <v>155684.64929999999</v>
      </c>
      <c r="AJ761" s="33">
        <v>159011.77050000001</v>
      </c>
      <c r="AK761" s="33">
        <v>162404.84940000001</v>
      </c>
      <c r="AL761" s="33">
        <v>165819.9019</v>
      </c>
      <c r="AM761" s="33">
        <v>169202.8481</v>
      </c>
      <c r="AN761" s="33">
        <v>172913.6697</v>
      </c>
      <c r="AO761" s="33">
        <v>176479.41399999999</v>
      </c>
      <c r="AP761" s="33">
        <v>180004.1128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41993.415110000002</v>
      </c>
      <c r="D4" s="1">
        <f>PLANEL_GerCrit_Resultado!H244+PLANEL_GerCrit_Resultado!H748</f>
        <v>44332.470309999997</v>
      </c>
      <c r="E4" s="1">
        <f>PLANEL_GerCrit_Resultado!I244+PLANEL_GerCrit_Resultado!I748</f>
        <v>44511.903400000003</v>
      </c>
      <c r="F4" s="1">
        <f>PLANEL_GerCrit_Resultado!J244+PLANEL_GerCrit_Resultado!J748</f>
        <v>45685.462520000001</v>
      </c>
      <c r="G4" s="1">
        <f>PLANEL_GerCrit_Resultado!K244+PLANEL_GerCrit_Resultado!K748</f>
        <v>48649.005219999999</v>
      </c>
      <c r="H4" s="1">
        <f>PLANEL_GerCrit_Resultado!L244+PLANEL_GerCrit_Resultado!L748</f>
        <v>51798.410450000003</v>
      </c>
      <c r="I4" s="1">
        <f>PLANEL_GerCrit_Resultado!M244+PLANEL_GerCrit_Resultado!M748</f>
        <v>52970.48603</v>
      </c>
      <c r="J4" s="1">
        <f>PLANEL_GerCrit_Resultado!N244+PLANEL_GerCrit_Resultado!N748</f>
        <v>53796.2042</v>
      </c>
      <c r="K4" s="1">
        <f>PLANEL_GerCrit_Resultado!O244+PLANEL_GerCrit_Resultado!O748</f>
        <v>53940.217940000002</v>
      </c>
      <c r="L4" s="1">
        <f>PLANEL_GerCrit_Resultado!P244+PLANEL_GerCrit_Resultado!P748</f>
        <v>53951.267180000003</v>
      </c>
      <c r="M4" s="1">
        <f>PLANEL_GerCrit_Resultado!Q244+PLANEL_GerCrit_Resultado!Q748</f>
        <v>54276.849569999998</v>
      </c>
      <c r="N4" s="1">
        <f>PLANEL_GerCrit_Resultado!R244+PLANEL_GerCrit_Resultado!R748</f>
        <v>54820.930979999997</v>
      </c>
      <c r="O4" s="1">
        <f>PLANEL_GerCrit_Resultado!S244+PLANEL_GerCrit_Resultado!S748</f>
        <v>55324.684970000002</v>
      </c>
      <c r="P4" s="1">
        <f>PLANEL_GerCrit_Resultado!T244+PLANEL_GerCrit_Resultado!T748</f>
        <v>57014.212480000002</v>
      </c>
      <c r="Q4" s="1">
        <f>PLANEL_GerCrit_Resultado!U244+PLANEL_GerCrit_Resultado!U748</f>
        <v>58174.226349999997</v>
      </c>
      <c r="R4" s="1">
        <f>PLANEL_GerCrit_Resultado!V244+PLANEL_GerCrit_Resultado!V748</f>
        <v>58183.697180000003</v>
      </c>
      <c r="S4" s="1">
        <f>PLANEL_GerCrit_Resultado!W244+PLANEL_GerCrit_Resultado!W748</f>
        <v>58933.875379999998</v>
      </c>
      <c r="T4" s="1">
        <f>PLANEL_GerCrit_Resultado!X244+PLANEL_GerCrit_Resultado!X748</f>
        <v>59860.861490000003</v>
      </c>
      <c r="U4" s="1">
        <f>PLANEL_GerCrit_Resultado!Y244+PLANEL_GerCrit_Resultado!Y748</f>
        <v>59804.440490000001</v>
      </c>
      <c r="V4" s="1">
        <f>PLANEL_GerCrit_Resultado!Z244+PLANEL_GerCrit_Resultado!Z748</f>
        <v>59838.679060000002</v>
      </c>
      <c r="W4" s="1">
        <f>PLANEL_GerCrit_Resultado!AA244+PLANEL_GerCrit_Resultado!AA748</f>
        <v>59898.578430000001</v>
      </c>
      <c r="X4" s="1">
        <f>PLANEL_GerCrit_Resultado!AB244+PLANEL_GerCrit_Resultado!AB748</f>
        <v>59897.012309999998</v>
      </c>
      <c r="Y4" s="1">
        <f>PLANEL_GerCrit_Resultado!AC244+PLANEL_GerCrit_Resultado!AC748</f>
        <v>59894.621140000003</v>
      </c>
      <c r="Z4" s="1">
        <f>PLANEL_GerCrit_Resultado!AD244+PLANEL_GerCrit_Resultado!AD748</f>
        <v>59894.708200000001</v>
      </c>
      <c r="AA4" s="1">
        <f>PLANEL_GerCrit_Resultado!AE244+PLANEL_GerCrit_Resultado!AE748</f>
        <v>60491.530229999997</v>
      </c>
      <c r="AB4" s="1">
        <f>PLANEL_GerCrit_Resultado!AF244+PLANEL_GerCrit_Resultado!AF748</f>
        <v>60346.729350000001</v>
      </c>
      <c r="AC4" s="1">
        <f>PLANEL_GerCrit_Resultado!AG244+PLANEL_GerCrit_Resultado!AG748</f>
        <v>60341.798479999998</v>
      </c>
      <c r="AD4" s="1">
        <f>PLANEL_GerCrit_Resultado!AH244+PLANEL_GerCrit_Resultado!AH748</f>
        <v>60372.476269999999</v>
      </c>
      <c r="AE4" s="1">
        <f>PLANEL_GerCrit_Resultado!AI244+PLANEL_GerCrit_Resultado!AI748</f>
        <v>60354.135609999998</v>
      </c>
      <c r="AF4" s="1">
        <f>PLANEL_GerCrit_Resultado!AJ244+PLANEL_GerCrit_Resultado!AJ748</f>
        <v>60297.325900000003</v>
      </c>
      <c r="AG4" s="1">
        <f>PLANEL_GerCrit_Resultado!AK244+PLANEL_GerCrit_Resultado!AK748</f>
        <v>60139.203119999998</v>
      </c>
      <c r="AH4" s="1">
        <f>PLANEL_GerCrit_Resultado!AL244+PLANEL_GerCrit_Resultado!AL748</f>
        <v>59957.516499999998</v>
      </c>
      <c r="AI4" s="1">
        <f>PLANEL_GerCrit_Resultado!AM244+PLANEL_GerCrit_Resultado!AM748</f>
        <v>59760.631670000002</v>
      </c>
      <c r="AJ4" s="1">
        <f>PLANEL_GerCrit_Resultado!AN244+PLANEL_GerCrit_Resultado!AN748</f>
        <v>59568.569860000003</v>
      </c>
      <c r="AK4" s="1">
        <f>PLANEL_GerCrit_Resultado!AO244+PLANEL_GerCrit_Resultado!AO748</f>
        <v>59008.450239999998</v>
      </c>
      <c r="AL4" s="1">
        <f>PLANEL_GerCrit_Resultado!AP244+PLANEL_GerCrit_Resultado!AP748</f>
        <v>58961.87025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2977.406199</v>
      </c>
      <c r="E5" s="1">
        <f>PLANEL_GerCrit_Resultado!I256</f>
        <v>3126.4955479999999</v>
      </c>
      <c r="F5" s="1">
        <f>PLANEL_GerCrit_Resultado!J256</f>
        <v>3202.0837660000002</v>
      </c>
      <c r="G5" s="1">
        <f>PLANEL_GerCrit_Resultado!K256</f>
        <v>3243.8762139999999</v>
      </c>
      <c r="H5" s="1">
        <f>PLANEL_GerCrit_Resultado!L256</f>
        <v>3409.682002</v>
      </c>
      <c r="I5" s="1">
        <f>PLANEL_GerCrit_Resultado!M256</f>
        <v>4666.4917729999997</v>
      </c>
      <c r="J5" s="1">
        <f>PLANEL_GerCrit_Resultado!N256</f>
        <v>5015.1733320000003</v>
      </c>
      <c r="K5" s="1">
        <f>PLANEL_GerCrit_Resultado!O256</f>
        <v>5183.77855</v>
      </c>
      <c r="L5" s="1">
        <f>PLANEL_GerCrit_Resultado!P256</f>
        <v>7190.8511589999998</v>
      </c>
      <c r="M5" s="1">
        <f>PLANEL_GerCrit_Resultado!Q256</f>
        <v>7190.9247800000003</v>
      </c>
      <c r="N5" s="1">
        <f>PLANEL_GerCrit_Resultado!R256</f>
        <v>7213.9510520000003</v>
      </c>
      <c r="O5" s="1">
        <f>PLANEL_GerCrit_Resultado!S256</f>
        <v>7139.5240439999998</v>
      </c>
      <c r="P5" s="1">
        <f>PLANEL_GerCrit_Resultado!T256</f>
        <v>7213.6093069999997</v>
      </c>
      <c r="Q5" s="1">
        <f>PLANEL_GerCrit_Resultado!U256</f>
        <v>8222.17137</v>
      </c>
      <c r="R5" s="1">
        <f>PLANEL_GerCrit_Resultado!V256</f>
        <v>8221.2590149999996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8222.0381890000008</v>
      </c>
      <c r="V5" s="1">
        <f>PLANEL_GerCrit_Resultado!Z256</f>
        <v>8221.2590149999996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8234.1211000000003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8208.0899850000005</v>
      </c>
      <c r="AE5" s="1">
        <f>PLANEL_GerCrit_Resultado!AI256</f>
        <v>8221.751816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8208.0899850000005</v>
      </c>
      <c r="AI5" s="1">
        <f>PLANEL_GerCrit_Resultado!AM256</f>
        <v>8221.751816</v>
      </c>
      <c r="AJ5" s="1">
        <f>PLANEL_GerCrit_Resultado!AN256</f>
        <v>8216.9589510000005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6258.8941359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6838.5718967000003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6946.9717730399989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7475.9549058000002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6998.8652131000008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7242.5946464000008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8642.3360300000004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8599.374785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8469.8284889999995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8483.5027886999997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9307.272546000002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9697.7026817000005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9370.1405546000024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8948.4271779999999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9349.5449549999994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10112.515593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10645.976177008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11602.508066599999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13750.696141200002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12084.708182800001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12074.486966369999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12536.4246143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13002.0211543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13263.14750933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13478.1766677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13666.828758200001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13821.052812900001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13990.0093481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14532.709733900001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15884.820741000001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1188.7174460000001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461.53277539999999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687.62702030000003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318.42041690000002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632.72770739999999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325.09279320000002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347.95316070000001</v>
      </c>
      <c r="AD15" s="24">
        <f>PLANEL_GerCrit_Resultado!AH376</f>
        <v>344.08286070000003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18727.1577363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20056.496193499999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21989.464606500002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23986.004358499998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25537.0673695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26315.7536999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28841.6086388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31427.796221500001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33187.876459699997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36110.803378199998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39404.247367899996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42539.100237499995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43736.763122899996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47962.588127819996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50053.989649399999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51676.2736534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53310.646808399993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55235.226088399999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57693.713118399995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60155.7394184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62378.2901384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64796.706228399999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67129.951988399989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68120.786678399993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8379.9940477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8379.9940477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8143.2022263000008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7903.7619840000007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9167.0398920000007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10330.630991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11499.969767000001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12665.564743000001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13849.841823999999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15051.333522000001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16254.906989999999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17444.301480999999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18764.605066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20023.917796000002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21252.250866000002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63888.170970496016</v>
      </c>
      <c r="D24" s="28">
        <f t="shared" si="0"/>
        <v>65880.316957995979</v>
      </c>
      <c r="E24" s="28">
        <f t="shared" si="0"/>
        <v>67055.640461100003</v>
      </c>
      <c r="F24" s="28">
        <f t="shared" si="0"/>
        <v>68156.628285589992</v>
      </c>
      <c r="G24" s="28">
        <f t="shared" si="0"/>
        <v>73155.515447500002</v>
      </c>
      <c r="H24" s="28">
        <f t="shared" si="0"/>
        <v>76830.770919600007</v>
      </c>
      <c r="I24" s="28">
        <f t="shared" si="0"/>
        <v>80600.503674600011</v>
      </c>
      <c r="J24" s="28">
        <f t="shared" si="0"/>
        <v>83871.588879000003</v>
      </c>
      <c r="K24" s="28">
        <f t="shared" si="0"/>
        <v>87308.292301440015</v>
      </c>
      <c r="L24" s="28">
        <f t="shared" si="0"/>
        <v>90801.354208900011</v>
      </c>
      <c r="M24" s="28">
        <f t="shared" si="0"/>
        <v>94387.99657737001</v>
      </c>
      <c r="N24" s="28">
        <f t="shared" si="0"/>
        <v>97476.643235300013</v>
      </c>
      <c r="O24" s="28">
        <f t="shared" si="0"/>
        <v>100376.17251439</v>
      </c>
      <c r="P24" s="28">
        <f t="shared" si="0"/>
        <v>103383.07804990001</v>
      </c>
      <c r="Q24" s="28">
        <f t="shared" si="0"/>
        <v>106477.12360579999</v>
      </c>
      <c r="R24" s="28">
        <f t="shared" si="0"/>
        <v>109672.6119535</v>
      </c>
      <c r="S24" s="28">
        <f t="shared" si="0"/>
        <v>113023.06724950002</v>
      </c>
      <c r="T24" s="28">
        <f t="shared" si="0"/>
        <v>116432.60889510001</v>
      </c>
      <c r="U24" s="28">
        <f t="shared" si="0"/>
        <v>119841.76831490001</v>
      </c>
      <c r="V24" s="28">
        <f t="shared" si="0"/>
        <v>123355.40639</v>
      </c>
      <c r="W24" s="28">
        <f t="shared" si="0"/>
        <v>126990.2058202</v>
      </c>
      <c r="X24" s="28">
        <f t="shared" si="0"/>
        <v>130866.55453889999</v>
      </c>
      <c r="Y24" s="28">
        <f t="shared" si="0"/>
        <v>134691.06794260797</v>
      </c>
      <c r="Z24" s="28">
        <f t="shared" si="0"/>
        <v>138544.16902039998</v>
      </c>
      <c r="AA24" s="28">
        <f t="shared" si="0"/>
        <v>142248.98068809998</v>
      </c>
      <c r="AB24" s="76">
        <f t="shared" si="0"/>
        <v>145923.42446261999</v>
      </c>
      <c r="AC24" s="28">
        <f t="shared" si="0"/>
        <v>149167.13529676999</v>
      </c>
      <c r="AD24" s="28">
        <f t="shared" si="0"/>
        <v>152419.89317970001</v>
      </c>
      <c r="AE24" s="28">
        <f t="shared" si="0"/>
        <v>155684.64932169998</v>
      </c>
      <c r="AF24" s="28">
        <f t="shared" si="0"/>
        <v>159011.77053172997</v>
      </c>
      <c r="AG24" s="28">
        <f t="shared" si="0"/>
        <v>162404.84940289997</v>
      </c>
      <c r="AH24" s="28">
        <f t="shared" si="0"/>
        <v>165819.90187469998</v>
      </c>
      <c r="AI24" s="28">
        <f t="shared" si="0"/>
        <v>169202.8481414</v>
      </c>
      <c r="AJ24" s="28">
        <f t="shared" si="0"/>
        <v>172913.6696766</v>
      </c>
      <c r="AK24" s="28">
        <f t="shared" si="0"/>
        <v>176479.41401139999</v>
      </c>
      <c r="AL24" s="28">
        <f t="shared" si="0"/>
        <v>180004.11278850003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0.46796363635431615</v>
      </c>
      <c r="D29" s="47">
        <f>IF(PLANEL_Pot_anual!D4&lt;&gt;0,D4/PLANEL_Pot_anual!D4,0)</f>
        <v>0.49402945582049274</v>
      </c>
      <c r="E29" s="47">
        <f>IF(PLANEL_Pot_anual!E4&lt;&gt;0,E4/PLANEL_Pot_anual!E4,0)</f>
        <v>0.4960290112521894</v>
      </c>
      <c r="F29" s="47">
        <f>IF(PLANEL_Pot_anual!F4&lt;&gt;0,F4/PLANEL_Pot_anual!F4,0)</f>
        <v>0.45582738991552724</v>
      </c>
      <c r="G29" s="47">
        <f>IF(PLANEL_Pot_anual!G4&lt;&gt;0,G4/PLANEL_Pot_anual!G4,0)</f>
        <v>0.46209628154223537</v>
      </c>
      <c r="H29" s="47">
        <f>IF(PLANEL_Pot_anual!H4&lt;&gt;0,H4/PLANEL_Pot_anual!H4,0)</f>
        <v>0.47470143960195121</v>
      </c>
      <c r="I29" s="47">
        <f>IF(PLANEL_Pot_anual!I4&lt;&gt;0,I4/PLANEL_Pot_anual!I4,0)</f>
        <v>0.48544281101305581</v>
      </c>
      <c r="J29" s="47">
        <f>IF(PLANEL_Pot_anual!J4&lt;&gt;0,J4/PLANEL_Pot_anual!J4,0)</f>
        <v>0.49236973231437581</v>
      </c>
      <c r="K29" s="47">
        <f>IF(PLANEL_Pot_anual!K4&lt;&gt;0,K4/PLANEL_Pot_anual!K4,0)</f>
        <v>0.49315521286313291</v>
      </c>
      <c r="L29" s="47">
        <f>IF(PLANEL_Pot_anual!L4&lt;&gt;0,L4/PLANEL_Pot_anual!L4,0)</f>
        <v>0.49182048971936548</v>
      </c>
      <c r="M29" s="47">
        <f>IF(PLANEL_Pot_anual!M4&lt;&gt;0,M4/PLANEL_Pot_anual!M4,0)</f>
        <v>0.4947885032408933</v>
      </c>
      <c r="N29" s="47">
        <f>IF(PLANEL_Pot_anual!N4&lt;&gt;0,N4/PLANEL_Pot_anual!N4,0)</f>
        <v>0.49554268174846872</v>
      </c>
      <c r="O29" s="47">
        <f>IF(PLANEL_Pot_anual!O4&lt;&gt;0,O4/PLANEL_Pot_anual!O4,0)</f>
        <v>0.49829457065862204</v>
      </c>
      <c r="P29" s="47">
        <f>IF(PLANEL_Pot_anual!P4&lt;&gt;0,P4/PLANEL_Pot_anual!P4,0)</f>
        <v>0.49959773900645205</v>
      </c>
      <c r="Q29" s="47">
        <f>IF(PLANEL_Pot_anual!Q4&lt;&gt;0,Q4/PLANEL_Pot_anual!Q4,0)</f>
        <v>0.49893047652049116</v>
      </c>
      <c r="R29" s="47">
        <f>IF(PLANEL_Pot_anual!R4&lt;&gt;0,R4/PLANEL_Pot_anual!R4,0)</f>
        <v>0.49901170296768993</v>
      </c>
      <c r="S29" s="47">
        <f>IF(PLANEL_Pot_anual!S4&lt;&gt;0,S4/PLANEL_Pot_anual!S4,0)</f>
        <v>0.50155479404351877</v>
      </c>
      <c r="T29" s="47">
        <f>IF(PLANEL_Pot_anual!T4&lt;&gt;0,T4/PLANEL_Pot_anual!T4,0)</f>
        <v>0.50215720762807903</v>
      </c>
      <c r="U29" s="47">
        <f>IF(PLANEL_Pot_anual!U4&lt;&gt;0,U4/PLANEL_Pot_anual!U4,0)</f>
        <v>0.50143384330371532</v>
      </c>
      <c r="V29" s="47">
        <f>IF(PLANEL_Pot_anual!V4&lt;&gt;0,V4/PLANEL_Pot_anual!V4,0)</f>
        <v>0.50172091860454016</v>
      </c>
      <c r="W29" s="47">
        <f>IF(PLANEL_Pot_anual!W4&lt;&gt;0,W4/PLANEL_Pot_anual!W4,0)</f>
        <v>0.50222314838989512</v>
      </c>
      <c r="X29" s="47">
        <f>IF(PLANEL_Pot_anual!X4&lt;&gt;0,X4/PLANEL_Pot_anual!X4,0)</f>
        <v>0.50221001716478475</v>
      </c>
      <c r="Y29" s="47">
        <f>IF(PLANEL_Pot_anual!Y4&lt;&gt;0,Y4/PLANEL_Pot_anual!Y4,0)</f>
        <v>0.50218996825949835</v>
      </c>
      <c r="Z29" s="47">
        <f>IF(PLANEL_Pot_anual!Z4&lt;&gt;0,Z4/PLANEL_Pot_anual!Z4,0)</f>
        <v>0.50219069821918094</v>
      </c>
      <c r="AA29" s="47">
        <f>IF(PLANEL_Pot_anual!AA4&lt;&gt;0,AA4/PLANEL_Pot_anual!AA4,0)</f>
        <v>0.50247701636977871</v>
      </c>
      <c r="AB29" s="77">
        <f>IF(PLANEL_Pot_anual!AB4&lt;&gt;0,AB4/PLANEL_Pot_anual!AB4,0)</f>
        <v>0.50127421799662675</v>
      </c>
      <c r="AC29" s="47">
        <f>IF(PLANEL_Pot_anual!AC4&lt;&gt;0,AC4/PLANEL_Pot_anual!AC4,0)</f>
        <v>0.50123325938909458</v>
      </c>
      <c r="AD29" s="47">
        <f>IF(PLANEL_Pot_anual!AD4&lt;&gt;0,AD4/PLANEL_Pot_anual!AD4,0)</f>
        <v>0.50148808654141508</v>
      </c>
      <c r="AE29" s="47">
        <f>IF(PLANEL_Pot_anual!AE4&lt;&gt;0,AE4/PLANEL_Pot_anual!AE4,0)</f>
        <v>0.50133573859981051</v>
      </c>
      <c r="AF29" s="47">
        <f>IF(PLANEL_Pot_anual!AF4&lt;&gt;0,AF4/PLANEL_Pot_anual!AF4,0)</f>
        <v>0.50086384487397662</v>
      </c>
      <c r="AG29" s="47">
        <f>IF(PLANEL_Pot_anual!AG4&lt;&gt;0,AG4/PLANEL_Pot_anual!AG4,0)</f>
        <v>0.49955038723102391</v>
      </c>
      <c r="AH29" s="47">
        <f>IF(PLANEL_Pot_anual!AH4&lt;&gt;0,AH4/PLANEL_Pot_anual!AH4,0)</f>
        <v>0.49804119494600818</v>
      </c>
      <c r="AI29" s="47">
        <f>IF(PLANEL_Pot_anual!AI4&lt;&gt;0,AI4/PLANEL_Pot_anual!AI4,0)</f>
        <v>0.49640575769436784</v>
      </c>
      <c r="AJ29" s="47">
        <f>IF(PLANEL_Pot_anual!AJ4&lt;&gt;0,AJ4/PLANEL_Pot_anual!AJ4,0)</f>
        <v>0.49481038318688819</v>
      </c>
      <c r="AK29" s="47">
        <f>IF(PLANEL_Pot_anual!AK4&lt;&gt;0,AK4/PLANEL_Pot_anual!AK4,0)</f>
        <v>0.49015771140957221</v>
      </c>
      <c r="AL29" s="47">
        <f>IF(PLANEL_Pot_anual!AL4&lt;&gt;0,AL4/PLANEL_Pot_anual!AL4,0)</f>
        <v>0.4889112269289812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0.51377764676730064</v>
      </c>
      <c r="E30" s="47">
        <f>IF(PLANEL_Pot_anual!E5&lt;&gt;0,E5/PLANEL_Pot_anual!E5,0)</f>
        <v>0.51875459363529597</v>
      </c>
      <c r="F30" s="47">
        <f>IF(PLANEL_Pot_anual!F5&lt;&gt;0,F5/PLANEL_Pot_anual!F5,0)</f>
        <v>0.51272504245643002</v>
      </c>
      <c r="G30" s="47">
        <f>IF(PLANEL_Pot_anual!G5&lt;&gt;0,G5/PLANEL_Pot_anual!G5,0)</f>
        <v>0.50937659504240207</v>
      </c>
      <c r="H30" s="47">
        <f>IF(PLANEL_Pot_anual!H5&lt;&gt;0,H5/PLANEL_Pot_anual!H5,0)</f>
        <v>0.51406172904279412</v>
      </c>
      <c r="I30" s="47">
        <f>IF(PLANEL_Pot_anual!I5&lt;&gt;0,I5/PLANEL_Pot_anual!I5,0)</f>
        <v>0.50555534497664012</v>
      </c>
      <c r="J30" s="47">
        <f>IF(PLANEL_Pot_anual!J5&lt;&gt;0,J5/PLANEL_Pot_anual!J5,0)</f>
        <v>0.44773032514186273</v>
      </c>
      <c r="K30" s="47">
        <f>IF(PLANEL_Pot_anual!K5&lt;&gt;0,K5/PLANEL_Pot_anual!K5,0)</f>
        <v>0.46278258038378672</v>
      </c>
      <c r="L30" s="47">
        <f>IF(PLANEL_Pot_anual!L5&lt;&gt;0,L5/PLANEL_Pot_anual!L5,0)</f>
        <v>0.51095605679851375</v>
      </c>
      <c r="M30" s="47">
        <f>IF(PLANEL_Pot_anual!M5&lt;&gt;0,M5/PLANEL_Pot_anual!M5,0)</f>
        <v>0.51096128804235763</v>
      </c>
      <c r="N30" s="47">
        <f>IF(PLANEL_Pot_anual!N5&lt;&gt;0,N5/PLANEL_Pot_anual!N5,0)</f>
        <v>0.51259745222984254</v>
      </c>
      <c r="O30" s="47">
        <f>IF(PLANEL_Pot_anual!O5&lt;&gt;0,O5/PLANEL_Pot_anual!O5,0)</f>
        <v>0.50730893635235907</v>
      </c>
      <c r="P30" s="47">
        <f>IF(PLANEL_Pot_anual!P5&lt;&gt;0,P5/PLANEL_Pot_anual!P5,0)</f>
        <v>0.51257316905754902</v>
      </c>
      <c r="Q30" s="47">
        <f>IF(PLANEL_Pot_anual!Q5&lt;&gt;0,Q5/PLANEL_Pot_anual!Q5,0)</f>
        <v>0.50811146838434673</v>
      </c>
      <c r="R30" s="47">
        <f>IF(PLANEL_Pot_anual!R5&lt;&gt;0,R5/PLANEL_Pot_anual!R5,0)</f>
        <v>0.5080550869228232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0.50810323810180635</v>
      </c>
      <c r="V30" s="47">
        <f>IF(PLANEL_Pot_anual!V5&lt;&gt;0,V5/PLANEL_Pot_anual!V5,0)</f>
        <v>0.5080550869228232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0.5088499344882339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0.5072412708553411</v>
      </c>
      <c r="AE30" s="47">
        <f>IF(PLANEL_Pot_anual!AE5&lt;&gt;0,AE5/PLANEL_Pot_anual!AE5,0)</f>
        <v>0.50808554090249147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0.5072412708553411</v>
      </c>
      <c r="AI30" s="47">
        <f>IF(PLANEL_Pot_anual!AI5&lt;&gt;0,AI5/PLANEL_Pot_anual!AI5,0)</f>
        <v>0.50808554090249147</v>
      </c>
      <c r="AJ30" s="47">
        <f>IF(PLANEL_Pot_anual!AJ5&lt;&gt;0,AJ5/PLANEL_Pot_anual!AJ5,0)</f>
        <v>0.50778935275907677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0.46043286393496891</v>
      </c>
      <c r="J32" s="48">
        <f>IF(PLANEL_Pot_anual!J7&lt;&gt;0,J7/PLANEL_Pot_anual!J7,0)</f>
        <v>0.49898636261638579</v>
      </c>
      <c r="K32" s="48">
        <f>IF(PLANEL_Pot_anual!K7&lt;&gt;0,K7/PLANEL_Pot_anual!K7,0)</f>
        <v>0.49810398332690925</v>
      </c>
      <c r="L32" s="48">
        <f>IF(PLANEL_Pot_anual!L7&lt;&gt;0,L7/PLANEL_Pot_anual!L7,0)</f>
        <v>0.48494713179694371</v>
      </c>
      <c r="M32" s="48">
        <f>IF(PLANEL_Pot_anual!M7&lt;&gt;0,M7/PLANEL_Pot_anual!M7,0)</f>
        <v>0.45399064136345807</v>
      </c>
      <c r="N32" s="48">
        <f>IF(PLANEL_Pot_anual!N7&lt;&gt;0,N7/PLANEL_Pot_anual!N7,0)</f>
        <v>0.4697913310632284</v>
      </c>
      <c r="O32" s="48">
        <f>IF(PLANEL_Pot_anual!O7&lt;&gt;0,O7/PLANEL_Pot_anual!O7,0)</f>
        <v>0.493811391376964</v>
      </c>
      <c r="P32" s="48">
        <f>IF(PLANEL_Pot_anual!P7&lt;&gt;0,P7/PLANEL_Pot_anual!P7,0)</f>
        <v>0.49136225910079523</v>
      </c>
      <c r="Q32" s="48">
        <f>IF(PLANEL_Pot_anual!Q7&lt;&gt;0,Q7/PLANEL_Pot_anual!Q7,0)</f>
        <v>0.48396007437781591</v>
      </c>
      <c r="R32" s="48">
        <f>IF(PLANEL_Pot_anual!R7&lt;&gt;0,R7/PLANEL_Pot_anual!R7,0)</f>
        <v>0.48474141429614737</v>
      </c>
      <c r="S32" s="48">
        <f>IF(PLANEL_Pot_anual!S7&lt;&gt;0,S7/PLANEL_Pot_anual!S7,0)</f>
        <v>0.5379463220684173</v>
      </c>
      <c r="T32" s="48">
        <f>IF(PLANEL_Pot_anual!T7&lt;&gt;0,T7/PLANEL_Pot_anual!T7,0)</f>
        <v>0.53206640683451156</v>
      </c>
      <c r="U32" s="48">
        <f>IF(PLANEL_Pot_anual!U7&lt;&gt;0,U7/PLANEL_Pot_anual!U7,0)</f>
        <v>0.48926432811753784</v>
      </c>
      <c r="V32" s="48">
        <f>IF(PLANEL_Pot_anual!V7&lt;&gt;0,V7/PLANEL_Pot_anual!V7,0)</f>
        <v>0.44571229027715009</v>
      </c>
      <c r="W32" s="48">
        <f>IF(PLANEL_Pot_anual!W7&lt;&gt;0,W7/PLANEL_Pot_anual!W7,0)</f>
        <v>0.44518061440402257</v>
      </c>
      <c r="X32" s="48">
        <f>IF(PLANEL_Pot_anual!X7&lt;&gt;0,X7/PLANEL_Pot_anual!X7,0)</f>
        <v>0.46119664694551343</v>
      </c>
      <c r="Y32" s="48">
        <f>IF(PLANEL_Pot_anual!Y7&lt;&gt;0,Y7/PLANEL_Pot_anual!Y7,0)</f>
        <v>0.46586853401616246</v>
      </c>
      <c r="Z32" s="48">
        <f>IF(PLANEL_Pot_anual!Z7&lt;&gt;0,Z7/PLANEL_Pot_anual!Z7,0)</f>
        <v>0.48797417990420283</v>
      </c>
      <c r="AA32" s="48">
        <f>IF(PLANEL_Pot_anual!AA7&lt;&gt;0,AA7/PLANEL_Pot_anual!AA7,0)</f>
        <v>0.5566657660499954</v>
      </c>
      <c r="AB32" s="48">
        <f>IF(PLANEL_Pot_anual!AB7&lt;&gt;0,AB7/PLANEL_Pot_anual!AB7,0)</f>
        <v>0.4715635999320732</v>
      </c>
      <c r="AC32" s="48">
        <f>IF(PLANEL_Pot_anual!AC7&lt;&gt;0,AC7/PLANEL_Pot_anual!AC7,0)</f>
        <v>0.45474543815771501</v>
      </c>
      <c r="AD32" s="48">
        <f>IF(PLANEL_Pot_anual!AD7&lt;&gt;0,AD7/PLANEL_Pot_anual!AD7,0)</f>
        <v>0.45624843459425568</v>
      </c>
      <c r="AE32" s="48">
        <f>IF(PLANEL_Pot_anual!AE7&lt;&gt;0,AE7/PLANEL_Pot_anual!AE7,0)</f>
        <v>0.45778235641660042</v>
      </c>
      <c r="AF32" s="48">
        <f>IF(PLANEL_Pot_anual!AF7&lt;&gt;0,AF7/PLANEL_Pot_anual!AF7,0)</f>
        <v>0.45224748149612315</v>
      </c>
      <c r="AG32" s="48">
        <f>IF(PLANEL_Pot_anual!AG7&lt;&gt;0,AG7/PLANEL_Pot_anual!AG7,0)</f>
        <v>0.46000270059206</v>
      </c>
      <c r="AH32" s="48">
        <f>IF(PLANEL_Pot_anual!AH7&lt;&gt;0,AH7/PLANEL_Pot_anual!AH7,0)</f>
        <v>0.45376649796995311</v>
      </c>
      <c r="AI32" s="48">
        <f>IF(PLANEL_Pot_anual!AI7&lt;&gt;0,AI7/PLANEL_Pot_anual!AI7,0)</f>
        <v>0.44928919629275132</v>
      </c>
      <c r="AJ32" s="48">
        <f>IF(PLANEL_Pot_anual!AJ7&lt;&gt;0,AJ7/PLANEL_Pot_anual!AJ7,0)</f>
        <v>0.44449836864769088</v>
      </c>
      <c r="AK32" s="48">
        <f>IF(PLANEL_Pot_anual!AK7&lt;&gt;0,AK7/PLANEL_Pot_anual!AK7,0)</f>
        <v>0.45188518949452261</v>
      </c>
      <c r="AL32" s="48">
        <f>IF(PLANEL_Pot_anual!AL7&lt;&gt;0,AL7/PLANEL_Pot_anual!AL7,0)</f>
        <v>0.48820878320563127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0.57471496547989709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0.31931145385360449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0.47573475875190258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0.96432591429436709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0.82552766175723724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0.45392089797070845</v>
      </c>
      <c r="P42" s="51">
        <f>IF(PLANEL_Pot_anual!P17&lt;&gt;0,P17/PLANEL_Pot_anual!P17,0)</f>
        <v>0.45416730065605582</v>
      </c>
      <c r="Q42" s="51">
        <f>IF(PLANEL_Pot_anual!Q17&lt;&gt;0,Q17/PLANEL_Pot_anual!Q17,0)</f>
        <v>0.4544704307555531</v>
      </c>
      <c r="R42" s="51">
        <f>IF(PLANEL_Pot_anual!R17&lt;&gt;0,R17/PLANEL_Pot_anual!R17,0)</f>
        <v>0.45473618167357516</v>
      </c>
      <c r="S42" s="51">
        <f>IF(PLANEL_Pot_anual!S17&lt;&gt;0,S17/PLANEL_Pot_anual!S17,0)</f>
        <v>0.45496044420179188</v>
      </c>
      <c r="T42" s="51">
        <f>IF(PLANEL_Pot_anual!T17&lt;&gt;0,T17/PLANEL_Pot_anual!T17,0)</f>
        <v>0.45538540815503176</v>
      </c>
      <c r="U42" s="51">
        <f>IF(PLANEL_Pot_anual!U17&lt;&gt;0,U17/PLANEL_Pot_anual!U17,0)</f>
        <v>0.45582517574946213</v>
      </c>
      <c r="V42" s="51">
        <f>IF(PLANEL_Pot_anual!V17&lt;&gt;0,V17/PLANEL_Pot_anual!V17,0)</f>
        <v>0.45623797068667471</v>
      </c>
      <c r="W42" s="51">
        <f>IF(PLANEL_Pot_anual!W17&lt;&gt;0,W17/PLANEL_Pot_anual!W17,0)</f>
        <v>0.45686513072684443</v>
      </c>
      <c r="X42" s="51">
        <f>IF(PLANEL_Pot_anual!X17&lt;&gt;0,X17/PLANEL_Pot_anual!X17,0)</f>
        <v>0.45697084870212368</v>
      </c>
      <c r="Y42" s="51">
        <f>IF(PLANEL_Pot_anual!Y17&lt;&gt;0,Y17/PLANEL_Pot_anual!Y17,0)</f>
        <v>0.45728111756084283</v>
      </c>
      <c r="Z42" s="51">
        <f>IF(PLANEL_Pot_anual!Z17&lt;&gt;0,Z17/PLANEL_Pot_anual!Z17,0)</f>
        <v>0.45700428982739116</v>
      </c>
      <c r="AA42" s="51">
        <f>IF(PLANEL_Pot_anual!AA17&lt;&gt;0,AA17/PLANEL_Pot_anual!AA17,0)</f>
        <v>0.45588266276438566</v>
      </c>
      <c r="AB42" s="81">
        <f>IF(PLANEL_Pot_anual!AB17&lt;&gt;0,AB17/PLANEL_Pot_anual!AB17,0)</f>
        <v>0.45606052121497309</v>
      </c>
      <c r="AC42" s="51">
        <f>IF(PLANEL_Pot_anual!AC17&lt;&gt;0,AC17/PLANEL_Pot_anual!AC17,0)</f>
        <v>0.45612638650019777</v>
      </c>
      <c r="AD42" s="51">
        <f>IF(PLANEL_Pot_anual!AD17&lt;&gt;0,AD17/PLANEL_Pot_anual!AD17,0)</f>
        <v>0.45617284684189946</v>
      </c>
      <c r="AE42" s="51">
        <f>IF(PLANEL_Pot_anual!AE17&lt;&gt;0,AE17/PLANEL_Pot_anual!AE17,0)</f>
        <v>0.45621680271879606</v>
      </c>
      <c r="AF42" s="51">
        <f>IF(PLANEL_Pot_anual!AF17&lt;&gt;0,AF17/PLANEL_Pot_anual!AF17,0)</f>
        <v>0.456265238315404</v>
      </c>
      <c r="AG42" s="51">
        <f>IF(PLANEL_Pot_anual!AG17&lt;&gt;0,AG17/PLANEL_Pot_anual!AG17,0)</f>
        <v>0.45632242340581675</v>
      </c>
      <c r="AH42" s="51">
        <f>IF(PLANEL_Pot_anual!AH17&lt;&gt;0,AH17/PLANEL_Pot_anual!AH17,0)</f>
        <v>0.45637501932684804</v>
      </c>
      <c r="AI42" s="51">
        <f>IF(PLANEL_Pot_anual!AI17&lt;&gt;0,AI17/PLANEL_Pot_anual!AI17,0)</f>
        <v>0.45641894279608552</v>
      </c>
      <c r="AJ42" s="51">
        <f>IF(PLANEL_Pot_anual!AJ17&lt;&gt;0,AJ17/PLANEL_Pot_anual!AJ17,0)</f>
        <v>0.45646332254337457</v>
      </c>
      <c r="AK42" s="51">
        <f>IF(PLANEL_Pot_anual!AK17&lt;&gt;0,AK17/PLANEL_Pot_anual!AK17,0)</f>
        <v>0.45650311592710802</v>
      </c>
      <c r="AL42" s="51">
        <f>IF(PLANEL_Pot_anual!AL17&lt;&gt;0,AL17/PLANEL_Pot_anual!AL17,0)</f>
        <v>0.45651919197419444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0.27917330727434109</v>
      </c>
      <c r="Y45" s="53">
        <f>IF(PLANEL_Pot_anual!Y20&lt;&gt;0,Y20/PLANEL_Pot_anual!Y20,0)</f>
        <v>0.27917330727434109</v>
      </c>
      <c r="Z45" s="53">
        <f>IF(PLANEL_Pot_anual!Z20&lt;&gt;0,Z20/PLANEL_Pot_anual!Z20,0)</f>
        <v>0.28005161372321452</v>
      </c>
      <c r="AA45" s="53">
        <f>IF(PLANEL_Pot_anual!AA20&lt;&gt;0,AA20/PLANEL_Pot_anual!AA20,0)</f>
        <v>0.28104230279485753</v>
      </c>
      <c r="AB45" s="83">
        <f>IF(PLANEL_Pot_anual!AB20&lt;&gt;0,AB20/PLANEL_Pot_anual!AB20,0)</f>
        <v>0.2813256599755305</v>
      </c>
      <c r="AC45" s="53">
        <f>IF(PLANEL_Pot_anual!AC20&lt;&gt;0,AC20/PLANEL_Pot_anual!AC20,0)</f>
        <v>0.28132566000403841</v>
      </c>
      <c r="AD45" s="53">
        <f>IF(PLANEL_Pot_anual!AD20&lt;&gt;0,AD20/PLANEL_Pot_anual!AD20,0)</f>
        <v>0.28132566003199994</v>
      </c>
      <c r="AE45" s="53">
        <f>IF(PLANEL_Pot_anual!AE20&lt;&gt;0,AE20/PLANEL_Pot_anual!AE20,0)</f>
        <v>0.28132566003020992</v>
      </c>
      <c r="AF45" s="53">
        <f>IF(PLANEL_Pot_anual!AF20&lt;&gt;0,AF20/PLANEL_Pot_anual!AF20,0)</f>
        <v>0.28132566001580711</v>
      </c>
      <c r="AG45" s="53">
        <f>IF(PLANEL_Pot_anual!AG20&lt;&gt;0,AG20/PLANEL_Pot_anual!AG20,0)</f>
        <v>0.28132565998210241</v>
      </c>
      <c r="AH45" s="53">
        <f>IF(PLANEL_Pot_anual!AH20&lt;&gt;0,AH20/PLANEL_Pot_anual!AH20,0)</f>
        <v>0.28132565999345027</v>
      </c>
      <c r="AI45" s="53">
        <f>IF(PLANEL_Pot_anual!AI20&lt;&gt;0,AI20/PLANEL_Pot_anual!AI20,0)</f>
        <v>0.28132565999409015</v>
      </c>
      <c r="AJ45" s="53">
        <f>IF(PLANEL_Pot_anual!AJ20&lt;&gt;0,AJ20/PLANEL_Pot_anual!AJ20,0)</f>
        <v>0.28132565993832725</v>
      </c>
      <c r="AK45" s="53">
        <f>IF(PLANEL_Pot_anual!AK20&lt;&gt;0,AK20/PLANEL_Pot_anual!AK20,0)</f>
        <v>0.28132566000115156</v>
      </c>
      <c r="AL45" s="53">
        <f>IF(PLANEL_Pot_anual!AL20&lt;&gt;0,AL20/PLANEL_Pot_anual!AL20,0)</f>
        <v>0.28132565998810499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56787.298159999998</v>
      </c>
      <c r="D6" s="58">
        <v>51553.675139999999</v>
      </c>
      <c r="E6" s="58">
        <v>48137.230280000003</v>
      </c>
      <c r="F6" s="58">
        <v>54385.21271</v>
      </c>
      <c r="G6" s="58">
        <v>59445.461410000004</v>
      </c>
      <c r="H6" s="58">
        <v>53564.544459999997</v>
      </c>
      <c r="I6" s="58">
        <v>50752.169150000002</v>
      </c>
      <c r="J6" s="58">
        <v>54343.664729999997</v>
      </c>
      <c r="K6" s="58">
        <v>64046.653590000002</v>
      </c>
      <c r="L6" s="58">
        <v>58131.715900000003</v>
      </c>
      <c r="M6" s="58">
        <v>51845.61234</v>
      </c>
      <c r="N6" s="58">
        <v>58047.031889999998</v>
      </c>
      <c r="O6" s="58">
        <v>65314.287199999999</v>
      </c>
      <c r="P6" s="58">
        <v>54405.01642</v>
      </c>
      <c r="Q6" s="58">
        <v>51161.463360000002</v>
      </c>
      <c r="R6" s="58">
        <v>59715.795420000002</v>
      </c>
      <c r="S6" s="58">
        <v>60065.606849999996</v>
      </c>
      <c r="T6" s="58">
        <v>53808.309939999999</v>
      </c>
      <c r="U6" s="58">
        <v>50942.832049999997</v>
      </c>
      <c r="V6" s="58">
        <v>56015.613039999997</v>
      </c>
      <c r="W6" s="58">
        <v>64151.997100000001</v>
      </c>
      <c r="X6" s="58">
        <v>55840.398939999999</v>
      </c>
      <c r="Y6" s="58">
        <v>51649.318330000002</v>
      </c>
      <c r="Z6" s="58">
        <v>60058.573409999997</v>
      </c>
      <c r="AA6" s="58">
        <v>71509.80356</v>
      </c>
      <c r="AB6" s="58">
        <v>58279.374609999999</v>
      </c>
      <c r="AC6" s="58">
        <v>57629.15741</v>
      </c>
      <c r="AD6" s="58">
        <v>63312.450689999998</v>
      </c>
      <c r="AE6" s="58">
        <v>70694.951589999997</v>
      </c>
      <c r="AF6" s="58">
        <v>65139.516629999998</v>
      </c>
      <c r="AG6" s="58">
        <v>58185.706870000002</v>
      </c>
      <c r="AH6" s="58">
        <v>64868.669820000003</v>
      </c>
      <c r="AI6" s="58">
        <v>72490.973870000002</v>
      </c>
      <c r="AJ6" s="58">
        <v>67105.377099999998</v>
      </c>
      <c r="AK6" s="58">
        <v>64251.709710000003</v>
      </c>
      <c r="AL6" s="58">
        <v>68250.228740000006</v>
      </c>
      <c r="AM6" s="58">
        <v>73688.08124</v>
      </c>
      <c r="AN6" s="58">
        <v>68801.143179999999</v>
      </c>
      <c r="AO6" s="58">
        <v>63785.140829999997</v>
      </c>
      <c r="AP6" s="58">
        <v>69396.957859999995</v>
      </c>
      <c r="AQ6" s="58">
        <v>76000.070680000004</v>
      </c>
      <c r="AR6" s="58">
        <v>68786.732189999995</v>
      </c>
      <c r="AS6" s="58">
        <v>63774.361640000003</v>
      </c>
      <c r="AT6" s="58">
        <v>71712.474159999998</v>
      </c>
      <c r="AU6" s="58">
        <v>80223.155369999993</v>
      </c>
      <c r="AV6" s="58">
        <v>74109.343890000004</v>
      </c>
      <c r="AW6" s="58">
        <v>65800.185100000002</v>
      </c>
      <c r="AX6" s="58">
        <v>73277.477270000003</v>
      </c>
      <c r="AY6" s="58">
        <v>80321.377009999997</v>
      </c>
      <c r="AZ6" s="58">
        <v>72452.090370000005</v>
      </c>
      <c r="BA6" s="58">
        <v>67759.889909999998</v>
      </c>
      <c r="BB6" s="58">
        <v>73563.889370000004</v>
      </c>
      <c r="BC6" s="58">
        <v>80505.416570000001</v>
      </c>
      <c r="BD6" s="58">
        <v>74409.725479999994</v>
      </c>
      <c r="BE6" s="58">
        <v>68631.132679999995</v>
      </c>
      <c r="BF6" s="58">
        <v>73563.889370000004</v>
      </c>
      <c r="BG6" s="58">
        <v>81323.064570000002</v>
      </c>
      <c r="BH6" s="58">
        <v>73263.945139999996</v>
      </c>
      <c r="BI6" s="58">
        <v>71702.972049999997</v>
      </c>
      <c r="BJ6" s="58">
        <v>74390.756370000003</v>
      </c>
      <c r="BK6" s="58">
        <v>81677.064570000002</v>
      </c>
      <c r="BL6" s="58">
        <v>76773.719150000004</v>
      </c>
      <c r="BM6" s="58">
        <v>68090.320749999999</v>
      </c>
      <c r="BN6" s="58">
        <v>74483.806049999999</v>
      </c>
      <c r="BO6" s="58">
        <v>84383.280119999996</v>
      </c>
      <c r="BP6" s="58">
        <v>78639.140029999995</v>
      </c>
      <c r="BQ6" s="58">
        <v>72159.385460000005</v>
      </c>
      <c r="BR6" s="58">
        <v>77013.736439999993</v>
      </c>
      <c r="BS6" s="58">
        <v>86534.419049999997</v>
      </c>
      <c r="BT6" s="58">
        <v>77652.693969999993</v>
      </c>
      <c r="BU6" s="58">
        <v>71060.667780000003</v>
      </c>
      <c r="BV6" s="58">
        <v>79115.527799999996</v>
      </c>
      <c r="BW6" s="58">
        <v>86534.419049999997</v>
      </c>
      <c r="BX6" s="58">
        <v>78414.441720000003</v>
      </c>
      <c r="BY6" s="58">
        <v>76209.084369999997</v>
      </c>
      <c r="BZ6" s="58">
        <v>79464.877800000002</v>
      </c>
      <c r="CA6" s="58">
        <v>87340.884250000003</v>
      </c>
      <c r="CB6" s="58">
        <v>79774.754929999996</v>
      </c>
      <c r="CC6" s="58">
        <v>75076.503679999994</v>
      </c>
      <c r="CD6" s="58">
        <v>79281.711989999996</v>
      </c>
      <c r="CE6" s="58">
        <v>88868.605410000004</v>
      </c>
      <c r="CF6" s="58">
        <v>80829.191430000006</v>
      </c>
      <c r="CG6" s="58">
        <v>76380.880550000002</v>
      </c>
      <c r="CH6" s="58">
        <v>80872.925570000007</v>
      </c>
      <c r="CI6" s="58">
        <v>88921.871050000002</v>
      </c>
      <c r="CJ6" s="58">
        <v>83488.43015</v>
      </c>
      <c r="CK6" s="58">
        <v>76251.65943</v>
      </c>
      <c r="CL6" s="58">
        <v>80726.540129999994</v>
      </c>
      <c r="CM6" s="58">
        <v>88921.871050000002</v>
      </c>
      <c r="CN6" s="58">
        <v>83006.671679999999</v>
      </c>
      <c r="CO6" s="58">
        <v>75566.198409999997</v>
      </c>
      <c r="CP6" s="58">
        <v>80806.585120000003</v>
      </c>
      <c r="CQ6" s="58">
        <v>88921.871050000002</v>
      </c>
      <c r="CR6" s="58">
        <v>84293.363320000004</v>
      </c>
      <c r="CS6" s="58">
        <v>73825.425579999996</v>
      </c>
      <c r="CT6" s="58">
        <v>80446.322180000003</v>
      </c>
      <c r="CU6" s="58">
        <v>88921.871050000002</v>
      </c>
      <c r="CV6" s="58">
        <v>83129.896179999996</v>
      </c>
      <c r="CW6" s="58">
        <v>77979.425510000001</v>
      </c>
      <c r="CX6" s="58">
        <v>80776.280060000005</v>
      </c>
      <c r="CY6" s="58">
        <v>88921.871050000002</v>
      </c>
      <c r="CZ6" s="58">
        <v>84119.548110000003</v>
      </c>
      <c r="DA6" s="58">
        <v>74661.419769999993</v>
      </c>
      <c r="DB6" s="58">
        <v>80279.806800000006</v>
      </c>
      <c r="DC6" s="58">
        <v>88921.871050000002</v>
      </c>
      <c r="DD6" s="58">
        <v>81562.671849999999</v>
      </c>
      <c r="DE6" s="58">
        <v>75228.651400000002</v>
      </c>
      <c r="DF6" s="58">
        <v>80194.282019999999</v>
      </c>
      <c r="DG6" s="58">
        <v>89316.008520000003</v>
      </c>
      <c r="DH6" s="58">
        <v>84784.298150000002</v>
      </c>
      <c r="DI6" s="58">
        <v>74607.750589999996</v>
      </c>
      <c r="DJ6" s="58">
        <v>81016.949949999995</v>
      </c>
      <c r="DK6" s="58">
        <v>89316.008520000003</v>
      </c>
      <c r="DL6" s="58">
        <v>84585.360750000007</v>
      </c>
      <c r="DM6" s="58">
        <v>74989.580109999995</v>
      </c>
      <c r="DN6" s="58">
        <v>81207.269950000002</v>
      </c>
      <c r="DO6" s="58">
        <v>89316.008520000003</v>
      </c>
      <c r="DP6" s="58">
        <v>84843.609270000001</v>
      </c>
      <c r="DQ6" s="58">
        <v>69619.834019999995</v>
      </c>
      <c r="DR6" s="58">
        <v>79553.210049999994</v>
      </c>
      <c r="DS6" s="58">
        <v>89316.008520000003</v>
      </c>
      <c r="DT6" s="58">
        <v>84730.612899999993</v>
      </c>
      <c r="DU6" s="58">
        <v>75244.436079999999</v>
      </c>
      <c r="DV6" s="58">
        <v>79813.672940000004</v>
      </c>
      <c r="DW6" s="58">
        <v>89316.008520000003</v>
      </c>
      <c r="DX6" s="58">
        <v>84141.68634</v>
      </c>
      <c r="DY6" s="58">
        <v>77472.485809999998</v>
      </c>
      <c r="DZ6" s="58">
        <v>80199.717839999998</v>
      </c>
      <c r="EA6" s="58">
        <v>89316.008520000003</v>
      </c>
      <c r="EB6" s="58">
        <v>84899.28847</v>
      </c>
      <c r="EC6" s="58">
        <v>77162.579209999996</v>
      </c>
      <c r="ED6" s="58">
        <v>78746.072119999997</v>
      </c>
      <c r="EE6" s="58">
        <v>89316.008520000003</v>
      </c>
      <c r="EF6" s="58">
        <v>84899.28847</v>
      </c>
      <c r="EG6" s="58">
        <v>75486.735400000005</v>
      </c>
      <c r="EH6" s="58">
        <v>79124.179059999995</v>
      </c>
      <c r="EI6" s="58">
        <v>89316.008520000003</v>
      </c>
      <c r="EJ6" s="58">
        <v>84899.28847</v>
      </c>
      <c r="EK6" s="58">
        <v>74588.614910000004</v>
      </c>
      <c r="EL6" s="58">
        <v>81207.269950000002</v>
      </c>
      <c r="EM6" s="58">
        <v>89285.292119999998</v>
      </c>
      <c r="EN6" s="58">
        <v>84899.28847</v>
      </c>
      <c r="EO6" s="58">
        <v>75621.903860000006</v>
      </c>
      <c r="EP6" s="58">
        <v>79767.418449999997</v>
      </c>
      <c r="EQ6" s="58">
        <v>86436.07389</v>
      </c>
      <c r="ER6" s="58">
        <v>84899.28847</v>
      </c>
      <c r="ES6" s="58">
        <v>78486.032149999999</v>
      </c>
      <c r="ET6" s="58">
        <v>79760.451270000005</v>
      </c>
      <c r="EU6" s="58">
        <v>86634.607369999998</v>
      </c>
      <c r="EV6" s="58">
        <v>84899.28847</v>
      </c>
      <c r="EW6" s="58">
        <v>76959.077090000006</v>
      </c>
      <c r="EX6" s="58">
        <v>79403.439199999993</v>
      </c>
      <c r="EY6" s="58">
        <v>85590.230259999997</v>
      </c>
      <c r="EZ6" s="58">
        <v>84995.971099999995</v>
      </c>
      <c r="FA6" s="58">
        <v>76374.396670000002</v>
      </c>
      <c r="FB6" s="58">
        <v>80627.781109999996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4584.4069259999997</v>
      </c>
      <c r="S7" s="58">
        <v>4811.6131079999996</v>
      </c>
      <c r="T7" s="58">
        <v>4927.2080919999999</v>
      </c>
      <c r="U7" s="58">
        <v>4848.4353179999998</v>
      </c>
      <c r="V7" s="58">
        <v>4836.8402260000003</v>
      </c>
      <c r="W7" s="58">
        <v>4864.1851079999997</v>
      </c>
      <c r="X7" s="58">
        <v>5049.5803100000003</v>
      </c>
      <c r="Y7" s="58">
        <v>4924.5883379999996</v>
      </c>
      <c r="Z7" s="58">
        <v>4867.3073260000001</v>
      </c>
      <c r="AA7" s="58">
        <v>5287.1762479999998</v>
      </c>
      <c r="AB7" s="58">
        <v>5044.68361</v>
      </c>
      <c r="AC7" s="58">
        <v>4970.1955379999999</v>
      </c>
      <c r="AD7" s="58">
        <v>4938.4187259999999</v>
      </c>
      <c r="AE7" s="58">
        <v>5395.0112479999998</v>
      </c>
      <c r="AF7" s="58">
        <v>5377.2787230000004</v>
      </c>
      <c r="AG7" s="58">
        <v>5248.3495380000004</v>
      </c>
      <c r="AH7" s="58">
        <v>5221.5966259999996</v>
      </c>
      <c r="AI7" s="58">
        <v>5612.7575479999996</v>
      </c>
      <c r="AJ7" s="58">
        <v>5490.2564229999998</v>
      </c>
      <c r="AK7" s="58">
        <v>5368.5288190000001</v>
      </c>
      <c r="AL7" s="58">
        <v>5265.5637260000003</v>
      </c>
      <c r="AM7" s="58">
        <v>7841.6109500000002</v>
      </c>
      <c r="AN7" s="58">
        <v>5491.2871100000002</v>
      </c>
      <c r="AO7" s="58">
        <v>7628.4128229999997</v>
      </c>
      <c r="AP7" s="58">
        <v>7568.3132960000003</v>
      </c>
      <c r="AQ7" s="58">
        <v>9532.6421790000004</v>
      </c>
      <c r="AR7" s="58">
        <v>9608.1596100000006</v>
      </c>
      <c r="AS7" s="58">
        <v>9264.8184509999992</v>
      </c>
      <c r="AT7" s="58">
        <v>9258.9682260000009</v>
      </c>
      <c r="AU7" s="58">
        <v>8620.6458330000005</v>
      </c>
      <c r="AV7" s="58">
        <v>9545.0326499999992</v>
      </c>
      <c r="AW7" s="58">
        <v>9264.6778379999996</v>
      </c>
      <c r="AX7" s="58">
        <v>9257.402607</v>
      </c>
      <c r="AY7" s="58">
        <v>12071.490180000001</v>
      </c>
      <c r="AZ7" s="58">
        <v>12133.46761</v>
      </c>
      <c r="BA7" s="58">
        <v>11911.04645</v>
      </c>
      <c r="BB7" s="58">
        <v>11835.15223</v>
      </c>
      <c r="BC7" s="58">
        <v>11959.58742</v>
      </c>
      <c r="BD7" s="58">
        <v>9608.9008099999992</v>
      </c>
      <c r="BE7" s="58">
        <v>11832.52124</v>
      </c>
      <c r="BF7" s="58">
        <v>11835.15223</v>
      </c>
      <c r="BG7" s="58">
        <v>12072.83035</v>
      </c>
      <c r="BH7" s="58">
        <v>12138.013010000001</v>
      </c>
      <c r="BI7" s="58">
        <v>7936.0678379999999</v>
      </c>
      <c r="BJ7" s="58">
        <v>11751.08935</v>
      </c>
      <c r="BK7" s="58">
        <v>12072.83035</v>
      </c>
      <c r="BL7" s="58">
        <v>9608.2468100000006</v>
      </c>
      <c r="BM7" s="58">
        <v>10873.61858</v>
      </c>
      <c r="BN7" s="58">
        <v>11835.15223</v>
      </c>
      <c r="BO7" s="58">
        <v>12072.83035</v>
      </c>
      <c r="BP7" s="58">
        <v>9608.1596100000006</v>
      </c>
      <c r="BQ7" s="58">
        <v>11183.47092</v>
      </c>
      <c r="BR7" s="58">
        <v>11835.15223</v>
      </c>
      <c r="BS7" s="58">
        <v>13881.923349999999</v>
      </c>
      <c r="BT7" s="58">
        <v>13140.16084</v>
      </c>
      <c r="BU7" s="58">
        <v>13745.057839999999</v>
      </c>
      <c r="BV7" s="58">
        <v>13208.20408</v>
      </c>
      <c r="BW7" s="58">
        <v>13881.923349999999</v>
      </c>
      <c r="BX7" s="58">
        <v>13115.02677</v>
      </c>
      <c r="BY7" s="58">
        <v>13745.57624</v>
      </c>
      <c r="BZ7" s="58">
        <v>13640.54213</v>
      </c>
      <c r="CA7" s="58">
        <v>13881.923349999999</v>
      </c>
      <c r="CB7" s="58">
        <v>13293.86225</v>
      </c>
      <c r="CC7" s="58">
        <v>11178.008239999999</v>
      </c>
      <c r="CD7" s="58">
        <v>13618.884609999999</v>
      </c>
      <c r="CE7" s="58">
        <v>13881.923349999999</v>
      </c>
      <c r="CF7" s="58">
        <v>14012.3879</v>
      </c>
      <c r="CG7" s="58">
        <v>11178.008239999999</v>
      </c>
      <c r="CH7" s="58">
        <v>13642.13673</v>
      </c>
      <c r="CI7" s="58">
        <v>13881.923349999999</v>
      </c>
      <c r="CJ7" s="58">
        <v>11508.659309999999</v>
      </c>
      <c r="CK7" s="58">
        <v>10408.75491</v>
      </c>
      <c r="CL7" s="58">
        <v>13642.13673</v>
      </c>
      <c r="CM7" s="58">
        <v>13881.923349999999</v>
      </c>
      <c r="CN7" s="58">
        <v>14038.23731</v>
      </c>
      <c r="CO7" s="58">
        <v>13321.416020000001</v>
      </c>
      <c r="CP7" s="58">
        <v>13354.329</v>
      </c>
      <c r="CQ7" s="58">
        <v>13881.923349999999</v>
      </c>
      <c r="CR7" s="58">
        <v>12436.48011</v>
      </c>
      <c r="CS7" s="58">
        <v>13547.018840000001</v>
      </c>
      <c r="CT7" s="58">
        <v>13642.13673</v>
      </c>
      <c r="CU7" s="58">
        <v>13881.923349999999</v>
      </c>
      <c r="CV7" s="58">
        <v>14038.891310000001</v>
      </c>
      <c r="CW7" s="58">
        <v>9770.9812380000003</v>
      </c>
      <c r="CX7" s="58">
        <v>12989.12846</v>
      </c>
      <c r="CY7" s="58">
        <v>13881.923349999999</v>
      </c>
      <c r="CZ7" s="58">
        <v>11907.12456</v>
      </c>
      <c r="DA7" s="58">
        <v>12833.499900000001</v>
      </c>
      <c r="DB7" s="58">
        <v>12872.39637</v>
      </c>
      <c r="DC7" s="58">
        <v>13881.923349999999</v>
      </c>
      <c r="DD7" s="58">
        <v>13998.223400000001</v>
      </c>
      <c r="DE7" s="58">
        <v>11177.732840000001</v>
      </c>
      <c r="DF7" s="58">
        <v>12605.06054</v>
      </c>
      <c r="DG7" s="58">
        <v>13881.923349999999</v>
      </c>
      <c r="DH7" s="58">
        <v>11126.907810000001</v>
      </c>
      <c r="DI7" s="58">
        <v>10586.571889999999</v>
      </c>
      <c r="DJ7" s="58">
        <v>11550.85061</v>
      </c>
      <c r="DK7" s="58">
        <v>13881.923349999999</v>
      </c>
      <c r="DL7" s="58">
        <v>11504.475200000001</v>
      </c>
      <c r="DM7" s="58">
        <v>9830.0877270000001</v>
      </c>
      <c r="DN7" s="58">
        <v>11341.564350000001</v>
      </c>
      <c r="DO7" s="58">
        <v>13881.923349999999</v>
      </c>
      <c r="DP7" s="58">
        <v>11802.334930000001</v>
      </c>
      <c r="DQ7" s="58">
        <v>13400.07044</v>
      </c>
      <c r="DR7" s="58">
        <v>12351.836429999999</v>
      </c>
      <c r="DS7" s="58">
        <v>13881.923349999999</v>
      </c>
      <c r="DT7" s="58">
        <v>12684.832630000001</v>
      </c>
      <c r="DU7" s="58">
        <v>9528.3397980000009</v>
      </c>
      <c r="DV7" s="58">
        <v>12575.56957</v>
      </c>
      <c r="DW7" s="58">
        <v>13881.923349999999</v>
      </c>
      <c r="DX7" s="58">
        <v>14038.891310000001</v>
      </c>
      <c r="DY7" s="58">
        <v>9760.0320470000006</v>
      </c>
      <c r="DZ7" s="58">
        <v>11951.144029999999</v>
      </c>
      <c r="EA7" s="58">
        <v>13881.923349999999</v>
      </c>
      <c r="EB7" s="58">
        <v>14038.891310000001</v>
      </c>
      <c r="EC7" s="58">
        <v>11572.24663</v>
      </c>
      <c r="ED7" s="58">
        <v>13604.4264</v>
      </c>
      <c r="EE7" s="58">
        <v>13148.60658</v>
      </c>
      <c r="EF7" s="58">
        <v>14038.891310000001</v>
      </c>
      <c r="EG7" s="58">
        <v>9655.7357639999991</v>
      </c>
      <c r="EH7" s="58">
        <v>13642.13673</v>
      </c>
      <c r="EI7" s="58">
        <v>12550.460080000001</v>
      </c>
      <c r="EJ7" s="58">
        <v>14038.891310000001</v>
      </c>
      <c r="EK7" s="58">
        <v>9406.9688740000001</v>
      </c>
      <c r="EL7" s="58">
        <v>13642.13673</v>
      </c>
      <c r="EM7" s="58">
        <v>11845.08057</v>
      </c>
      <c r="EN7" s="58">
        <v>14038.891310000001</v>
      </c>
      <c r="EO7" s="58">
        <v>9770.9812380000003</v>
      </c>
      <c r="EP7" s="58">
        <v>12530.124019999999</v>
      </c>
      <c r="EQ7" s="58">
        <v>13881.923349999999</v>
      </c>
      <c r="ER7" s="58">
        <v>14038.891310000001</v>
      </c>
      <c r="ES7" s="58">
        <v>13745.57624</v>
      </c>
      <c r="ET7" s="58">
        <v>9257.3736260000005</v>
      </c>
      <c r="EU7" s="58">
        <v>12908.20397</v>
      </c>
      <c r="EV7" s="58">
        <v>14038.891310000001</v>
      </c>
      <c r="EW7" s="58">
        <v>9599.2048849999992</v>
      </c>
      <c r="EX7" s="58">
        <v>9583.1074989999997</v>
      </c>
      <c r="EY7" s="58">
        <v>13878.87695</v>
      </c>
      <c r="EZ7" s="58">
        <v>14038.891310000001</v>
      </c>
      <c r="FA7" s="58">
        <v>7203.4132380000001</v>
      </c>
      <c r="FB7" s="58">
        <v>6847.3434209999996</v>
      </c>
    </row>
    <row r="8" spans="1:159" x14ac:dyDescent="0.25">
      <c r="B8" s="33" t="s">
        <v>3</v>
      </c>
      <c r="C8" s="58">
        <v>10285.27752</v>
      </c>
      <c r="D8" s="58">
        <v>9303.6969829999998</v>
      </c>
      <c r="E8" s="58">
        <v>10260.316440000001</v>
      </c>
      <c r="F8" s="58">
        <v>10211.469489999999</v>
      </c>
      <c r="G8" s="58">
        <v>10172.33891</v>
      </c>
      <c r="H8" s="58">
        <v>8727.3277109999999</v>
      </c>
      <c r="I8" s="58">
        <v>9666.4673459999995</v>
      </c>
      <c r="J8" s="58">
        <v>10098.413619999999</v>
      </c>
      <c r="K8" s="58">
        <v>10475.52981</v>
      </c>
      <c r="L8" s="58">
        <v>9634.2698110000001</v>
      </c>
      <c r="M8" s="58">
        <v>10651.664769999999</v>
      </c>
      <c r="N8" s="58">
        <v>10342.22056</v>
      </c>
      <c r="O8" s="58">
        <v>9839.965886</v>
      </c>
      <c r="P8" s="58">
        <v>10501.01679</v>
      </c>
      <c r="Q8" s="58">
        <v>10651.664769999999</v>
      </c>
      <c r="R8" s="58">
        <v>10475.52981</v>
      </c>
      <c r="S8" s="58">
        <v>11198.166370000001</v>
      </c>
      <c r="T8" s="58">
        <v>9844.7032440000003</v>
      </c>
      <c r="U8" s="58">
        <v>11354.404430000001</v>
      </c>
      <c r="V8" s="58">
        <v>11526.84425</v>
      </c>
      <c r="W8" s="58">
        <v>10918.570599999999</v>
      </c>
      <c r="X8" s="58">
        <v>11035.13026</v>
      </c>
      <c r="Y8" s="58">
        <v>11702.97921</v>
      </c>
      <c r="Z8" s="58">
        <v>10870.257530000001</v>
      </c>
      <c r="AA8" s="58">
        <v>5572.6487269999998</v>
      </c>
      <c r="AB8" s="58">
        <v>9727.8800009999995</v>
      </c>
      <c r="AC8" s="58">
        <v>10738.64266</v>
      </c>
      <c r="AD8" s="58">
        <v>8075.9858139999997</v>
      </c>
      <c r="AE8" s="58">
        <v>9127.3517769999999</v>
      </c>
      <c r="AF8" s="58">
        <v>6960.7893100000001</v>
      </c>
      <c r="AG8" s="58">
        <v>10736.498869999999</v>
      </c>
      <c r="AH8" s="58">
        <v>9254.6731679999994</v>
      </c>
      <c r="AI8" s="58">
        <v>12348.1126</v>
      </c>
      <c r="AJ8" s="58">
        <v>10162.76945</v>
      </c>
      <c r="AK8" s="58">
        <v>9191.4216039999992</v>
      </c>
      <c r="AL8" s="58">
        <v>11974.864809999999</v>
      </c>
      <c r="AM8" s="58">
        <v>12852.925450000001</v>
      </c>
      <c r="AN8" s="58">
        <v>12852.925450000001</v>
      </c>
      <c r="AO8" s="58">
        <v>12368.091420000001</v>
      </c>
      <c r="AP8" s="58">
        <v>11807.42944</v>
      </c>
      <c r="AQ8" s="58">
        <v>12480.21614</v>
      </c>
      <c r="AR8" s="58">
        <v>11463.76865</v>
      </c>
      <c r="AS8" s="58">
        <v>12453.68694</v>
      </c>
      <c r="AT8" s="58">
        <v>12144.24273</v>
      </c>
      <c r="AU8" s="58">
        <v>12475.197330000001</v>
      </c>
      <c r="AV8" s="58">
        <v>8777.1077170000008</v>
      </c>
      <c r="AW8" s="58">
        <v>12538.67793</v>
      </c>
      <c r="AX8" s="58">
        <v>12648.80733</v>
      </c>
      <c r="AY8" s="58">
        <v>14074.8989</v>
      </c>
      <c r="AZ8" s="58">
        <v>13009.0414</v>
      </c>
      <c r="BA8" s="58">
        <v>13838.97848</v>
      </c>
      <c r="BB8" s="58">
        <v>14606.240949999999</v>
      </c>
      <c r="BC8" s="58">
        <v>14606.5252</v>
      </c>
      <c r="BD8" s="58">
        <v>13981.35403</v>
      </c>
      <c r="BE8" s="58">
        <v>14579.995989999999</v>
      </c>
      <c r="BF8" s="58">
        <v>14606.5252</v>
      </c>
      <c r="BG8" s="58">
        <v>14606.809440000001</v>
      </c>
      <c r="BH8" s="58">
        <v>13162.95753</v>
      </c>
      <c r="BI8" s="58">
        <v>12683.65143</v>
      </c>
      <c r="BJ8" s="58">
        <v>14606.809440000001</v>
      </c>
      <c r="BK8" s="58">
        <v>16581.973890000001</v>
      </c>
      <c r="BL8" s="58">
        <v>14627.89954</v>
      </c>
      <c r="BM8" s="58">
        <v>15907.64602</v>
      </c>
      <c r="BN8" s="58">
        <v>16555.44469</v>
      </c>
      <c r="BO8" s="58">
        <v>16581.7844</v>
      </c>
      <c r="BP8" s="58">
        <v>14019.30667</v>
      </c>
      <c r="BQ8" s="58">
        <v>13347.89631</v>
      </c>
      <c r="BR8" s="58">
        <v>16456.013780000001</v>
      </c>
      <c r="BS8" s="58">
        <v>16581.7844</v>
      </c>
      <c r="BT8" s="58">
        <v>15123.436170000001</v>
      </c>
      <c r="BU8" s="58">
        <v>16076.78206</v>
      </c>
      <c r="BV8" s="58">
        <v>16581.7844</v>
      </c>
      <c r="BW8" s="58">
        <v>16581.7844</v>
      </c>
      <c r="BX8" s="58">
        <v>16555.2552</v>
      </c>
      <c r="BY8" s="58">
        <v>13949.708409999999</v>
      </c>
      <c r="BZ8" s="58">
        <v>16581.7844</v>
      </c>
      <c r="CA8" s="58">
        <v>16392.66908</v>
      </c>
      <c r="CB8" s="58">
        <v>14999.88588</v>
      </c>
      <c r="CC8" s="58">
        <v>16392.66908</v>
      </c>
      <c r="CD8" s="58">
        <v>16392.66908</v>
      </c>
      <c r="CE8" s="58">
        <v>17269.080269999999</v>
      </c>
      <c r="CF8" s="58">
        <v>17089.060669999999</v>
      </c>
      <c r="CG8" s="58">
        <v>15561.95069</v>
      </c>
      <c r="CH8" s="58">
        <v>17269.080269999999</v>
      </c>
      <c r="CI8" s="58">
        <v>18145.491460000001</v>
      </c>
      <c r="CJ8" s="58">
        <v>18145.491460000001</v>
      </c>
      <c r="CK8" s="58">
        <v>17620.592219999999</v>
      </c>
      <c r="CL8" s="58">
        <v>18145.491460000001</v>
      </c>
      <c r="CM8" s="58">
        <v>19022.09215</v>
      </c>
      <c r="CN8" s="58">
        <v>18337.00978</v>
      </c>
      <c r="CO8" s="58">
        <v>16494.04853</v>
      </c>
      <c r="CP8" s="58">
        <v>19022.09215</v>
      </c>
      <c r="CQ8" s="58">
        <v>19898.503339999999</v>
      </c>
      <c r="CR8" s="58">
        <v>19898.503339999999</v>
      </c>
      <c r="CS8" s="58">
        <v>19687.21718</v>
      </c>
      <c r="CT8" s="58">
        <v>19898.503339999999</v>
      </c>
      <c r="CU8" s="58">
        <v>20774.914540000002</v>
      </c>
      <c r="CV8" s="58">
        <v>20081.36535</v>
      </c>
      <c r="CW8" s="58">
        <v>18910.161260000001</v>
      </c>
      <c r="CX8" s="58">
        <v>20594.894939999998</v>
      </c>
      <c r="CY8" s="58">
        <v>21651.515220000001</v>
      </c>
      <c r="CZ8" s="58">
        <v>21651.515220000001</v>
      </c>
      <c r="DA8" s="58">
        <v>18828.997449999999</v>
      </c>
      <c r="DB8" s="58">
        <v>21471.495630000001</v>
      </c>
      <c r="DC8" s="58">
        <v>22527.92642</v>
      </c>
      <c r="DD8" s="58">
        <v>22347.90682</v>
      </c>
      <c r="DE8" s="58">
        <v>19977.332979999999</v>
      </c>
      <c r="DF8" s="58">
        <v>22087.352139999999</v>
      </c>
      <c r="DG8" s="58">
        <v>23404.337609999999</v>
      </c>
      <c r="DH8" s="58">
        <v>22745.621589999999</v>
      </c>
      <c r="DI8" s="58">
        <v>23214.8433</v>
      </c>
      <c r="DJ8" s="58">
        <v>23377.808410000001</v>
      </c>
      <c r="DK8" s="58">
        <v>24280.748800000001</v>
      </c>
      <c r="DL8" s="58">
        <v>24100.729210000001</v>
      </c>
      <c r="DM8" s="58">
        <v>22225.682990000001</v>
      </c>
      <c r="DN8" s="58">
        <v>23775.746459999998</v>
      </c>
      <c r="DO8" s="58">
        <v>25157.444240000001</v>
      </c>
      <c r="DP8" s="58">
        <v>25157.444240000001</v>
      </c>
      <c r="DQ8" s="58">
        <v>25157.444240000001</v>
      </c>
      <c r="DR8" s="58">
        <v>25157.444240000001</v>
      </c>
      <c r="DS8" s="58">
        <v>26033.85543</v>
      </c>
      <c r="DT8" s="58">
        <v>26033.85543</v>
      </c>
      <c r="DU8" s="58">
        <v>24671.391329999999</v>
      </c>
      <c r="DV8" s="58">
        <v>25493.79664</v>
      </c>
      <c r="DW8" s="58">
        <v>26910.266619999999</v>
      </c>
      <c r="DX8" s="58">
        <v>26910.266619999999</v>
      </c>
      <c r="DY8" s="58">
        <v>25166.918949999999</v>
      </c>
      <c r="DZ8" s="58">
        <v>26550.227429999999</v>
      </c>
      <c r="EA8" s="58">
        <v>27786.677820000001</v>
      </c>
      <c r="EB8" s="58">
        <v>27786.677820000001</v>
      </c>
      <c r="EC8" s="58">
        <v>25283.45795</v>
      </c>
      <c r="ED8" s="58">
        <v>27120.605309999999</v>
      </c>
      <c r="EE8" s="58">
        <v>27761.117610000001</v>
      </c>
      <c r="EF8" s="58">
        <v>27761.117610000001</v>
      </c>
      <c r="EG8" s="58">
        <v>26161.785619999999</v>
      </c>
      <c r="EH8" s="58">
        <v>25749.635490000001</v>
      </c>
      <c r="EI8" s="58">
        <v>28536.552660000001</v>
      </c>
      <c r="EJ8" s="58">
        <v>28536.552660000001</v>
      </c>
      <c r="EK8" s="58">
        <v>27462.119910000001</v>
      </c>
      <c r="EL8" s="58">
        <v>28536.552660000001</v>
      </c>
      <c r="EM8" s="58">
        <v>29146.15926</v>
      </c>
      <c r="EN8" s="58">
        <v>29146.15926</v>
      </c>
      <c r="EO8" s="58">
        <v>26162.571319999999</v>
      </c>
      <c r="EP8" s="58">
        <v>28966.13967</v>
      </c>
      <c r="EQ8" s="58">
        <v>29820.437859999998</v>
      </c>
      <c r="ER8" s="58">
        <v>29820.437859999998</v>
      </c>
      <c r="ES8" s="58">
        <v>29820.437859999998</v>
      </c>
      <c r="ET8" s="58">
        <v>29084.25246</v>
      </c>
      <c r="EU8" s="58">
        <v>30470.857380000001</v>
      </c>
      <c r="EV8" s="58">
        <v>30470.857380000001</v>
      </c>
      <c r="EW8" s="58">
        <v>25225.305039999999</v>
      </c>
      <c r="EX8" s="58">
        <v>28514.32861</v>
      </c>
      <c r="EY8" s="58">
        <v>30167.439279999999</v>
      </c>
      <c r="EZ8" s="58">
        <v>30827.826959999999</v>
      </c>
      <c r="FA8" s="58">
        <v>28412.721949999999</v>
      </c>
      <c r="FB8" s="58">
        <v>29706.020629999999</v>
      </c>
    </row>
    <row r="9" spans="1:159" x14ac:dyDescent="0.25">
      <c r="B9" s="33" t="s">
        <v>4</v>
      </c>
      <c r="C9" s="58">
        <v>2380.3200000000002</v>
      </c>
      <c r="D9" s="58">
        <v>2380.3200000000002</v>
      </c>
      <c r="E9" s="58">
        <v>2380.3200000000002</v>
      </c>
      <c r="F9" s="58">
        <v>2106.5700000000002</v>
      </c>
      <c r="G9" s="58">
        <v>2380.3200000000002</v>
      </c>
      <c r="H9" s="58">
        <v>2106.5700000000002</v>
      </c>
      <c r="I9" s="58">
        <v>2106.5700000000002</v>
      </c>
      <c r="J9" s="58">
        <v>2380.3200000000002</v>
      </c>
      <c r="K9" s="58">
        <v>2380.3200000000002</v>
      </c>
      <c r="L9" s="58">
        <v>1840.095</v>
      </c>
      <c r="M9" s="58">
        <v>2380.3200000000002</v>
      </c>
      <c r="N9" s="58">
        <v>2380.3200000000002</v>
      </c>
      <c r="O9" s="58">
        <v>1789.0856490000001</v>
      </c>
      <c r="P9" s="58">
        <v>2380.3200000000002</v>
      </c>
      <c r="Q9" s="58">
        <v>2380.3200000000002</v>
      </c>
      <c r="R9" s="58">
        <v>2106.5700000000002</v>
      </c>
      <c r="S9" s="58">
        <v>1981.955602</v>
      </c>
      <c r="T9" s="58">
        <v>2110.2449999999999</v>
      </c>
      <c r="U9" s="58">
        <v>2380.3200000000002</v>
      </c>
      <c r="V9" s="58">
        <v>2380.3200000000002</v>
      </c>
      <c r="W9" s="58">
        <v>2110.2449999999999</v>
      </c>
      <c r="X9" s="58">
        <v>2110.2449999999999</v>
      </c>
      <c r="Y9" s="58">
        <v>2380.3200000000002</v>
      </c>
      <c r="Z9" s="58">
        <v>2380.3200000000002</v>
      </c>
      <c r="AA9" s="58">
        <v>2380.3200000000002</v>
      </c>
      <c r="AB9" s="58">
        <v>2380.3200000000002</v>
      </c>
      <c r="AC9" s="58">
        <v>1566.345</v>
      </c>
      <c r="AD9" s="58">
        <v>2380.3200000000002</v>
      </c>
      <c r="AE9" s="58">
        <v>2635.32</v>
      </c>
      <c r="AF9" s="58">
        <v>2635.32</v>
      </c>
      <c r="AG9" s="58">
        <v>2464.1228550000001</v>
      </c>
      <c r="AH9" s="58">
        <v>2635.32</v>
      </c>
      <c r="AI9" s="58">
        <v>2635.32</v>
      </c>
      <c r="AJ9" s="58">
        <v>2635.32</v>
      </c>
      <c r="AK9" s="58">
        <v>2635.32</v>
      </c>
      <c r="AL9" s="58">
        <v>2635.32</v>
      </c>
      <c r="AM9" s="58">
        <v>2635.32</v>
      </c>
      <c r="AN9" s="58">
        <v>2635.32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2361.5700000000002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1594.463792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0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583.12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550.69137780000005</v>
      </c>
      <c r="AG10" s="58">
        <v>1651.996044</v>
      </c>
      <c r="AH10" s="58">
        <v>1651.996044</v>
      </c>
      <c r="AI10" s="58">
        <v>1813.1387500000001</v>
      </c>
      <c r="AJ10" s="58">
        <v>1120.700834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1331.1975420000001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4207.0842259999999</v>
      </c>
      <c r="D11" s="58">
        <v>3536.678324</v>
      </c>
      <c r="E11" s="58">
        <v>3966.9240610000002</v>
      </c>
      <c r="F11" s="58">
        <v>3641.1917189999999</v>
      </c>
      <c r="G11" s="58">
        <v>4010.0833619999999</v>
      </c>
      <c r="H11" s="58">
        <v>4267.1283229999999</v>
      </c>
      <c r="I11" s="58">
        <v>3658.0173930000001</v>
      </c>
      <c r="J11" s="58">
        <v>4370.2171330000001</v>
      </c>
      <c r="K11" s="58">
        <v>3530.8737740000001</v>
      </c>
      <c r="L11" s="58">
        <v>3376.059342</v>
      </c>
      <c r="M11" s="58">
        <v>4268.1958299999997</v>
      </c>
      <c r="N11" s="58">
        <v>4382.9997480000002</v>
      </c>
      <c r="O11" s="58">
        <v>3375.77268</v>
      </c>
      <c r="P11" s="58">
        <v>4707.8946390000001</v>
      </c>
      <c r="Q11" s="58">
        <v>4382.4085649999997</v>
      </c>
      <c r="R11" s="58">
        <v>3322.752258</v>
      </c>
      <c r="S11" s="58">
        <v>4538.2255370000003</v>
      </c>
      <c r="T11" s="58">
        <v>4381.5616499999996</v>
      </c>
      <c r="U11" s="58">
        <v>3488.4749579999998</v>
      </c>
      <c r="V11" s="58">
        <v>3722.3284870000002</v>
      </c>
      <c r="W11" s="58">
        <v>4381.0400049999998</v>
      </c>
      <c r="X11" s="58">
        <v>4377.4499139999998</v>
      </c>
      <c r="Y11" s="58">
        <v>4774.1402909999997</v>
      </c>
      <c r="Z11" s="58">
        <v>3803.6142369999998</v>
      </c>
      <c r="AA11" s="58">
        <v>3654.3293180000001</v>
      </c>
      <c r="AB11" s="58">
        <v>4467.4318240000002</v>
      </c>
      <c r="AC11" s="58">
        <v>3068.804204</v>
      </c>
      <c r="AD11" s="58">
        <v>3996.164284</v>
      </c>
      <c r="AE11" s="58">
        <v>4109.9043920000004</v>
      </c>
      <c r="AF11" s="58">
        <v>4690.8163679999998</v>
      </c>
      <c r="AG11" s="58">
        <v>4385.7159579999998</v>
      </c>
      <c r="AH11" s="58">
        <v>4590.2631080000001</v>
      </c>
      <c r="AI11" s="58">
        <v>4184.5198200000004</v>
      </c>
      <c r="AJ11" s="58">
        <v>4619.082617</v>
      </c>
      <c r="AK11" s="58">
        <v>4291.5372690000004</v>
      </c>
      <c r="AL11" s="58">
        <v>4165.0095030000002</v>
      </c>
      <c r="AM11" s="58">
        <v>4872.777744</v>
      </c>
      <c r="AN11" s="58">
        <v>4476.3956619999999</v>
      </c>
      <c r="AO11" s="58">
        <v>4498.695052</v>
      </c>
      <c r="AP11" s="58">
        <v>4870.2674809999999</v>
      </c>
      <c r="AQ11" s="58">
        <v>4872.777744</v>
      </c>
      <c r="AR11" s="58">
        <v>4870.2674809999999</v>
      </c>
      <c r="AS11" s="58">
        <v>4870.2674809999999</v>
      </c>
      <c r="AT11" s="58">
        <v>4870.2674809999999</v>
      </c>
      <c r="AU11" s="58">
        <v>4693.6910369999996</v>
      </c>
      <c r="AV11" s="58">
        <v>4357.1378500000001</v>
      </c>
      <c r="AW11" s="58">
        <v>4682.5505830000002</v>
      </c>
      <c r="AX11" s="58">
        <v>4691.180773</v>
      </c>
      <c r="AY11" s="58">
        <v>3761.75801</v>
      </c>
      <c r="AZ11" s="58">
        <v>3568.9954579999999</v>
      </c>
      <c r="BA11" s="58">
        <v>3759.2477469999999</v>
      </c>
      <c r="BB11" s="58">
        <v>3759.2477469999999</v>
      </c>
      <c r="BC11" s="58">
        <v>2309.6630970000001</v>
      </c>
      <c r="BD11" s="58">
        <v>2116.900545</v>
      </c>
      <c r="BE11" s="58">
        <v>2307.152834</v>
      </c>
      <c r="BF11" s="58">
        <v>2307.152834</v>
      </c>
      <c r="BG11" s="58">
        <v>2149.718222</v>
      </c>
      <c r="BH11" s="58">
        <v>1959.4659329999999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432.96747599999998</v>
      </c>
      <c r="D12" s="58">
        <v>3814.9725319999998</v>
      </c>
      <c r="E12" s="58">
        <v>5368.6397180000004</v>
      </c>
      <c r="F12" s="58">
        <v>3288.3970680000002</v>
      </c>
      <c r="G12" s="58">
        <v>443.11438909999998</v>
      </c>
      <c r="H12" s="58">
        <v>4081.323762</v>
      </c>
      <c r="I12" s="58">
        <v>5328.0713960000003</v>
      </c>
      <c r="J12" s="58">
        <v>3674.7454699999998</v>
      </c>
      <c r="K12" s="58">
        <v>703.32364949999999</v>
      </c>
      <c r="L12" s="58">
        <v>4433.997754</v>
      </c>
      <c r="M12" s="58">
        <v>6139.2610109999996</v>
      </c>
      <c r="N12" s="58">
        <v>4130.7638820000002</v>
      </c>
      <c r="O12" s="58">
        <v>734.11835670000005</v>
      </c>
      <c r="P12" s="58">
        <v>4696.181133</v>
      </c>
      <c r="Q12" s="58">
        <v>6553.068088</v>
      </c>
      <c r="R12" s="58">
        <v>4050.8178910000001</v>
      </c>
      <c r="S12" s="58">
        <v>797.22951669999998</v>
      </c>
      <c r="T12" s="58">
        <v>4708.3348029999997</v>
      </c>
      <c r="U12" s="58">
        <v>6599.9812860000002</v>
      </c>
      <c r="V12" s="58">
        <v>4395.1001290000004</v>
      </c>
      <c r="W12" s="58">
        <v>564.28211669999996</v>
      </c>
      <c r="X12" s="58">
        <v>4796.2150629999996</v>
      </c>
      <c r="Y12" s="58">
        <v>6746.9288370000004</v>
      </c>
      <c r="Z12" s="58">
        <v>4419.6848819999996</v>
      </c>
      <c r="AA12" s="58">
        <v>922.39823950000005</v>
      </c>
      <c r="AB12" s="58">
        <v>4940.2062219999998</v>
      </c>
      <c r="AC12" s="58">
        <v>6846.5664109999998</v>
      </c>
      <c r="AD12" s="58">
        <v>4678.8063119999997</v>
      </c>
      <c r="AE12" s="58">
        <v>1082.5910180000001</v>
      </c>
      <c r="AF12" s="58">
        <v>5254.958963</v>
      </c>
      <c r="AG12" s="58">
        <v>7097.0537180000001</v>
      </c>
      <c r="AH12" s="58">
        <v>4872.0912399999997</v>
      </c>
      <c r="AI12" s="58">
        <v>1124.4923309999999</v>
      </c>
      <c r="AJ12" s="58">
        <v>4515.4860870000002</v>
      </c>
      <c r="AK12" s="58">
        <v>6989.8284409999997</v>
      </c>
      <c r="AL12" s="58">
        <v>4915.5231020000001</v>
      </c>
      <c r="AM12" s="58">
        <v>1158.0987580000001</v>
      </c>
      <c r="AN12" s="58">
        <v>5136.8350490000003</v>
      </c>
      <c r="AO12" s="58">
        <v>7073.1928310000003</v>
      </c>
      <c r="AP12" s="58">
        <v>4940.3920820000003</v>
      </c>
      <c r="AQ12" s="58">
        <v>1144.8625979999999</v>
      </c>
      <c r="AR12" s="58">
        <v>5538.5172490000004</v>
      </c>
      <c r="AS12" s="58">
        <v>7432.7542309999999</v>
      </c>
      <c r="AT12" s="58">
        <v>4961.3340820000003</v>
      </c>
      <c r="AU12" s="58">
        <v>1160.224598</v>
      </c>
      <c r="AV12" s="58">
        <v>5560.5323289999997</v>
      </c>
      <c r="AW12" s="58">
        <v>7456.3381909999998</v>
      </c>
      <c r="AX12" s="58">
        <v>4961.3340820000003</v>
      </c>
      <c r="AY12" s="58">
        <v>1134.2018949999999</v>
      </c>
      <c r="AZ12" s="58">
        <v>5535.342369</v>
      </c>
      <c r="BA12" s="58">
        <v>7355.3401709999998</v>
      </c>
      <c r="BB12" s="58">
        <v>4944.5880900000002</v>
      </c>
      <c r="BC12" s="58">
        <v>1134.364775</v>
      </c>
      <c r="BD12" s="58">
        <v>5535.2344009999997</v>
      </c>
      <c r="BE12" s="58">
        <v>7228.6493529999998</v>
      </c>
      <c r="BF12" s="58">
        <v>4944.5880900000002</v>
      </c>
      <c r="BG12" s="58">
        <v>1134.364775</v>
      </c>
      <c r="BH12" s="58">
        <v>5562.534369</v>
      </c>
      <c r="BI12" s="58">
        <v>7484.7369660000004</v>
      </c>
      <c r="BJ12" s="58">
        <v>4944.5880900000002</v>
      </c>
      <c r="BK12" s="58">
        <v>1134.364775</v>
      </c>
      <c r="BL12" s="58">
        <v>5517.0603689999998</v>
      </c>
      <c r="BM12" s="58">
        <v>7435.5841259999997</v>
      </c>
      <c r="BN12" s="58">
        <v>4944.5880900000002</v>
      </c>
      <c r="BO12" s="58">
        <v>1134.364775</v>
      </c>
      <c r="BP12" s="58">
        <v>5579.625309</v>
      </c>
      <c r="BQ12" s="58">
        <v>7453.9441260000003</v>
      </c>
      <c r="BR12" s="58">
        <v>4944.5880900000002</v>
      </c>
      <c r="BS12" s="58">
        <v>1134.364775</v>
      </c>
      <c r="BT12" s="58">
        <v>5579.625309</v>
      </c>
      <c r="BU12" s="58">
        <v>6974.5270989999999</v>
      </c>
      <c r="BV12" s="58">
        <v>4944.5880900000002</v>
      </c>
      <c r="BW12" s="58">
        <v>1134.364775</v>
      </c>
      <c r="BX12" s="58">
        <v>5497.5603689999998</v>
      </c>
      <c r="BY12" s="58">
        <v>4279.5059799999999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7286.7572270000001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6715.8644999999997</v>
      </c>
      <c r="DZ12" s="58">
        <v>4771.2444999999998</v>
      </c>
      <c r="EA12" s="58">
        <v>868.54449999999997</v>
      </c>
      <c r="EB12" s="58">
        <v>5421.6944999999996</v>
      </c>
      <c r="EC12" s="58">
        <v>5247.6045000000004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523.83252500000003</v>
      </c>
      <c r="D13" s="58">
        <v>470.10861490000002</v>
      </c>
      <c r="E13" s="58">
        <v>705.51558660000001</v>
      </c>
      <c r="F13" s="58">
        <v>567.08862980000004</v>
      </c>
      <c r="G13" s="58">
        <v>633.89712580000003</v>
      </c>
      <c r="H13" s="58">
        <v>831.63481569999999</v>
      </c>
      <c r="I13" s="58">
        <v>616.82844260000002</v>
      </c>
      <c r="J13" s="58">
        <v>958.49997380000002</v>
      </c>
      <c r="K13" s="58">
        <v>698.68277639999997</v>
      </c>
      <c r="L13" s="58">
        <v>667.78672089999998</v>
      </c>
      <c r="M13" s="58">
        <v>1233.170288</v>
      </c>
      <c r="N13" s="58">
        <v>1242.705925</v>
      </c>
      <c r="O13" s="58">
        <v>691.48720119999996</v>
      </c>
      <c r="P13" s="58">
        <v>1232.390345</v>
      </c>
      <c r="Q13" s="58">
        <v>1531.94865</v>
      </c>
      <c r="R13" s="58">
        <v>904.27857979999999</v>
      </c>
      <c r="S13" s="58">
        <v>1683.222604</v>
      </c>
      <c r="T13" s="58">
        <v>1779.4969599999999</v>
      </c>
      <c r="U13" s="58">
        <v>1567.080089</v>
      </c>
      <c r="V13" s="58">
        <v>1819.608324</v>
      </c>
      <c r="W13" s="58">
        <v>1785.864834</v>
      </c>
      <c r="X13" s="58">
        <v>2075.18057</v>
      </c>
      <c r="Y13" s="58">
        <v>2699.6109929999998</v>
      </c>
      <c r="Z13" s="58">
        <v>2045.3401260000001</v>
      </c>
      <c r="AA13" s="58">
        <v>2577.925213</v>
      </c>
      <c r="AB13" s="58">
        <v>2557.0424950000001</v>
      </c>
      <c r="AC13" s="58">
        <v>2178.685763</v>
      </c>
      <c r="AD13" s="58">
        <v>3027.812054</v>
      </c>
      <c r="AE13" s="58">
        <v>2624.6686570000002</v>
      </c>
      <c r="AF13" s="58">
        <v>3298.6072100000001</v>
      </c>
      <c r="AG13" s="58">
        <v>3714.7804850000002</v>
      </c>
      <c r="AH13" s="58">
        <v>3898.0793359999998</v>
      </c>
      <c r="AI13" s="58">
        <v>2419.8869370000002</v>
      </c>
      <c r="AJ13" s="58">
        <v>3189.739771</v>
      </c>
      <c r="AK13" s="58">
        <v>4018.0588250000001</v>
      </c>
      <c r="AL13" s="58">
        <v>3266.2208059999998</v>
      </c>
      <c r="AM13" s="58">
        <v>2784.5721370000001</v>
      </c>
      <c r="AN13" s="58">
        <v>2683.6719029999999</v>
      </c>
      <c r="AO13" s="58">
        <v>3630.3530289999999</v>
      </c>
      <c r="AP13" s="58">
        <v>4265.6479909999998</v>
      </c>
      <c r="AQ13" s="58">
        <v>3680.3930919999998</v>
      </c>
      <c r="AR13" s="58">
        <v>3490.893775</v>
      </c>
      <c r="AS13" s="58">
        <v>5482.8392370000001</v>
      </c>
      <c r="AT13" s="58">
        <v>4383.2288060000001</v>
      </c>
      <c r="AU13" s="58">
        <v>5295.9400089999999</v>
      </c>
      <c r="AV13" s="58">
        <v>5974.5843199999999</v>
      </c>
      <c r="AW13" s="58">
        <v>8079.9595149999996</v>
      </c>
      <c r="AX13" s="58">
        <v>7232.8878580000001</v>
      </c>
      <c r="AY13" s="58">
        <v>5678.59573</v>
      </c>
      <c r="AZ13" s="58">
        <v>5996.7225360000002</v>
      </c>
      <c r="BA13" s="58">
        <v>7547.2354299999997</v>
      </c>
      <c r="BB13" s="58">
        <v>7909.0171140000002</v>
      </c>
      <c r="BC13" s="58">
        <v>7691.5662469999997</v>
      </c>
      <c r="BD13" s="58">
        <v>7996.9222950000003</v>
      </c>
      <c r="BE13" s="58">
        <v>8795.7734500000006</v>
      </c>
      <c r="BF13" s="58">
        <v>10499.62551</v>
      </c>
      <c r="BG13" s="58">
        <v>8160.1269519999996</v>
      </c>
      <c r="BH13" s="58">
        <v>8634.608988</v>
      </c>
      <c r="BI13" s="58">
        <v>12197.931570000001</v>
      </c>
      <c r="BJ13" s="58">
        <v>11138.57193</v>
      </c>
      <c r="BK13" s="58">
        <v>8724.2808690000002</v>
      </c>
      <c r="BL13" s="58">
        <v>8766.283684</v>
      </c>
      <c r="BM13" s="58">
        <v>12400.41612</v>
      </c>
      <c r="BN13" s="58">
        <v>11884.798290000001</v>
      </c>
      <c r="BO13" s="58">
        <v>9363.6724250000007</v>
      </c>
      <c r="BP13" s="58">
        <v>10611.428470000001</v>
      </c>
      <c r="BQ13" s="58">
        <v>13706.047430000001</v>
      </c>
      <c r="BR13" s="58">
        <v>12778.91776</v>
      </c>
      <c r="BS13" s="58">
        <v>10292.903420000001</v>
      </c>
      <c r="BT13" s="58">
        <v>11667.372789999999</v>
      </c>
      <c r="BU13" s="58">
        <v>16330.55493</v>
      </c>
      <c r="BV13" s="58">
        <v>14046.050939999999</v>
      </c>
      <c r="BW13" s="58">
        <v>11252.60255</v>
      </c>
      <c r="BX13" s="58">
        <v>11541.39048</v>
      </c>
      <c r="BY13" s="58">
        <v>17857.348999999998</v>
      </c>
      <c r="BZ13" s="58">
        <v>14452.58683</v>
      </c>
      <c r="CA13" s="58">
        <v>12003.520259999999</v>
      </c>
      <c r="CB13" s="58">
        <v>13604.302379999999</v>
      </c>
      <c r="CC13" s="58">
        <v>16662.176790000001</v>
      </c>
      <c r="CD13" s="58">
        <v>16365.932409999999</v>
      </c>
      <c r="CE13" s="58">
        <v>12420.55004</v>
      </c>
      <c r="CF13" s="58">
        <v>14090.03313</v>
      </c>
      <c r="CG13" s="58">
        <v>19722.910960000001</v>
      </c>
      <c r="CH13" s="58">
        <v>16945.664850000001</v>
      </c>
      <c r="CI13" s="58">
        <v>13663.079110000001</v>
      </c>
      <c r="CJ13" s="58">
        <v>15504.953299999999</v>
      </c>
      <c r="CK13" s="58">
        <v>21704.181649999999</v>
      </c>
      <c r="CL13" s="58">
        <v>18638.979619999998</v>
      </c>
      <c r="CM13" s="58">
        <v>14941.96588</v>
      </c>
      <c r="CN13" s="58">
        <v>16961.908749999999</v>
      </c>
      <c r="CO13" s="58">
        <v>23737.744869999999</v>
      </c>
      <c r="CP13" s="58">
        <v>20381.619050000001</v>
      </c>
      <c r="CQ13" s="58">
        <v>15871.556</v>
      </c>
      <c r="CR13" s="58">
        <v>18026.771369999999</v>
      </c>
      <c r="CS13" s="58">
        <v>25228.036980000001</v>
      </c>
      <c r="CT13" s="58">
        <v>21646.23833</v>
      </c>
      <c r="CU13" s="58">
        <v>17282.856220000001</v>
      </c>
      <c r="CV13" s="58">
        <v>19631.167870000001</v>
      </c>
      <c r="CW13" s="58">
        <v>27482.542590000001</v>
      </c>
      <c r="CX13" s="58">
        <v>23570.510549999999</v>
      </c>
      <c r="CY13" s="58">
        <v>18903.365900000001</v>
      </c>
      <c r="CZ13" s="58">
        <v>21476.61291</v>
      </c>
      <c r="DA13" s="58">
        <v>30066.6777</v>
      </c>
      <c r="DB13" s="58">
        <v>25778.899979999998</v>
      </c>
      <c r="DC13" s="58">
        <v>20349.717329999999</v>
      </c>
      <c r="DD13" s="58">
        <v>23087.800790000001</v>
      </c>
      <c r="DE13" s="58">
        <v>32358.295709999999</v>
      </c>
      <c r="DF13" s="58">
        <v>27753.365600000001</v>
      </c>
      <c r="DG13" s="58">
        <v>20673.696230000001</v>
      </c>
      <c r="DH13" s="58">
        <v>23457.02117</v>
      </c>
      <c r="DI13" s="58">
        <v>32835.194689999997</v>
      </c>
      <c r="DJ13" s="58">
        <v>28204.044709999998</v>
      </c>
      <c r="DK13" s="58">
        <v>22707.231059999998</v>
      </c>
      <c r="DL13" s="58">
        <v>25768.126090000002</v>
      </c>
      <c r="DM13" s="58">
        <v>36070.776510000003</v>
      </c>
      <c r="DN13" s="58">
        <v>30976.951489999999</v>
      </c>
      <c r="DO13" s="58">
        <v>23712.62</v>
      </c>
      <c r="DP13" s="58">
        <v>26910.613519999999</v>
      </c>
      <c r="DQ13" s="58">
        <v>37670.25892</v>
      </c>
      <c r="DR13" s="58">
        <v>32347.936399999999</v>
      </c>
      <c r="DS13" s="58">
        <v>24492.545480000001</v>
      </c>
      <c r="DT13" s="58">
        <v>27796.892479999999</v>
      </c>
      <c r="DU13" s="58">
        <v>38911.049460000002</v>
      </c>
      <c r="DV13" s="58">
        <v>33411.471160000001</v>
      </c>
      <c r="DW13" s="58">
        <v>25278.282920000001</v>
      </c>
      <c r="DX13" s="58">
        <v>28689.77593</v>
      </c>
      <c r="DY13" s="58">
        <v>39122.774810000003</v>
      </c>
      <c r="DZ13" s="58">
        <v>34482.931299999997</v>
      </c>
      <c r="EA13" s="58">
        <v>26203.53918</v>
      </c>
      <c r="EB13" s="58">
        <v>29741.2035</v>
      </c>
      <c r="EC13" s="58">
        <v>41633.084889999998</v>
      </c>
      <c r="ED13" s="58">
        <v>35744.644379999998</v>
      </c>
      <c r="EE13" s="58">
        <v>27385.475689999999</v>
      </c>
      <c r="EF13" s="58">
        <v>31084.313170000001</v>
      </c>
      <c r="EG13" s="58">
        <v>43513.438419999999</v>
      </c>
      <c r="EH13" s="58">
        <v>37356.375979999997</v>
      </c>
      <c r="EI13" s="58">
        <v>28569.113720000001</v>
      </c>
      <c r="EJ13" s="58">
        <v>32429.356390000001</v>
      </c>
      <c r="EK13" s="58">
        <v>45396.498930000002</v>
      </c>
      <c r="EL13" s="58">
        <v>33965.924189999998</v>
      </c>
      <c r="EM13" s="58">
        <v>29637.622039999998</v>
      </c>
      <c r="EN13" s="58">
        <v>33643.570379999997</v>
      </c>
      <c r="EO13" s="58">
        <v>47096.398520000002</v>
      </c>
      <c r="EP13" s="58">
        <v>37261.737910000003</v>
      </c>
      <c r="EQ13" s="58">
        <v>30800.294129999998</v>
      </c>
      <c r="ER13" s="58">
        <v>34964.788670000002</v>
      </c>
      <c r="ES13" s="58">
        <v>48946.10413</v>
      </c>
      <c r="ET13" s="58">
        <v>42012.946580000003</v>
      </c>
      <c r="EU13" s="58">
        <v>31922.019939999998</v>
      </c>
      <c r="EV13" s="58">
        <v>36239.47709</v>
      </c>
      <c r="EW13" s="58">
        <v>50730.667909999996</v>
      </c>
      <c r="EX13" s="58">
        <v>43542.572679999997</v>
      </c>
      <c r="EY13" s="58">
        <v>32398.371319999998</v>
      </c>
      <c r="EZ13" s="58">
        <v>36780.785470000003</v>
      </c>
      <c r="FA13" s="58">
        <v>51488.499649999998</v>
      </c>
      <c r="FB13" s="58">
        <v>44192.142749999999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4.0827799999999996</v>
      </c>
      <c r="P14" s="58">
        <v>0</v>
      </c>
      <c r="Q14" s="58">
        <v>0</v>
      </c>
      <c r="R14" s="58">
        <v>3.9205999999999999</v>
      </c>
      <c r="S14" s="58">
        <v>5.0967799999999999</v>
      </c>
      <c r="T14" s="58">
        <v>0</v>
      </c>
      <c r="U14" s="58">
        <v>0</v>
      </c>
      <c r="V14" s="58">
        <v>4.1406000000000001</v>
      </c>
      <c r="W14" s="58">
        <v>242.41698</v>
      </c>
      <c r="X14" s="58">
        <v>0</v>
      </c>
      <c r="Y14" s="58">
        <v>0</v>
      </c>
      <c r="Z14" s="58">
        <v>161.68700000000001</v>
      </c>
      <c r="AA14" s="58">
        <v>490.05970000000002</v>
      </c>
      <c r="AB14" s="58">
        <v>0</v>
      </c>
      <c r="AC14" s="58">
        <v>0</v>
      </c>
      <c r="AD14" s="58">
        <v>322.57560000000001</v>
      </c>
      <c r="AE14" s="58">
        <v>541.71259999999995</v>
      </c>
      <c r="AF14" s="58">
        <v>0</v>
      </c>
      <c r="AG14" s="58">
        <v>0</v>
      </c>
      <c r="AH14" s="58">
        <v>434.26900000000001</v>
      </c>
      <c r="AI14" s="58">
        <v>507.37439999999998</v>
      </c>
      <c r="AJ14" s="58">
        <v>0</v>
      </c>
      <c r="AK14" s="58">
        <v>0</v>
      </c>
      <c r="AL14" s="58">
        <v>392.6814</v>
      </c>
      <c r="AM14" s="58">
        <v>564.26369999999997</v>
      </c>
      <c r="AN14" s="58">
        <v>0</v>
      </c>
      <c r="AO14" s="58">
        <v>0</v>
      </c>
      <c r="AP14" s="58">
        <v>434.26900000000001</v>
      </c>
      <c r="AQ14" s="58">
        <v>556.74969999999996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7804.465526</v>
      </c>
      <c r="CV14" s="58">
        <v>0</v>
      </c>
      <c r="CW14" s="58">
        <v>0</v>
      </c>
      <c r="CX14" s="58">
        <v>6003.4350199999999</v>
      </c>
      <c r="CY14" s="58">
        <v>7804.465526</v>
      </c>
      <c r="CZ14" s="58">
        <v>0</v>
      </c>
      <c r="DA14" s="58">
        <v>0</v>
      </c>
      <c r="DB14" s="58">
        <v>6003.4350199999999</v>
      </c>
      <c r="DC14" s="58">
        <v>7560.1513260000002</v>
      </c>
      <c r="DD14" s="58">
        <v>0</v>
      </c>
      <c r="DE14" s="58">
        <v>0</v>
      </c>
      <c r="DF14" s="58">
        <v>5815.5010199999997</v>
      </c>
      <c r="DG14" s="58">
        <v>7311.9886059999999</v>
      </c>
      <c r="DH14" s="58">
        <v>0</v>
      </c>
      <c r="DI14" s="58">
        <v>0</v>
      </c>
      <c r="DJ14" s="58">
        <v>5624.6066199999996</v>
      </c>
      <c r="DK14" s="58">
        <v>8472.1399820000006</v>
      </c>
      <c r="DL14" s="58">
        <v>0</v>
      </c>
      <c r="DM14" s="58">
        <v>0</v>
      </c>
      <c r="DN14" s="58">
        <v>6517.0307549999998</v>
      </c>
      <c r="DO14" s="58">
        <v>9547.5260149999995</v>
      </c>
      <c r="DP14" s="58">
        <v>0</v>
      </c>
      <c r="DQ14" s="58">
        <v>0</v>
      </c>
      <c r="DR14" s="58">
        <v>7344.2507809999997</v>
      </c>
      <c r="DS14" s="58">
        <v>10628.224029999999</v>
      </c>
      <c r="DT14" s="58">
        <v>0</v>
      </c>
      <c r="DU14" s="58">
        <v>0</v>
      </c>
      <c r="DV14" s="58">
        <v>8175.5569450000003</v>
      </c>
      <c r="DW14" s="58">
        <v>11705.46204</v>
      </c>
      <c r="DX14" s="58">
        <v>0</v>
      </c>
      <c r="DY14" s="58">
        <v>0</v>
      </c>
      <c r="DZ14" s="58">
        <v>9004.2015670000001</v>
      </c>
      <c r="EA14" s="58">
        <v>12799.965969999999</v>
      </c>
      <c r="EB14" s="58">
        <v>0</v>
      </c>
      <c r="EC14" s="58">
        <v>0</v>
      </c>
      <c r="ED14" s="58">
        <v>9846.1276679999992</v>
      </c>
      <c r="EE14" s="58">
        <v>13910.379580000001</v>
      </c>
      <c r="EF14" s="58">
        <v>0</v>
      </c>
      <c r="EG14" s="58">
        <v>0</v>
      </c>
      <c r="EH14" s="58">
        <v>10700.29198</v>
      </c>
      <c r="EI14" s="58">
        <v>15022.71715</v>
      </c>
      <c r="EJ14" s="58">
        <v>0</v>
      </c>
      <c r="EK14" s="58">
        <v>0</v>
      </c>
      <c r="EL14" s="58">
        <v>11555.93627</v>
      </c>
      <c r="EM14" s="58">
        <v>16121.950570000001</v>
      </c>
      <c r="EN14" s="58">
        <v>0</v>
      </c>
      <c r="EO14" s="58">
        <v>0</v>
      </c>
      <c r="EP14" s="58">
        <v>12401.50044</v>
      </c>
      <c r="EQ14" s="58">
        <v>17342.16964</v>
      </c>
      <c r="ER14" s="58">
        <v>0</v>
      </c>
      <c r="ES14" s="58">
        <v>0</v>
      </c>
      <c r="ET14" s="58">
        <v>13340.13049</v>
      </c>
      <c r="EU14" s="58">
        <v>18506.021199999999</v>
      </c>
      <c r="EV14" s="58">
        <v>0</v>
      </c>
      <c r="EW14" s="58">
        <v>0</v>
      </c>
      <c r="EX14" s="58">
        <v>14235.40092</v>
      </c>
      <c r="EY14" s="58">
        <v>19641.24149</v>
      </c>
      <c r="EZ14" s="58">
        <v>0</v>
      </c>
      <c r="FA14" s="58">
        <v>0</v>
      </c>
      <c r="FB14" s="58">
        <v>15108.647300000001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9833.3345910000007</v>
      </c>
      <c r="BL15" s="58">
        <v>9833.3345910000007</v>
      </c>
      <c r="BM15" s="58">
        <v>9833.3345910000007</v>
      </c>
      <c r="BN15" s="58">
        <v>9833.3345910000007</v>
      </c>
      <c r="BO15" s="58">
        <v>11058.086090000001</v>
      </c>
      <c r="BP15" s="58">
        <v>11058.086090000001</v>
      </c>
      <c r="BQ15" s="58">
        <v>11058.086090000001</v>
      </c>
      <c r="BR15" s="58">
        <v>11058.086090000001</v>
      </c>
      <c r="BS15" s="58">
        <v>11594.500539999999</v>
      </c>
      <c r="BT15" s="58">
        <v>11594.500539999999</v>
      </c>
      <c r="BU15" s="58">
        <v>11594.500539999999</v>
      </c>
      <c r="BV15" s="58">
        <v>11594.500539999999</v>
      </c>
      <c r="BW15" s="58">
        <v>14162.579030000001</v>
      </c>
      <c r="BX15" s="58">
        <v>14162.579030000001</v>
      </c>
      <c r="BY15" s="58">
        <v>12503.7894</v>
      </c>
      <c r="BZ15" s="58">
        <v>14162.579030000001</v>
      </c>
      <c r="CA15" s="58">
        <v>18140.77563</v>
      </c>
      <c r="CB15" s="58">
        <v>18140.77563</v>
      </c>
      <c r="CC15" s="58">
        <v>18140.77563</v>
      </c>
      <c r="CD15" s="58">
        <v>18140.77563</v>
      </c>
      <c r="CE15" s="58">
        <v>18981.64746</v>
      </c>
      <c r="CF15" s="58">
        <v>18445.23301</v>
      </c>
      <c r="CG15" s="58">
        <v>18981.64746</v>
      </c>
      <c r="CH15" s="58">
        <v>18981.64746</v>
      </c>
      <c r="CI15" s="58">
        <v>20443.956719999998</v>
      </c>
      <c r="CJ15" s="58">
        <v>20443.956719999998</v>
      </c>
      <c r="CK15" s="58">
        <v>20443.956719999998</v>
      </c>
      <c r="CL15" s="58">
        <v>20443.956719999998</v>
      </c>
      <c r="CM15" s="58">
        <v>22069.946380000001</v>
      </c>
      <c r="CN15" s="58">
        <v>21533.531940000001</v>
      </c>
      <c r="CO15" s="58">
        <v>22069.946380000001</v>
      </c>
      <c r="CP15" s="58">
        <v>22069.946380000001</v>
      </c>
      <c r="CQ15" s="58">
        <v>24162.422589999998</v>
      </c>
      <c r="CR15" s="58">
        <v>24162.422589999998</v>
      </c>
      <c r="CS15" s="58">
        <v>24162.422589999998</v>
      </c>
      <c r="CT15" s="58">
        <v>24162.422589999998</v>
      </c>
      <c r="CU15" s="58">
        <v>27194.25261</v>
      </c>
      <c r="CV15" s="58">
        <v>27194.25261</v>
      </c>
      <c r="CW15" s="58">
        <v>27194.25261</v>
      </c>
      <c r="CX15" s="58">
        <v>27194.25261</v>
      </c>
      <c r="CY15" s="58">
        <v>30123.63163</v>
      </c>
      <c r="CZ15" s="58">
        <v>30123.63163</v>
      </c>
      <c r="DA15" s="58">
        <v>30123.63163</v>
      </c>
      <c r="DB15" s="58">
        <v>30123.63163</v>
      </c>
      <c r="DC15" s="58">
        <v>33620.592519999998</v>
      </c>
      <c r="DD15" s="58">
        <v>33620.592519999998</v>
      </c>
      <c r="DE15" s="58">
        <v>33084.178070000002</v>
      </c>
      <c r="DF15" s="58">
        <v>33620.592519999998</v>
      </c>
      <c r="DG15" s="58">
        <v>37682.682919999999</v>
      </c>
      <c r="DH15" s="58">
        <v>37682.682919999999</v>
      </c>
      <c r="DI15" s="58">
        <v>35735.119429999999</v>
      </c>
      <c r="DJ15" s="58">
        <v>37682.682919999999</v>
      </c>
      <c r="DK15" s="58">
        <v>39007.902040000001</v>
      </c>
      <c r="DL15" s="58">
        <v>39007.902040000001</v>
      </c>
      <c r="DM15" s="58">
        <v>39007.902040000001</v>
      </c>
      <c r="DN15" s="58">
        <v>39007.902040000001</v>
      </c>
      <c r="DO15" s="58">
        <v>40832.867319999998</v>
      </c>
      <c r="DP15" s="58">
        <v>40832.867319999998</v>
      </c>
      <c r="DQ15" s="58">
        <v>40832.867319999998</v>
      </c>
      <c r="DR15" s="58">
        <v>40832.867319999998</v>
      </c>
      <c r="DS15" s="58">
        <v>42901.526389999999</v>
      </c>
      <c r="DT15" s="58">
        <v>42901.526389999999</v>
      </c>
      <c r="DU15" s="58">
        <v>42901.526389999999</v>
      </c>
      <c r="DV15" s="58">
        <v>42901.526389999999</v>
      </c>
      <c r="DW15" s="58">
        <v>45020.281510000001</v>
      </c>
      <c r="DX15" s="58">
        <v>45020.281510000001</v>
      </c>
      <c r="DY15" s="58">
        <v>45020.281510000001</v>
      </c>
      <c r="DZ15" s="58">
        <v>45020.281510000001</v>
      </c>
      <c r="EA15" s="58">
        <v>47112.991990000002</v>
      </c>
      <c r="EB15" s="58">
        <v>47112.991990000002</v>
      </c>
      <c r="EC15" s="58">
        <v>47112.991990000002</v>
      </c>
      <c r="ED15" s="58">
        <v>47112.991990000002</v>
      </c>
      <c r="EE15" s="58">
        <v>50910.06985</v>
      </c>
      <c r="EF15" s="58">
        <v>50910.06985</v>
      </c>
      <c r="EG15" s="58">
        <v>50910.06985</v>
      </c>
      <c r="EH15" s="58">
        <v>50910.06985</v>
      </c>
      <c r="EI15" s="58">
        <v>53914.6734</v>
      </c>
      <c r="EJ15" s="58">
        <v>53914.6734</v>
      </c>
      <c r="EK15" s="58">
        <v>53914.6734</v>
      </c>
      <c r="EL15" s="58">
        <v>53914.6734</v>
      </c>
      <c r="EM15" s="58">
        <v>57012.041680000002</v>
      </c>
      <c r="EN15" s="58">
        <v>57012.041680000002</v>
      </c>
      <c r="EO15" s="58">
        <v>57012.041680000002</v>
      </c>
      <c r="EP15" s="58">
        <v>57012.041680000002</v>
      </c>
      <c r="EQ15" s="58">
        <v>60429.086799999997</v>
      </c>
      <c r="ER15" s="58">
        <v>60429.086799999997</v>
      </c>
      <c r="ES15" s="58">
        <v>50047.792730000001</v>
      </c>
      <c r="ET15" s="58">
        <v>60118.303229999998</v>
      </c>
      <c r="EU15" s="58">
        <v>63733.622499999998</v>
      </c>
      <c r="EV15" s="58">
        <v>63733.622499999998</v>
      </c>
      <c r="EW15" s="58">
        <v>63733.622499999998</v>
      </c>
      <c r="EX15" s="58">
        <v>63733.622499999998</v>
      </c>
      <c r="EY15" s="58">
        <v>67286.54002</v>
      </c>
      <c r="EZ15" s="58">
        <v>67286.54002</v>
      </c>
      <c r="FA15" s="58">
        <v>67286.54002</v>
      </c>
      <c r="FB15" s="58">
        <v>67286.54002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77539.995060000001</v>
      </c>
      <c r="F17" s="58">
        <v>80887.386979999996</v>
      </c>
      <c r="G17" s="58">
        <v>83911.298179999998</v>
      </c>
      <c r="H17" s="58">
        <v>80421.158519999997</v>
      </c>
      <c r="I17" s="58">
        <v>78849.172709999999</v>
      </c>
      <c r="J17" s="58">
        <v>82513.318289999996</v>
      </c>
      <c r="K17" s="58">
        <v>88663.161259999993</v>
      </c>
      <c r="L17" s="58">
        <v>84926.553979999997</v>
      </c>
      <c r="M17" s="58">
        <v>83239.273220000003</v>
      </c>
      <c r="N17" s="58">
        <v>87215.223570000002</v>
      </c>
      <c r="O17" s="58">
        <v>88575.225409999999</v>
      </c>
      <c r="P17" s="58">
        <v>84766.32978</v>
      </c>
      <c r="Q17" s="58">
        <v>83382.816409999999</v>
      </c>
      <c r="R17" s="58">
        <v>87267.60252</v>
      </c>
      <c r="S17" s="58">
        <v>87345.790110000002</v>
      </c>
      <c r="T17" s="58">
        <v>83663.390729999999</v>
      </c>
      <c r="U17" s="58">
        <v>83285.059179999997</v>
      </c>
      <c r="V17" s="58">
        <v>86804.326100000006</v>
      </c>
      <c r="W17" s="58">
        <v>91283.27549</v>
      </c>
      <c r="X17" s="58">
        <v>87387.731100000005</v>
      </c>
      <c r="Y17" s="58">
        <v>86981.417050000004</v>
      </c>
      <c r="Z17" s="58">
        <v>90710.315560000003</v>
      </c>
      <c r="AA17" s="58">
        <v>93429.316000000006</v>
      </c>
      <c r="AB17" s="58">
        <v>89500.469809999995</v>
      </c>
      <c r="AC17" s="58">
        <v>89101.928029999995</v>
      </c>
      <c r="AD17" s="58">
        <v>92836.06452</v>
      </c>
      <c r="AE17" s="58">
        <v>98476.185039999997</v>
      </c>
      <c r="AF17" s="58">
        <v>94359.513579999999</v>
      </c>
      <c r="AG17" s="58">
        <v>93935.759330000001</v>
      </c>
      <c r="AH17" s="58">
        <v>97878.493340000001</v>
      </c>
      <c r="AI17" s="58">
        <v>103588.1113</v>
      </c>
      <c r="AJ17" s="58">
        <v>99290.267269999997</v>
      </c>
      <c r="AK17" s="58">
        <v>98849.935710000005</v>
      </c>
      <c r="AL17" s="58">
        <v>102968.9431</v>
      </c>
      <c r="AM17" s="58">
        <v>108662.32369999999</v>
      </c>
      <c r="AN17" s="58">
        <v>104181.1094</v>
      </c>
      <c r="AO17" s="58">
        <v>103722.73699999999</v>
      </c>
      <c r="AP17" s="58">
        <v>108022.12820000001</v>
      </c>
      <c r="AQ17" s="58">
        <v>113167.7059</v>
      </c>
      <c r="AR17" s="58">
        <v>108497.19</v>
      </c>
      <c r="AS17" s="58">
        <v>108017.579</v>
      </c>
      <c r="AT17" s="58">
        <v>112503.6355</v>
      </c>
      <c r="AU17" s="58">
        <v>117933.3976</v>
      </c>
      <c r="AV17" s="58">
        <v>113062.5898</v>
      </c>
      <c r="AW17" s="58">
        <v>112561.2402</v>
      </c>
      <c r="AX17" s="58">
        <v>117242.21</v>
      </c>
      <c r="AY17" s="58">
        <v>122830.4708</v>
      </c>
      <c r="AZ17" s="58">
        <v>117758.1164</v>
      </c>
      <c r="BA17" s="58">
        <v>117234.1949</v>
      </c>
      <c r="BB17" s="58">
        <v>122114.8612</v>
      </c>
      <c r="BC17" s="58">
        <v>127926.3083</v>
      </c>
      <c r="BD17" s="58">
        <v>122642.53019999999</v>
      </c>
      <c r="BE17" s="58">
        <v>122094.9682</v>
      </c>
      <c r="BF17" s="58">
        <v>127184.6948</v>
      </c>
      <c r="BG17" s="58">
        <v>132344.4908</v>
      </c>
      <c r="BH17" s="58">
        <v>126893.409</v>
      </c>
      <c r="BI17" s="58">
        <v>126326.9621</v>
      </c>
      <c r="BJ17" s="58">
        <v>131587.68640000001</v>
      </c>
      <c r="BK17" s="58">
        <v>136558.30729999999</v>
      </c>
      <c r="BL17" s="58">
        <v>130935.31</v>
      </c>
      <c r="BM17" s="58">
        <v>130349.68610000001</v>
      </c>
      <c r="BN17" s="58">
        <v>135780.1588</v>
      </c>
      <c r="BO17" s="58">
        <v>140938.2242</v>
      </c>
      <c r="BP17" s="58">
        <v>135134.2598</v>
      </c>
      <c r="BQ17" s="58">
        <v>134527.34390000001</v>
      </c>
      <c r="BR17" s="58">
        <v>140139.277</v>
      </c>
      <c r="BS17" s="58">
        <v>145417.0502</v>
      </c>
      <c r="BT17" s="58">
        <v>139429.53320000001</v>
      </c>
      <c r="BU17" s="58">
        <v>138801.83780000001</v>
      </c>
      <c r="BV17" s="58">
        <v>144596.45199999999</v>
      </c>
      <c r="BW17" s="58">
        <v>150032.3437</v>
      </c>
      <c r="BX17" s="58">
        <v>143863.91089999999</v>
      </c>
      <c r="BY17" s="58">
        <v>143216.75700000001</v>
      </c>
      <c r="BZ17" s="58">
        <v>149189.3051</v>
      </c>
      <c r="CA17" s="58">
        <v>154841.53839999999</v>
      </c>
      <c r="CB17" s="58">
        <v>148477.5061</v>
      </c>
      <c r="CC17" s="58">
        <v>147809.18419999999</v>
      </c>
      <c r="CD17" s="58">
        <v>153973.08110000001</v>
      </c>
      <c r="CE17" s="58">
        <v>159689.9688</v>
      </c>
      <c r="CF17" s="58">
        <v>153129.83119999999</v>
      </c>
      <c r="CG17" s="58">
        <v>152439.44870000001</v>
      </c>
      <c r="CH17" s="58">
        <v>158797.17480000001</v>
      </c>
      <c r="CI17" s="58">
        <v>164508.33199999999</v>
      </c>
      <c r="CJ17" s="58">
        <v>157755.416</v>
      </c>
      <c r="CK17" s="58">
        <v>157043.19570000001</v>
      </c>
      <c r="CL17" s="58">
        <v>163593.47700000001</v>
      </c>
      <c r="CM17" s="58">
        <v>169505.77770000001</v>
      </c>
      <c r="CN17" s="58">
        <v>162541.28450000001</v>
      </c>
      <c r="CO17" s="58">
        <v>161803.405</v>
      </c>
      <c r="CP17" s="58">
        <v>168566.3045</v>
      </c>
      <c r="CQ17" s="58">
        <v>174655.55559999999</v>
      </c>
      <c r="CR17" s="58">
        <v>167481.46580000001</v>
      </c>
      <c r="CS17" s="58">
        <v>166720.07199999999</v>
      </c>
      <c r="CT17" s="58">
        <v>173689.8947</v>
      </c>
      <c r="CU17" s="58">
        <v>180128.16409999999</v>
      </c>
      <c r="CV17" s="58">
        <v>172735.4614</v>
      </c>
      <c r="CW17" s="58">
        <v>171948.60130000001</v>
      </c>
      <c r="CX17" s="58">
        <v>179137.93969999999</v>
      </c>
      <c r="CY17" s="58">
        <v>185554.65349999999</v>
      </c>
      <c r="CZ17" s="58">
        <v>177938.3205</v>
      </c>
      <c r="DA17" s="58">
        <v>177125.4645</v>
      </c>
      <c r="DB17" s="58">
        <v>184539.1035</v>
      </c>
      <c r="DC17" s="58">
        <v>191130.06280000001</v>
      </c>
      <c r="DD17" s="58">
        <v>183277.08350000001</v>
      </c>
      <c r="DE17" s="58">
        <v>182437.42910000001</v>
      </c>
      <c r="DF17" s="58">
        <v>190085.5919</v>
      </c>
      <c r="DG17" s="58">
        <v>196538.51800000001</v>
      </c>
      <c r="DH17" s="58">
        <v>188456.4197</v>
      </c>
      <c r="DI17" s="58">
        <v>187590.71799999999</v>
      </c>
      <c r="DJ17" s="58">
        <v>195466.38130000001</v>
      </c>
      <c r="DK17" s="58">
        <v>201933.8345</v>
      </c>
      <c r="DL17" s="58">
        <v>193626.48139999999</v>
      </c>
      <c r="DM17" s="58">
        <v>192735.26749999999</v>
      </c>
      <c r="DN17" s="58">
        <v>200835.9031</v>
      </c>
      <c r="DO17" s="58">
        <v>206716.2702</v>
      </c>
      <c r="DP17" s="58">
        <v>198206.7574</v>
      </c>
      <c r="DQ17" s="58">
        <v>197291.71299999999</v>
      </c>
      <c r="DR17" s="58">
        <v>205596.98329999999</v>
      </c>
      <c r="DS17" s="58">
        <v>211521.96400000001</v>
      </c>
      <c r="DT17" s="58">
        <v>202807.6079</v>
      </c>
      <c r="DU17" s="58">
        <v>201867.9811</v>
      </c>
      <c r="DV17" s="58">
        <v>210381.03169999999</v>
      </c>
      <c r="DW17" s="58">
        <v>216380.10569999999</v>
      </c>
      <c r="DX17" s="58">
        <v>207460.7898</v>
      </c>
      <c r="DY17" s="58">
        <v>206496.55119999999</v>
      </c>
      <c r="DZ17" s="58">
        <v>215217.9418</v>
      </c>
      <c r="EA17" s="58">
        <v>221368.98759999999</v>
      </c>
      <c r="EB17" s="58">
        <v>212238.9412</v>
      </c>
      <c r="EC17" s="58">
        <v>211250.1588</v>
      </c>
      <c r="ED17" s="58">
        <v>220184.30600000001</v>
      </c>
      <c r="EE17" s="58">
        <v>226444.5386</v>
      </c>
      <c r="EF17" s="58">
        <v>217098.56849999999</v>
      </c>
      <c r="EG17" s="58">
        <v>216084.0031</v>
      </c>
      <c r="EH17" s="58">
        <v>225237.12719999999</v>
      </c>
      <c r="EI17" s="58">
        <v>231589.6618</v>
      </c>
      <c r="EJ17" s="58">
        <v>222026.00580000001</v>
      </c>
      <c r="EK17" s="58">
        <v>220985.36960000001</v>
      </c>
      <c r="EL17" s="58">
        <v>230359.98680000001</v>
      </c>
      <c r="EM17" s="58">
        <v>236728.2825</v>
      </c>
      <c r="EN17" s="58">
        <v>226947.19469999999</v>
      </c>
      <c r="EO17" s="58">
        <v>225880.39019999999</v>
      </c>
      <c r="EP17" s="58">
        <v>235476.4558</v>
      </c>
      <c r="EQ17" s="58">
        <v>242390.122</v>
      </c>
      <c r="ER17" s="58">
        <v>232359.73670000001</v>
      </c>
      <c r="ES17" s="58">
        <v>231262.43669999999</v>
      </c>
      <c r="ET17" s="58">
        <v>241110.95120000001</v>
      </c>
      <c r="EU17" s="58">
        <v>247855.4687</v>
      </c>
      <c r="EV17" s="58">
        <v>237589.38029999999</v>
      </c>
      <c r="EW17" s="58">
        <v>236464.37100000001</v>
      </c>
      <c r="EX17" s="58">
        <v>246549.965</v>
      </c>
      <c r="EY17" s="58">
        <v>252642.83559999999</v>
      </c>
      <c r="EZ17" s="58">
        <v>242137.25839999999</v>
      </c>
      <c r="FA17" s="58">
        <v>240982.06510000001</v>
      </c>
      <c r="FB17" s="58">
        <v>251305.9688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0.6850725986749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0.71848449192259167</v>
      </c>
      <c r="T20" s="47">
        <f>IF(PLANEL_Pot_anual!T4&lt;&gt;0,T4/PLANEL_Pot_anual!T4,0)</f>
        <v>0.71695484218826599</v>
      </c>
      <c r="U20" s="47">
        <f>IF(PLANEL_Pot_anual!U4&lt;&gt;0,U4/PLANEL_Pot_anual!U4,0)</f>
        <v>0.72925826990617282</v>
      </c>
      <c r="V20" s="47">
        <f>IF(PLANEL_Pot_anual!V4&lt;&gt;0,V4/PLANEL_Pot_anual!V4,0)</f>
        <v>0.74325716948314746</v>
      </c>
      <c r="W20" s="47">
        <f>IF(PLANEL_Pot_anual!W4&lt;&gt;0,W4/PLANEL_Pot_anual!W4,0)</f>
        <v>0.75353344077698159</v>
      </c>
      <c r="X20" s="47">
        <f>IF(PLANEL_Pot_anual!X4&lt;&gt;0,X4/PLANEL_Pot_anual!X4,0)</f>
        <v>0.75946878437590459</v>
      </c>
      <c r="Y20" s="47">
        <f>IF(PLANEL_Pot_anual!Y4&lt;&gt;0,Y4/PLANEL_Pot_anual!Y4,0)</f>
        <v>0.77096092954102313</v>
      </c>
      <c r="Z20" s="47">
        <f>IF(PLANEL_Pot_anual!Z4&lt;&gt;0,Z4/PLANEL_Pot_anual!Z4,0)</f>
        <v>0.7852791605708479</v>
      </c>
      <c r="AA20" s="47">
        <f>IF(PLANEL_Pot_anual!AA4&lt;&gt;0,AA4/PLANEL_Pot_anual!AA4,0)</f>
        <v>0.78548566738635606</v>
      </c>
      <c r="AB20" s="77">
        <f>IF(PLANEL_Pot_anual!AB4&lt;&gt;0,AB4/PLANEL_Pot_anual!AB4,0)</f>
        <v>0.78039985700741388</v>
      </c>
      <c r="AC20" s="47">
        <f>IF(PLANEL_Pot_anual!AC4&lt;&gt;0,AC4/PLANEL_Pot_anual!AC4,0)</f>
        <v>0.78823401589317288</v>
      </c>
      <c r="AD20" s="47">
        <f>IF(PLANEL_Pot_anual!AD4&lt;&gt;0,AD4/PLANEL_Pot_anual!AD4,0)</f>
        <v>0.77924935761778458</v>
      </c>
      <c r="AE20" s="47">
        <f>IF(PLANEL_Pot_anual!AE4&lt;&gt;0,AE4/PLANEL_Pot_anual!AE4,0)</f>
        <v>0.77805944721732923</v>
      </c>
      <c r="AF20" s="47">
        <f>IF(PLANEL_Pot_anual!AF4&lt;&gt;0,AF4/PLANEL_Pot_anual!AF4,0)</f>
        <v>0.78103464685344182</v>
      </c>
      <c r="AG20" s="47">
        <f>IF(PLANEL_Pot_anual!AG4&lt;&gt;0,AG4/PLANEL_Pot_anual!AG4,0)</f>
        <v>0.77405859242163055</v>
      </c>
      <c r="AH20" s="47">
        <f>IF(PLANEL_Pot_anual!AH4&lt;&gt;0,AH4/PLANEL_Pot_anual!AH4,0)</f>
        <v>0.77142470443631628</v>
      </c>
      <c r="AI20" s="47">
        <f>IF(PLANEL_Pot_anual!AI4&lt;&gt;0,AI4/PLANEL_Pot_anual!AI4,0)</f>
        <v>0.77274030077136213</v>
      </c>
      <c r="AJ20" s="47">
        <f>IF(PLANEL_Pot_anual!AJ4&lt;&gt;0,AJ4/PLANEL_Pot_anual!AJ4,0)</f>
        <v>0.77965625776430503</v>
      </c>
      <c r="AK20" s="47">
        <f>IF(PLANEL_Pot_anual!AK4&lt;&gt;0,AK4/PLANEL_Pot_anual!AK4,0)</f>
        <v>0.77965871750525595</v>
      </c>
      <c r="AL20" s="47">
        <f>IF(PLANEL_Pot_anual!AL4&lt;&gt;0,AL4/PLANEL_Pot_anual!AL4,0)</f>
        <v>0.77832366782517037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0.76929665122240187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1.0322992643459425</v>
      </c>
      <c r="M23" s="48">
        <f>IF(PLANEL_Pot_anual!M7&lt;&gt;0,M6/PLANEL_Pot_anual!M7,0)</f>
        <v>1.1751742133933303</v>
      </c>
      <c r="N23" s="48">
        <f>IF(PLANEL_Pot_anual!N7&lt;&gt;0,N6/PLANEL_Pot_anual!N7,0)</f>
        <v>1.1882347877428385</v>
      </c>
      <c r="O23" s="48">
        <f>IF(PLANEL_Pot_anual!O7&lt;&gt;0,O6/PLANEL_Pot_anual!O7,0)</f>
        <v>1.0466980120753755</v>
      </c>
      <c r="P23" s="48">
        <f>IF(PLANEL_Pot_anual!P7&lt;&gt;0,P6/PLANEL_Pot_anual!P7,0)</f>
        <v>1.060086152397284</v>
      </c>
      <c r="Q23" s="48">
        <f>IF(PLANEL_Pot_anual!Q7&lt;&gt;0,Q6/PLANEL_Pot_anual!Q7,0)</f>
        <v>1.060086152397284</v>
      </c>
      <c r="R23" s="48">
        <f>IF(PLANEL_Pot_anual!R7&lt;&gt;0,R6/PLANEL_Pot_anual!R7,0)</f>
        <v>1.0552782539595655</v>
      </c>
      <c r="S23" s="48">
        <f>IF(PLANEL_Pot_anual!S7&lt;&gt;0,S6/PLANEL_Pot_anual!S7,0)</f>
        <v>1.1120405853014741</v>
      </c>
      <c r="T23" s="48">
        <f>IF(PLANEL_Pot_anual!T7&lt;&gt;0,T6/PLANEL_Pot_anual!T7,0)</f>
        <v>1.1036886559347567</v>
      </c>
      <c r="U23" s="48">
        <f>IF(PLANEL_Pot_anual!U7&lt;&gt;0,U6/PLANEL_Pot_anual!U7,0)</f>
        <v>1.0961435081749558</v>
      </c>
      <c r="V23" s="48">
        <f>IF(PLANEL_Pot_anual!V7&lt;&gt;0,V6/PLANEL_Pot_anual!V7,0)</f>
        <v>1.0892922150373743</v>
      </c>
      <c r="W23" s="48">
        <f>IF(PLANEL_Pot_anual!W7&lt;&gt;0,W6/PLANEL_Pot_anual!W7,0)</f>
        <v>1.0830458551893292</v>
      </c>
      <c r="X23" s="48">
        <f>IF(PLANEL_Pot_anual!X7&lt;&gt;0,X6/PLANEL_Pot_anual!X7,0)</f>
        <v>1.0773265140603543</v>
      </c>
      <c r="Y23" s="48">
        <f>IF(PLANEL_Pot_anual!Y7&lt;&gt;0,Y6/PLANEL_Pot_anual!Y7,0)</f>
        <v>1.0720691014619355</v>
      </c>
      <c r="Z23" s="48">
        <f>IF(PLANEL_Pot_anual!Z7&lt;&gt;0,Z6/PLANEL_Pot_anual!Z7,0)</f>
        <v>1.0889102279759444</v>
      </c>
      <c r="AA23" s="48">
        <f>IF(PLANEL_Pot_anual!AA7&lt;&gt;0,AA6/PLANEL_Pot_anual!AA7,0)</f>
        <v>1.0836138407570195</v>
      </c>
      <c r="AB23" s="48">
        <f>IF(PLANEL_Pot_anual!AB7&lt;&gt;0,AB6/PLANEL_Pot_anual!AB7,0)</f>
        <v>1.0786997986691269</v>
      </c>
      <c r="AC23" s="48">
        <f>IF(PLANEL_Pot_anual!AC7&lt;&gt;0,AC6/PLANEL_Pot_anual!AC7,0)</f>
        <v>1.0741267112206625</v>
      </c>
      <c r="AD23" s="48">
        <f>IF(PLANEL_Pot_anual!AD7&lt;&gt;0,AD6/PLANEL_Pot_anual!AD7,0)</f>
        <v>1.0698629556918597</v>
      </c>
      <c r="AE23" s="48">
        <f>IF(PLANEL_Pot_anual!AE7&lt;&gt;0,AE6/PLANEL_Pot_anual!AE7,0)</f>
        <v>1.0658769233920451</v>
      </c>
      <c r="AF23" s="48">
        <f>IF(PLANEL_Pot_anual!AF7&lt;&gt;0,AF6/PLANEL_Pot_anual!AF7,0)</f>
        <v>1.0621423359093316</v>
      </c>
      <c r="AG23" s="48">
        <f>IF(PLANEL_Pot_anual!AG7&lt;&gt;0,AG6/PLANEL_Pot_anual!AG7,0)</f>
        <v>1.0930252317969549</v>
      </c>
      <c r="AH23" s="48">
        <f>IF(PLANEL_Pot_anual!AH7&lt;&gt;0,AH6/PLANEL_Pot_anual!AH7,0)</f>
        <v>1.0924226578445455</v>
      </c>
      <c r="AI23" s="48">
        <f>IF(PLANEL_Pot_anual!AI7&lt;&gt;0,AI6/PLANEL_Pot_anual!AI7,0)</f>
        <v>1.091904103835144</v>
      </c>
      <c r="AJ23" s="48">
        <f>IF(PLANEL_Pot_anual!AJ7&lt;&gt;0,AJ6/PLANEL_Pot_anual!AJ7,0)</f>
        <v>1.0890398480354238</v>
      </c>
      <c r="AK23" s="48">
        <f>IF(PLANEL_Pot_anual!AK7&lt;&gt;0,AK6/PLANEL_Pot_anual!AK7,0)</f>
        <v>1.0871528460012689</v>
      </c>
      <c r="AL23" s="48">
        <f>IF(PLANEL_Pot_anual!AL7&lt;&gt;0,AL6/PLANEL_Pot_anual!AL7,0)</f>
        <v>1.0956761103707604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0.60388266021785142</v>
      </c>
      <c r="N39" s="54">
        <f>IF(PLANEL_Pot_anual!N23&lt;&gt;0,N14/PLANEL_Pot_anual!N23,0)</f>
        <v>0.49745235944178473</v>
      </c>
      <c r="O39" s="54">
        <f>IF(PLANEL_Pot_anual!O23&lt;&gt;0,O14/PLANEL_Pot_anual!O23,0)</f>
        <v>0.775852072344699</v>
      </c>
      <c r="P39" s="54">
        <f>IF(PLANEL_Pot_anual!P23&lt;&gt;0,P14/PLANEL_Pot_anual!P23,0)</f>
        <v>0.71392016723883045</v>
      </c>
      <c r="Q39" s="54">
        <f>IF(PLANEL_Pot_anual!Q23&lt;&gt;0,Q14/PLANEL_Pot_anual!Q23,0)</f>
        <v>0.90382392674975465</v>
      </c>
      <c r="R39" s="54">
        <f>IF(PLANEL_Pot_anual!R23&lt;&gt;0,R14/PLANEL_Pot_anual!R23,0)</f>
        <v>0.73453770917571859</v>
      </c>
      <c r="S39" s="54">
        <f>IF(PLANEL_Pot_anual!S23&lt;&gt;0,S14/PLANEL_Pot_anual!S23,0)</f>
        <v>0.66339591499564443</v>
      </c>
      <c r="T39" s="54">
        <f>IF(PLANEL_Pot_anual!T23&lt;&gt;0,T14/PLANEL_Pot_anual!T23,0)</f>
        <v>0.71861709818410469</v>
      </c>
      <c r="U39" s="54">
        <f>IF(PLANEL_Pot_anual!U23&lt;&gt;0,U14/PLANEL_Pot_anual!U23,0)</f>
        <v>0.74132908765525218</v>
      </c>
      <c r="V39" s="54">
        <f>IF(PLANEL_Pot_anual!V23&lt;&gt;0,V14/PLANEL_Pot_anual!V23,0)</f>
        <v>0.73145743329822799</v>
      </c>
      <c r="W39" s="54">
        <f>IF(PLANEL_Pot_anual!W23&lt;&gt;0,W14/PLANEL_Pot_anual!W23,0)</f>
        <v>0.72059366799941893</v>
      </c>
      <c r="X39" s="54">
        <f>IF(PLANEL_Pot_anual!X23&lt;&gt;0,X14/PLANEL_Pot_anual!X23,0)</f>
        <v>0.69433784183012959</v>
      </c>
      <c r="Y39" s="54">
        <f>IF(PLANEL_Pot_anual!Y23&lt;&gt;0,Y14/PLANEL_Pot_anual!Y23,0)</f>
        <v>0.69619198853902908</v>
      </c>
      <c r="Z39" s="54">
        <f>IF(PLANEL_Pot_anual!Z23&lt;&gt;0,Z14/PLANEL_Pot_anual!Z23,0)</f>
        <v>0.66877592667878727</v>
      </c>
      <c r="AA39" s="54">
        <f>IF(PLANEL_Pot_anual!AA23&lt;&gt;0,AA14/PLANEL_Pot_anual!AA23,0)</f>
        <v>0.66060384554481932</v>
      </c>
      <c r="AB39" s="84">
        <f>IF(PLANEL_Pot_anual!AB23&lt;&gt;0,AB14/PLANEL_Pot_anual!AB23,0)</f>
        <v>0.65087150259683801</v>
      </c>
      <c r="AC39" s="54">
        <f>IF(PLANEL_Pot_anual!AC23&lt;&gt;0,AC14/PLANEL_Pot_anual!AC23,0)</f>
        <v>0.66099982780360134</v>
      </c>
      <c r="AD39" s="54">
        <f>IF(PLANEL_Pot_anual!AD23&lt;&gt;0,AD14/PLANEL_Pot_anual!AD23,0)</f>
        <v>0.67892827378943987</v>
      </c>
      <c r="AE39" s="54">
        <f>IF(PLANEL_Pot_anual!AE23&lt;&gt;0,AE14/PLANEL_Pot_anual!AE23,0)</f>
        <v>0.69541000149061871</v>
      </c>
      <c r="AF39" s="54">
        <f>IF(PLANEL_Pot_anual!AF23&lt;&gt;0,AF14/PLANEL_Pot_anual!AF23,0)</f>
        <v>0.70730466489876309</v>
      </c>
      <c r="AG39" s="54">
        <f>IF(PLANEL_Pot_anual!AG23&lt;&gt;0,AG14/PLANEL_Pot_anual!AG23,0)</f>
        <v>0.6803753824573</v>
      </c>
      <c r="AH39" s="54">
        <f>IF(PLANEL_Pot_anual!AH23&lt;&gt;0,AH14/PLANEL_Pot_anual!AH23,0)</f>
        <v>0.6659919197710249</v>
      </c>
      <c r="AI39" s="54">
        <f>IF(PLANEL_Pot_anual!AI23&lt;&gt;0,AI14/PLANEL_Pot_anual!AI23,0)</f>
        <v>0.66536797155863103</v>
      </c>
      <c r="AJ39" s="54">
        <f>IF(PLANEL_Pot_anual!AJ23&lt;&gt;0,AJ14/PLANEL_Pot_anual!AJ23,0)</f>
        <v>0.69686307419436888</v>
      </c>
      <c r="AK39" s="54">
        <f>IF(PLANEL_Pot_anual!AK23&lt;&gt;0,AK14/PLANEL_Pot_anual!AK23,0)</f>
        <v>0.72771634042571687</v>
      </c>
      <c r="AL39" s="54">
        <f>IF(PLANEL_Pot_anual!AL23&lt;&gt;0,AL14/PLANEL_Pot_anual!AL23,0)</f>
        <v>0.74256668500509071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267.7562552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16.986498810000001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604.75518839999995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267.7562552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1210.542455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1210.542455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2030.5992100000001</v>
      </c>
      <c r="BN103" s="33">
        <v>282.61116629999998</v>
      </c>
      <c r="BO103" s="33">
        <v>2030.5992100000001</v>
      </c>
      <c r="BP103" s="33">
        <v>2030.5992100000001</v>
      </c>
      <c r="BS103" s="33">
        <v>2030.5992100000001</v>
      </c>
      <c r="BT103" s="33">
        <v>2030.5992100000001</v>
      </c>
      <c r="BV103" s="33">
        <v>491.53737080000002</v>
      </c>
      <c r="BW103" s="33">
        <v>2030.5992100000001</v>
      </c>
      <c r="BX103" s="33">
        <v>2030.5992100000001</v>
      </c>
      <c r="CA103" s="33">
        <v>2030.5992100000001</v>
      </c>
      <c r="CB103" s="33">
        <v>2030.5992100000001</v>
      </c>
      <c r="CE103" s="33">
        <v>2030.5992100000001</v>
      </c>
      <c r="CF103" s="33">
        <v>2030.5992100000001</v>
      </c>
      <c r="CI103" s="33">
        <v>2030.5992100000001</v>
      </c>
      <c r="CJ103" s="33">
        <v>2030.5992100000001</v>
      </c>
      <c r="CM103" s="33">
        <v>2030.5992100000001</v>
      </c>
      <c r="CN103" s="33">
        <v>2030.5992100000001</v>
      </c>
      <c r="CQ103" s="33">
        <v>2030.5992100000001</v>
      </c>
      <c r="CR103" s="33">
        <v>2030.5992100000001</v>
      </c>
      <c r="CU103" s="33">
        <v>2030.5992100000001</v>
      </c>
      <c r="CV103" s="33">
        <v>2030.5992100000001</v>
      </c>
      <c r="CY103" s="33">
        <v>2030.5992100000001</v>
      </c>
      <c r="CZ103" s="33">
        <v>2030.5992100000001</v>
      </c>
      <c r="DC103" s="33">
        <v>2030.5992100000001</v>
      </c>
      <c r="DD103" s="33">
        <v>2030.5992100000001</v>
      </c>
      <c r="DG103" s="33">
        <v>2030.5992100000001</v>
      </c>
      <c r="DH103" s="33">
        <v>2030.5992100000001</v>
      </c>
      <c r="DK103" s="33">
        <v>2030.5992100000001</v>
      </c>
      <c r="DL103" s="33">
        <v>2030.5992100000001</v>
      </c>
      <c r="DO103" s="33">
        <v>2030.5992100000001</v>
      </c>
      <c r="DP103" s="33">
        <v>2030.5992100000001</v>
      </c>
      <c r="DS103" s="33">
        <v>2030.5992100000001</v>
      </c>
      <c r="DT103" s="33">
        <v>2030.5992100000001</v>
      </c>
      <c r="DW103" s="33">
        <v>2030.5992100000001</v>
      </c>
      <c r="DX103" s="33">
        <v>2030.5992100000001</v>
      </c>
      <c r="EA103" s="33">
        <v>2030.5992100000001</v>
      </c>
      <c r="EB103" s="33">
        <v>2030.5992100000001</v>
      </c>
      <c r="EF103" s="33">
        <v>2030.5992100000001</v>
      </c>
      <c r="EI103" s="33">
        <v>1133.585844</v>
      </c>
      <c r="EJ103" s="33">
        <v>2030.5992100000001</v>
      </c>
      <c r="EM103" s="33">
        <v>58.480412999999999</v>
      </c>
      <c r="EN103" s="33">
        <v>2030.5992100000001</v>
      </c>
      <c r="EQ103" s="33">
        <v>47.263655139999997</v>
      </c>
      <c r="ER103" s="33">
        <v>2030.5992100000001</v>
      </c>
      <c r="EV103" s="33">
        <v>2030.5992100000001</v>
      </c>
      <c r="EZ103" s="33">
        <v>2030.5992100000001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621.23273840000002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846.76167510000005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558.87956540000005</v>
      </c>
      <c r="AT108" s="33">
        <v>844.36501850000002</v>
      </c>
      <c r="AU108" s="33">
        <v>949.37087280000003</v>
      </c>
      <c r="AV108" s="33">
        <v>1043.175866</v>
      </c>
      <c r="AW108" s="33">
        <v>558.84255159999998</v>
      </c>
      <c r="AX108" s="33">
        <v>744.53647909999995</v>
      </c>
      <c r="AY108" s="33">
        <v>1119.8113209999999</v>
      </c>
      <c r="AZ108" s="33">
        <v>1262.5187470000001</v>
      </c>
      <c r="BA108" s="33">
        <v>591.31756189999999</v>
      </c>
      <c r="BB108" s="33">
        <v>844.36501850000002</v>
      </c>
      <c r="BC108" s="33">
        <v>1541.099831</v>
      </c>
      <c r="BD108" s="33">
        <v>1325.1609450000001</v>
      </c>
      <c r="BE108" s="33">
        <v>558.85149660000002</v>
      </c>
      <c r="BF108" s="33">
        <v>844.36501850000002</v>
      </c>
      <c r="BG108" s="33">
        <v>1541.099831</v>
      </c>
      <c r="BH108" s="33">
        <v>1493.74676</v>
      </c>
      <c r="BI108" s="33">
        <v>558.85149660000002</v>
      </c>
      <c r="BJ108" s="33">
        <v>844.36501850000002</v>
      </c>
      <c r="BK108" s="33">
        <v>1541.099831</v>
      </c>
      <c r="BL108" s="33">
        <v>2029.3322009999999</v>
      </c>
      <c r="BM108" s="33">
        <v>591.31756189999999</v>
      </c>
      <c r="BN108" s="33">
        <v>1388.0336629999999</v>
      </c>
      <c r="BO108" s="33">
        <v>2170.6474269999999</v>
      </c>
      <c r="BP108" s="33">
        <v>2168.7803279999998</v>
      </c>
      <c r="BQ108" s="33">
        <v>591.31756189999999</v>
      </c>
      <c r="BR108" s="33">
        <v>1722.5890549999999</v>
      </c>
      <c r="BS108" s="33">
        <v>2170.6474269999999</v>
      </c>
      <c r="BT108" s="33">
        <v>1864.4864769999999</v>
      </c>
      <c r="BU108" s="33">
        <v>591.31756189999999</v>
      </c>
      <c r="BV108" s="33">
        <v>1145.2908729999999</v>
      </c>
      <c r="BW108" s="33">
        <v>2170.6474269999999</v>
      </c>
      <c r="BX108" s="33">
        <v>2170.6474269999999</v>
      </c>
      <c r="BY108" s="33">
        <v>591.31756189999999</v>
      </c>
      <c r="BZ108" s="33">
        <v>844.36501850000002</v>
      </c>
      <c r="CA108" s="33">
        <v>2170.6474269999999</v>
      </c>
      <c r="CB108" s="33">
        <v>1848.7176199999999</v>
      </c>
      <c r="CC108" s="33">
        <v>269.38775509999999</v>
      </c>
      <c r="CD108" s="33">
        <v>522.43521169999997</v>
      </c>
      <c r="CE108" s="33">
        <v>1848.7176199999999</v>
      </c>
      <c r="CF108" s="33">
        <v>1642.063699</v>
      </c>
      <c r="CG108" s="33">
        <v>269.38775509999999</v>
      </c>
      <c r="CH108" s="33">
        <v>522.43521169999997</v>
      </c>
      <c r="CI108" s="33">
        <v>1848.7176199999999</v>
      </c>
      <c r="CJ108" s="33">
        <v>1005.546759</v>
      </c>
      <c r="CK108" s="33">
        <v>269.38775509999999</v>
      </c>
      <c r="CL108" s="33">
        <v>522.43521169999997</v>
      </c>
      <c r="CM108" s="33">
        <v>1848.7176199999999</v>
      </c>
      <c r="CN108" s="33">
        <v>891.08429409999997</v>
      </c>
      <c r="CO108" s="33">
        <v>269.38775509999999</v>
      </c>
      <c r="CP108" s="33">
        <v>522.43521169999997</v>
      </c>
      <c r="CQ108" s="33">
        <v>1848.7176199999999</v>
      </c>
      <c r="CR108" s="33">
        <v>961.88932060000002</v>
      </c>
      <c r="CS108" s="33">
        <v>269.38775509999999</v>
      </c>
      <c r="CT108" s="33">
        <v>522.43521169999997</v>
      </c>
      <c r="CU108" s="33">
        <v>1848.7176199999999</v>
      </c>
      <c r="CV108" s="33">
        <v>1352.58764</v>
      </c>
      <c r="CW108" s="33">
        <v>409.45704949999998</v>
      </c>
      <c r="CX108" s="33">
        <v>522.43521169999997</v>
      </c>
      <c r="CY108" s="33">
        <v>1848.7176199999999</v>
      </c>
      <c r="CZ108" s="33">
        <v>1326.282408</v>
      </c>
      <c r="DC108" s="33">
        <v>1326.282408</v>
      </c>
      <c r="DD108" s="33">
        <v>1326.282408</v>
      </c>
      <c r="DG108" s="33">
        <v>1326.282408</v>
      </c>
      <c r="DH108" s="33">
        <v>1326.282408</v>
      </c>
      <c r="DK108" s="33">
        <v>1326.282408</v>
      </c>
      <c r="DL108" s="33">
        <v>1326.282408</v>
      </c>
      <c r="DO108" s="33">
        <v>1326.282408</v>
      </c>
      <c r="DP108" s="33">
        <v>1326.282408</v>
      </c>
      <c r="DS108" s="33">
        <v>1326.282408</v>
      </c>
      <c r="DT108" s="33">
        <v>1326.282408</v>
      </c>
      <c r="DW108" s="33">
        <v>1326.282408</v>
      </c>
      <c r="DX108" s="33">
        <v>1326.282408</v>
      </c>
      <c r="EA108" s="33">
        <v>1326.282408</v>
      </c>
      <c r="EB108" s="33">
        <v>1326.282408</v>
      </c>
      <c r="EE108" s="33">
        <v>1326.282408</v>
      </c>
      <c r="EF108" s="33">
        <v>1326.282408</v>
      </c>
      <c r="EI108" s="33">
        <v>1326.282408</v>
      </c>
      <c r="EJ108" s="33">
        <v>1326.282408</v>
      </c>
      <c r="EM108" s="33">
        <v>1326.282408</v>
      </c>
      <c r="EN108" s="33">
        <v>1326.282408</v>
      </c>
      <c r="EQ108" s="33">
        <v>1326.282408</v>
      </c>
      <c r="ER108" s="33">
        <v>1326.282408</v>
      </c>
      <c r="EU108" s="33">
        <v>645.95450359999995</v>
      </c>
      <c r="EV108" s="33">
        <v>1326.282408</v>
      </c>
      <c r="EZ108" s="33">
        <v>1326.282408</v>
      </c>
      <c r="FC108" s="33">
        <v>831.76382330000001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4787.9699689999998</v>
      </c>
      <c r="AQ113" s="33">
        <v>7889.41482</v>
      </c>
      <c r="AR113" s="33">
        <v>6030.6064649999998</v>
      </c>
      <c r="AS113" s="33">
        <v>4178.9604049999998</v>
      </c>
      <c r="AT113" s="33">
        <v>5311.0171950000004</v>
      </c>
      <c r="AU113" s="33">
        <v>7623.7289989999999</v>
      </c>
      <c r="AV113" s="33">
        <v>6551.7407649999996</v>
      </c>
      <c r="AW113" s="33">
        <v>4138.5995190000003</v>
      </c>
      <c r="AX113" s="33">
        <v>5159.987083</v>
      </c>
      <c r="AY113" s="33">
        <v>7772.372163</v>
      </c>
      <c r="AZ113" s="33">
        <v>6883.1035739999998</v>
      </c>
      <c r="BA113" s="33">
        <v>3960.7594330000002</v>
      </c>
      <c r="BB113" s="33">
        <v>5210.0353279999999</v>
      </c>
      <c r="BC113" s="33">
        <v>8145.6065909999998</v>
      </c>
      <c r="BD113" s="33">
        <v>5308.653523</v>
      </c>
      <c r="BE113" s="33">
        <v>2412.5565150000002</v>
      </c>
      <c r="BF113" s="33">
        <v>3573.2335849999999</v>
      </c>
      <c r="BG113" s="33">
        <v>5933.0279</v>
      </c>
      <c r="BH113" s="33">
        <v>5378.7885059999999</v>
      </c>
      <c r="BI113" s="33">
        <v>2314.1056819999999</v>
      </c>
      <c r="BJ113" s="33">
        <v>3716.419535</v>
      </c>
      <c r="BK113" s="33">
        <v>5736.1262349999997</v>
      </c>
      <c r="BL113" s="33">
        <v>7259.9908079999996</v>
      </c>
      <c r="BM113" s="33">
        <v>2346.571747</v>
      </c>
      <c r="BN113" s="33">
        <v>4272.4603520000001</v>
      </c>
      <c r="BO113" s="33">
        <v>7711.2906929999999</v>
      </c>
      <c r="BP113" s="33">
        <v>7317.0883489999997</v>
      </c>
      <c r="BQ113" s="33">
        <v>2264.2211609999999</v>
      </c>
      <c r="BR113" s="33">
        <v>4242.0539920000001</v>
      </c>
      <c r="BS113" s="33">
        <v>7546.5895209999999</v>
      </c>
      <c r="BT113" s="33">
        <v>7012.7944980000002</v>
      </c>
      <c r="BU113" s="33">
        <v>2264.2211609999999</v>
      </c>
      <c r="BV113" s="33">
        <v>4156.293181</v>
      </c>
      <c r="BW113" s="33">
        <v>7546.5895209999999</v>
      </c>
      <c r="BX113" s="33">
        <v>7318.9554479999997</v>
      </c>
      <c r="BY113" s="33">
        <v>2264.2211609999999</v>
      </c>
      <c r="BZ113" s="33">
        <v>3363.8299550000002</v>
      </c>
      <c r="CA113" s="33">
        <v>7546.5895209999999</v>
      </c>
      <c r="CB113" s="33">
        <v>6211.2949330000001</v>
      </c>
      <c r="CC113" s="33">
        <v>1508.5521349999999</v>
      </c>
      <c r="CD113" s="33">
        <v>2256.1694400000001</v>
      </c>
      <c r="CE113" s="33">
        <v>6357.1812749999999</v>
      </c>
      <c r="CF113" s="33">
        <v>6004.641012</v>
      </c>
      <c r="CG113" s="33">
        <v>1508.5521349999999</v>
      </c>
      <c r="CH113" s="33">
        <v>2256.1694400000001</v>
      </c>
      <c r="CI113" s="33">
        <v>6211.2949330000001</v>
      </c>
      <c r="CJ113" s="33">
        <v>5368.1240719999996</v>
      </c>
      <c r="CK113" s="33">
        <v>1508.5521349999999</v>
      </c>
      <c r="CL113" s="33">
        <v>2012.0761540000001</v>
      </c>
      <c r="CM113" s="33">
        <v>6211.2949330000001</v>
      </c>
      <c r="CN113" s="33">
        <v>4264.5219100000004</v>
      </c>
      <c r="CO113" s="33">
        <v>1013.982287</v>
      </c>
      <c r="CP113" s="33">
        <v>1267.0297439999999</v>
      </c>
      <c r="CQ113" s="33">
        <v>5222.1552359999996</v>
      </c>
      <c r="CR113" s="33">
        <v>4335.3269369999998</v>
      </c>
      <c r="CS113" s="33">
        <v>1036.971151</v>
      </c>
      <c r="CT113" s="33">
        <v>1267.0297439999999</v>
      </c>
      <c r="CU113" s="33">
        <v>5222.1552359999996</v>
      </c>
      <c r="CV113" s="33">
        <v>4726.0252559999999</v>
      </c>
      <c r="CW113" s="33">
        <v>1739.258656</v>
      </c>
      <c r="CX113" s="33">
        <v>1267.0297439999999</v>
      </c>
      <c r="CY113" s="33">
        <v>5222.1552359999996</v>
      </c>
      <c r="CZ113" s="33">
        <v>4699.7200249999996</v>
      </c>
      <c r="DA113" s="33">
        <v>1329.801606</v>
      </c>
      <c r="DB113" s="33">
        <v>744.59453180000003</v>
      </c>
      <c r="DC113" s="33">
        <v>4699.7200249999996</v>
      </c>
      <c r="DD113" s="33">
        <v>4699.7200249999996</v>
      </c>
      <c r="DE113" s="33">
        <v>1329.801606</v>
      </c>
      <c r="DF113" s="33">
        <v>744.59453180000003</v>
      </c>
      <c r="DG113" s="33">
        <v>4699.7200249999996</v>
      </c>
      <c r="DH113" s="33">
        <v>4819.5327669999997</v>
      </c>
      <c r="DI113" s="33">
        <v>1316.7648059999999</v>
      </c>
      <c r="DJ113" s="33">
        <v>731.55773180000006</v>
      </c>
      <c r="DK113" s="33">
        <v>4673.6464249999999</v>
      </c>
      <c r="DL113" s="33">
        <v>4673.6464249999999</v>
      </c>
      <c r="DM113" s="33">
        <v>1316.7648059999999</v>
      </c>
      <c r="DN113" s="33">
        <v>731.55773180000006</v>
      </c>
      <c r="DO113" s="33">
        <v>4673.6464249999999</v>
      </c>
      <c r="DP113" s="33">
        <v>3500.7322760000002</v>
      </c>
      <c r="DQ113" s="33">
        <v>143.85065729999999</v>
      </c>
      <c r="DR113" s="33">
        <v>143.85065729999999</v>
      </c>
      <c r="DS113" s="33">
        <v>3500.7322760000002</v>
      </c>
      <c r="DT113" s="33">
        <v>3500.7322760000002</v>
      </c>
      <c r="DU113" s="33">
        <v>143.85065729999999</v>
      </c>
      <c r="DV113" s="33">
        <v>143.85065729999999</v>
      </c>
      <c r="DW113" s="33">
        <v>3500.7322760000002</v>
      </c>
      <c r="DX113" s="33">
        <v>3500.7322760000002</v>
      </c>
      <c r="DY113" s="33">
        <v>143.85065729999999</v>
      </c>
      <c r="DZ113" s="33">
        <v>143.85065729999999</v>
      </c>
      <c r="EA113" s="33">
        <v>3500.7322760000002</v>
      </c>
      <c r="EB113" s="33">
        <v>3500.7322760000002</v>
      </c>
      <c r="EC113" s="33">
        <v>143.85065729999999</v>
      </c>
      <c r="ED113" s="33">
        <v>143.85065729999999</v>
      </c>
      <c r="EE113" s="33">
        <v>1470.1330660000001</v>
      </c>
      <c r="EF113" s="33">
        <v>3356.8816179999999</v>
      </c>
      <c r="EG113" s="33">
        <v>0</v>
      </c>
      <c r="EH113" s="33">
        <v>0</v>
      </c>
      <c r="EI113" s="33">
        <v>2459.8682530000001</v>
      </c>
      <c r="EJ113" s="33">
        <v>3356.8816179999999</v>
      </c>
      <c r="EK113" s="33">
        <v>0</v>
      </c>
      <c r="EL113" s="33">
        <v>0</v>
      </c>
      <c r="EM113" s="33">
        <v>1384.762821</v>
      </c>
      <c r="EN113" s="33">
        <v>3356.8816179999999</v>
      </c>
      <c r="EO113" s="33">
        <v>0</v>
      </c>
      <c r="EP113" s="33">
        <v>0</v>
      </c>
      <c r="EQ113" s="33">
        <v>1373.546063</v>
      </c>
      <c r="ER113" s="33">
        <v>3356.8816179999999</v>
      </c>
      <c r="ES113" s="33">
        <v>0</v>
      </c>
      <c r="ET113" s="33">
        <v>0</v>
      </c>
      <c r="EU113" s="33">
        <v>645.95450359999995</v>
      </c>
      <c r="EV113" s="33">
        <v>3356.8816179999999</v>
      </c>
      <c r="EW113" s="33">
        <v>0</v>
      </c>
      <c r="EX113" s="33">
        <v>0</v>
      </c>
      <c r="EY113" s="33">
        <v>0</v>
      </c>
      <c r="EZ113" s="33">
        <v>3356.8816179999999</v>
      </c>
      <c r="FA113" s="33">
        <v>0</v>
      </c>
      <c r="FB113" s="33">
        <v>0</v>
      </c>
      <c r="FC113" s="33">
        <v>831.76382330000001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1013.794569</v>
      </c>
      <c r="DV114" s="33">
        <v>506.89728459999998</v>
      </c>
      <c r="DW114" s="33">
        <v>1013.794569</v>
      </c>
      <c r="DX114" s="33">
        <v>1520.6918539999999</v>
      </c>
      <c r="DY114" s="33">
        <v>506.89728459999998</v>
      </c>
      <c r="DZ114" s="33">
        <v>506.89728459999998</v>
      </c>
      <c r="EA114" s="33">
        <v>1520.6918539999999</v>
      </c>
      <c r="EB114" s="33">
        <v>2027.589138</v>
      </c>
      <c r="EC114" s="33">
        <v>1520.6918539999999</v>
      </c>
      <c r="ED114" s="33">
        <v>506.89728459999998</v>
      </c>
      <c r="EE114" s="33">
        <v>2027.589138</v>
      </c>
      <c r="EF114" s="33">
        <v>2156.6562949999998</v>
      </c>
      <c r="EG114" s="33">
        <v>1013.794569</v>
      </c>
      <c r="EH114" s="33">
        <v>1013.794569</v>
      </c>
      <c r="EI114" s="33">
        <v>2156.6562949999998</v>
      </c>
      <c r="EJ114" s="33">
        <v>2742.5970280000001</v>
      </c>
      <c r="EK114" s="33">
        <v>1241.966852</v>
      </c>
      <c r="EL114" s="33">
        <v>1013.794569</v>
      </c>
      <c r="EM114" s="33">
        <v>2742.5970280000001</v>
      </c>
      <c r="EN114" s="33">
        <v>3162.7093190000001</v>
      </c>
      <c r="EO114" s="33">
        <v>1139.9009530000001</v>
      </c>
      <c r="EP114" s="33">
        <v>506.89728459999998</v>
      </c>
      <c r="EQ114" s="33">
        <v>3162.7093190000001</v>
      </c>
      <c r="ER114" s="33">
        <v>3647.493606</v>
      </c>
      <c r="ES114" s="33">
        <v>185.99760739999999</v>
      </c>
      <c r="ET114" s="33">
        <v>1113.0071829999999</v>
      </c>
      <c r="EU114" s="33">
        <v>3647.493606</v>
      </c>
      <c r="EV114" s="33">
        <v>4297.9131289999996</v>
      </c>
      <c r="EW114" s="33">
        <v>1466.4622429999999</v>
      </c>
      <c r="EX114" s="33">
        <v>1135.639504</v>
      </c>
      <c r="EY114" s="33">
        <v>4297.9131289999996</v>
      </c>
      <c r="EZ114" s="33">
        <v>4654.8827030000002</v>
      </c>
      <c r="FA114" s="33">
        <v>1824.8270889999999</v>
      </c>
      <c r="FB114" s="33">
        <v>3104.3386829999999</v>
      </c>
      <c r="FC114" s="33">
        <v>4654.8827030000002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720.07838560000005</v>
      </c>
      <c r="EI116" s="33">
        <v>720.07838560000005</v>
      </c>
      <c r="EJ116" s="33">
        <v>720.07838560000005</v>
      </c>
      <c r="EK116" s="33">
        <v>360.03919280000002</v>
      </c>
      <c r="EM116" s="33">
        <v>720.07838560000005</v>
      </c>
      <c r="EN116" s="33">
        <v>720.07838560000005</v>
      </c>
      <c r="EQ116" s="33">
        <v>720.07838560000005</v>
      </c>
      <c r="ER116" s="33">
        <v>720.07838560000005</v>
      </c>
      <c r="EU116" s="33">
        <v>720.07838560000005</v>
      </c>
      <c r="EV116" s="33">
        <v>720.07838560000005</v>
      </c>
      <c r="EY116" s="33">
        <v>720.07838560000005</v>
      </c>
      <c r="EZ116" s="33">
        <v>720.07838560000005</v>
      </c>
      <c r="FC116" s="33">
        <v>720.07838560000005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1373.833762</v>
      </c>
      <c r="DU125" s="33">
        <v>1013.794569</v>
      </c>
      <c r="DV125" s="33">
        <v>506.89728459999998</v>
      </c>
      <c r="DW125" s="33">
        <v>1373.833762</v>
      </c>
      <c r="DX125" s="33">
        <v>2060.7506429999999</v>
      </c>
      <c r="DY125" s="33">
        <v>506.89728459999998</v>
      </c>
      <c r="DZ125" s="33">
        <v>506.89728459999998</v>
      </c>
      <c r="EA125" s="33">
        <v>2060.7506429999999</v>
      </c>
      <c r="EB125" s="33">
        <v>2747.667524</v>
      </c>
      <c r="EC125" s="33">
        <v>1520.6918539999999</v>
      </c>
      <c r="ED125" s="33">
        <v>506.89728459999998</v>
      </c>
      <c r="EE125" s="33">
        <v>2747.667524</v>
      </c>
      <c r="EF125" s="33">
        <v>2876.73468</v>
      </c>
      <c r="EG125" s="33">
        <v>1013.794569</v>
      </c>
      <c r="EH125" s="33">
        <v>1013.794569</v>
      </c>
      <c r="EI125" s="33">
        <v>2876.73468</v>
      </c>
      <c r="EJ125" s="33">
        <v>3462.6754129999999</v>
      </c>
      <c r="EK125" s="33">
        <v>1602.0060450000001</v>
      </c>
      <c r="EL125" s="33">
        <v>1013.794569</v>
      </c>
      <c r="EM125" s="33">
        <v>3462.6754129999999</v>
      </c>
      <c r="EN125" s="33">
        <v>3882.7877050000002</v>
      </c>
      <c r="EO125" s="33">
        <v>1139.9009530000001</v>
      </c>
      <c r="EP125" s="33">
        <v>506.89728459999998</v>
      </c>
      <c r="EQ125" s="33">
        <v>3882.7877050000002</v>
      </c>
      <c r="ER125" s="33">
        <v>4367.5719920000001</v>
      </c>
      <c r="ES125" s="33">
        <v>185.99760739999999</v>
      </c>
      <c r="ET125" s="33">
        <v>1113.0071829999999</v>
      </c>
      <c r="EU125" s="33">
        <v>4367.5719920000001</v>
      </c>
      <c r="EV125" s="33">
        <v>5017.9915140000003</v>
      </c>
      <c r="EW125" s="33">
        <v>1466.4622429999999</v>
      </c>
      <c r="EX125" s="33">
        <v>1135.639504</v>
      </c>
      <c r="EY125" s="33">
        <v>5017.9915140000003</v>
      </c>
      <c r="EZ125" s="33">
        <v>5374.9610890000004</v>
      </c>
      <c r="FA125" s="33">
        <v>1824.8270889999999</v>
      </c>
      <c r="FB125" s="33">
        <v>3104.3386829999999</v>
      </c>
      <c r="FC125" s="33">
        <v>5374.9610890000004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996.92595189999997</v>
      </c>
      <c r="CM126" s="33">
        <v>1520.6918539999999</v>
      </c>
      <c r="CN126" s="33">
        <v>2027.589138</v>
      </c>
      <c r="CP126" s="33">
        <v>1013.794569</v>
      </c>
      <c r="CQ126" s="33">
        <v>2027.589138</v>
      </c>
      <c r="CR126" s="33">
        <v>2534.4864229999998</v>
      </c>
      <c r="CT126" s="33">
        <v>142.5993244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2027.589138</v>
      </c>
      <c r="DC126" s="33">
        <v>3548.280992</v>
      </c>
      <c r="DD126" s="33">
        <v>4055.178277</v>
      </c>
      <c r="DE126" s="33">
        <v>1520.6918539999999</v>
      </c>
      <c r="DF126" s="33">
        <v>1520.6918539999999</v>
      </c>
      <c r="DG126" s="33">
        <v>4055.178277</v>
      </c>
      <c r="DH126" s="33">
        <v>4562.0755609999997</v>
      </c>
      <c r="DI126" s="33">
        <v>2027.589138</v>
      </c>
      <c r="DJ126" s="33">
        <v>2822.0693139999998</v>
      </c>
      <c r="DK126" s="33">
        <v>4562.0755609999997</v>
      </c>
      <c r="DL126" s="33">
        <v>5068.9728459999997</v>
      </c>
      <c r="DM126" s="33">
        <v>506.89728459999998</v>
      </c>
      <c r="DN126" s="33">
        <v>1013.794569</v>
      </c>
      <c r="DO126" s="33">
        <v>5068.9728459999997</v>
      </c>
      <c r="DP126" s="33">
        <v>5068.9728459999997</v>
      </c>
      <c r="DQ126" s="33">
        <v>1885.9583379999999</v>
      </c>
      <c r="DR126" s="33">
        <v>1568.0298359999999</v>
      </c>
      <c r="DS126" s="33">
        <v>5068.9728459999997</v>
      </c>
      <c r="DT126" s="33">
        <v>5068.9728459999997</v>
      </c>
      <c r="DU126" s="33">
        <v>2682.2684140000001</v>
      </c>
      <c r="DV126" s="33">
        <v>1568.013884</v>
      </c>
      <c r="DW126" s="33">
        <v>5068.9728459999997</v>
      </c>
      <c r="DX126" s="33">
        <v>5068.9728459999997</v>
      </c>
      <c r="DY126" s="33">
        <v>2534.4864229999998</v>
      </c>
      <c r="DZ126" s="33">
        <v>1568.0294019999999</v>
      </c>
      <c r="EA126" s="33">
        <v>5068.9728459999997</v>
      </c>
      <c r="EB126" s="33">
        <v>5068.9728459999997</v>
      </c>
      <c r="EC126" s="33">
        <v>2173.0712360000002</v>
      </c>
      <c r="ED126" s="33">
        <v>912.04307500000004</v>
      </c>
      <c r="EE126" s="33">
        <v>5068.9728459999997</v>
      </c>
      <c r="EF126" s="33">
        <v>5068.9728459999997</v>
      </c>
      <c r="EG126" s="33">
        <v>1375.8844200000001</v>
      </c>
      <c r="EH126" s="33">
        <v>1061.13157</v>
      </c>
      <c r="EI126" s="33">
        <v>5068.9728459999997</v>
      </c>
      <c r="EJ126" s="33">
        <v>5068.9728459999997</v>
      </c>
      <c r="EK126" s="33">
        <v>2027.589138</v>
      </c>
      <c r="EL126" s="33">
        <v>1120.402327</v>
      </c>
      <c r="EM126" s="33">
        <v>5068.9728459999997</v>
      </c>
      <c r="EN126" s="33">
        <v>5068.9728459999997</v>
      </c>
      <c r="EO126" s="33">
        <v>1013.794569</v>
      </c>
      <c r="EP126" s="33">
        <v>1139.523138</v>
      </c>
      <c r="EQ126" s="33">
        <v>5068.9728459999997</v>
      </c>
      <c r="ER126" s="33">
        <v>5068.9728459999997</v>
      </c>
      <c r="ES126" s="33">
        <v>1364.5968969999999</v>
      </c>
      <c r="ET126" s="33">
        <v>1035.559739</v>
      </c>
      <c r="EU126" s="33">
        <v>5068.9728459999997</v>
      </c>
      <c r="EV126" s="33">
        <v>5068.9728459999997</v>
      </c>
      <c r="EW126" s="33">
        <v>2027.589138</v>
      </c>
      <c r="EX126" s="33">
        <v>2027.589138</v>
      </c>
      <c r="EY126" s="33">
        <v>5068.9728459999997</v>
      </c>
      <c r="EZ126" s="33">
        <v>5068.9728459999997</v>
      </c>
      <c r="FA126" s="33">
        <v>1013.794569</v>
      </c>
      <c r="FB126" s="33">
        <v>2027.589138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996.92595189999997</v>
      </c>
      <c r="CM137" s="33">
        <v>2060.7506429999999</v>
      </c>
      <c r="CN137" s="33">
        <v>2747.667524</v>
      </c>
      <c r="CO137" s="33">
        <v>0</v>
      </c>
      <c r="CP137" s="33">
        <v>1013.794569</v>
      </c>
      <c r="CQ137" s="33">
        <v>2747.667524</v>
      </c>
      <c r="CR137" s="33">
        <v>3434.5844050000001</v>
      </c>
      <c r="CS137" s="33">
        <v>0</v>
      </c>
      <c r="CT137" s="33">
        <v>142.5993244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2027.589138</v>
      </c>
      <c r="DC137" s="33">
        <v>4808.4181669999998</v>
      </c>
      <c r="DD137" s="33">
        <v>5495.3350479999999</v>
      </c>
      <c r="DE137" s="33">
        <v>1520.6918539999999</v>
      </c>
      <c r="DF137" s="33">
        <v>1520.6918539999999</v>
      </c>
      <c r="DG137" s="33">
        <v>5495.3350479999999</v>
      </c>
      <c r="DH137" s="33">
        <v>6182.251929</v>
      </c>
      <c r="DI137" s="33">
        <v>2027.589138</v>
      </c>
      <c r="DJ137" s="33">
        <v>2822.0693139999998</v>
      </c>
      <c r="DK137" s="33">
        <v>6182.251929</v>
      </c>
      <c r="DL137" s="33">
        <v>6869.1688100000001</v>
      </c>
      <c r="DM137" s="33">
        <v>506.89728459999998</v>
      </c>
      <c r="DN137" s="33">
        <v>1013.794569</v>
      </c>
      <c r="DO137" s="33">
        <v>6869.1688100000001</v>
      </c>
      <c r="DP137" s="33">
        <v>6869.1688100000001</v>
      </c>
      <c r="DQ137" s="33">
        <v>1885.9583379999999</v>
      </c>
      <c r="DR137" s="33">
        <v>1568.0298359999999</v>
      </c>
      <c r="DS137" s="33">
        <v>6869.1688100000001</v>
      </c>
      <c r="DT137" s="33">
        <v>6869.1688100000001</v>
      </c>
      <c r="DU137" s="33">
        <v>2682.2684140000001</v>
      </c>
      <c r="DV137" s="33">
        <v>1568.013884</v>
      </c>
      <c r="DW137" s="33">
        <v>6869.1688100000001</v>
      </c>
      <c r="DX137" s="33">
        <v>6869.1688100000001</v>
      </c>
      <c r="DY137" s="33">
        <v>2534.4864229999998</v>
      </c>
      <c r="DZ137" s="33">
        <v>1568.0294019999999</v>
      </c>
      <c r="EA137" s="33">
        <v>6869.1688100000001</v>
      </c>
      <c r="EB137" s="33">
        <v>6869.1688100000001</v>
      </c>
      <c r="EC137" s="33">
        <v>2173.0712360000002</v>
      </c>
      <c r="ED137" s="33">
        <v>912.04307500000004</v>
      </c>
      <c r="EE137" s="33">
        <v>6869.1688100000001</v>
      </c>
      <c r="EF137" s="33">
        <v>6869.1688100000001</v>
      </c>
      <c r="EG137" s="33">
        <v>1375.8844200000001</v>
      </c>
      <c r="EH137" s="33">
        <v>1061.13157</v>
      </c>
      <c r="EI137" s="33">
        <v>6869.1688100000001</v>
      </c>
      <c r="EJ137" s="33">
        <v>6869.1688100000001</v>
      </c>
      <c r="EK137" s="33">
        <v>2027.589138</v>
      </c>
      <c r="EL137" s="33">
        <v>1120.402327</v>
      </c>
      <c r="EM137" s="33">
        <v>6869.1688100000001</v>
      </c>
      <c r="EN137" s="33">
        <v>6869.1688100000001</v>
      </c>
      <c r="EO137" s="33">
        <v>1013.794569</v>
      </c>
      <c r="EP137" s="33">
        <v>1139.523138</v>
      </c>
      <c r="EQ137" s="33">
        <v>6869.1688100000001</v>
      </c>
      <c r="ER137" s="33">
        <v>6869.1688100000001</v>
      </c>
      <c r="ES137" s="33">
        <v>1364.5968969999999</v>
      </c>
      <c r="ET137" s="33">
        <v>1035.559739</v>
      </c>
      <c r="EU137" s="33">
        <v>6869.1688100000001</v>
      </c>
      <c r="EV137" s="33">
        <v>6869.1688100000001</v>
      </c>
      <c r="EW137" s="33">
        <v>2027.589138</v>
      </c>
      <c r="EX137" s="33">
        <v>2027.589138</v>
      </c>
      <c r="EY137" s="33">
        <v>6869.1688100000001</v>
      </c>
      <c r="EZ137" s="33">
        <v>6869.1688100000001</v>
      </c>
      <c r="FA137" s="33">
        <v>1013.794569</v>
      </c>
      <c r="FB137" s="33">
        <v>2027.589138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1726.9118189999999</v>
      </c>
      <c r="AR138" s="33">
        <v>495.53561000000002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1894.5131779999999</v>
      </c>
      <c r="AR149" s="33">
        <v>495.53561000000002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20728.519120000001</v>
      </c>
      <c r="BQ234" s="33">
        <v>16793.755399999998</v>
      </c>
      <c r="BR234" s="33">
        <v>18972.24566</v>
      </c>
      <c r="BS234" s="33">
        <v>19099.92597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17457.37095</v>
      </c>
      <c r="BZ234" s="33">
        <v>19491.964189999999</v>
      </c>
      <c r="CA234" s="33">
        <v>19783.518260000001</v>
      </c>
      <c r="CB234" s="33">
        <v>21688.020240000002</v>
      </c>
      <c r="CC234" s="33">
        <v>17554.746419999999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17513.88392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8028.3428720000002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7591.5670700000001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6347.8262500000001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6373.1058249999996</v>
      </c>
      <c r="CC235" s="33">
        <v>7893.6156840000003</v>
      </c>
      <c r="CD235" s="33">
        <v>11358.54264</v>
      </c>
      <c r="CE235" s="33">
        <v>10641.591399999999</v>
      </c>
      <c r="CF235" s="33">
        <v>6373.1058249999996</v>
      </c>
      <c r="CG235" s="33">
        <v>7893.6156840000003</v>
      </c>
      <c r="CH235" s="33">
        <v>11358.54264</v>
      </c>
      <c r="CI235" s="33">
        <v>10641.591399999999</v>
      </c>
      <c r="CJ235" s="33">
        <v>6373.1058249999996</v>
      </c>
      <c r="CK235" s="33">
        <v>7893.6156840000003</v>
      </c>
      <c r="CL235" s="33">
        <v>11358.54264</v>
      </c>
      <c r="CM235" s="33">
        <v>10641.591399999999</v>
      </c>
      <c r="CN235" s="33">
        <v>6373.1058249999996</v>
      </c>
      <c r="CO235" s="33">
        <v>7893.6156840000003</v>
      </c>
      <c r="CP235" s="33">
        <v>11358.54264</v>
      </c>
      <c r="CQ235" s="33">
        <v>10641.591399999999</v>
      </c>
      <c r="CR235" s="33">
        <v>6373.1058249999996</v>
      </c>
      <c r="CS235" s="33">
        <v>7893.6156840000003</v>
      </c>
      <c r="CT235" s="33">
        <v>11358.54264</v>
      </c>
      <c r="CU235" s="33">
        <v>10641.591399999999</v>
      </c>
      <c r="CV235" s="33">
        <v>6373.1058249999996</v>
      </c>
      <c r="CW235" s="33">
        <v>7893.6156840000003</v>
      </c>
      <c r="CX235" s="33">
        <v>11358.54264</v>
      </c>
      <c r="CY235" s="33">
        <v>10641.591399999999</v>
      </c>
      <c r="CZ235" s="33">
        <v>6373.1058249999996</v>
      </c>
      <c r="DA235" s="33">
        <v>7893.6156840000003</v>
      </c>
      <c r="DB235" s="33">
        <v>11358.54264</v>
      </c>
      <c r="DC235" s="33">
        <v>10641.591399999999</v>
      </c>
      <c r="DD235" s="33">
        <v>6373.1058249999996</v>
      </c>
      <c r="DE235" s="33">
        <v>7893.6156840000003</v>
      </c>
      <c r="DF235" s="33">
        <v>11358.54264</v>
      </c>
      <c r="DG235" s="33">
        <v>10641.591399999999</v>
      </c>
      <c r="DH235" s="33">
        <v>6373.1058249999996</v>
      </c>
      <c r="DI235" s="33">
        <v>7893.6156840000003</v>
      </c>
      <c r="DJ235" s="33">
        <v>11358.54264</v>
      </c>
      <c r="DK235" s="33">
        <v>10641.591399999999</v>
      </c>
      <c r="DL235" s="33">
        <v>6373.1058249999996</v>
      </c>
      <c r="DM235" s="33">
        <v>7893.6156840000003</v>
      </c>
      <c r="DN235" s="33">
        <v>11358.54264</v>
      </c>
      <c r="DO235" s="33">
        <v>10641.591399999999</v>
      </c>
      <c r="DP235" s="33">
        <v>6373.1058249999996</v>
      </c>
      <c r="DQ235" s="33">
        <v>7893.6156840000003</v>
      </c>
      <c r="DR235" s="33">
        <v>11358.54264</v>
      </c>
      <c r="DS235" s="33">
        <v>10641.591399999999</v>
      </c>
      <c r="DT235" s="33">
        <v>6373.1058249999996</v>
      </c>
      <c r="DU235" s="33">
        <v>7893.6156840000003</v>
      </c>
      <c r="DV235" s="33">
        <v>11358.54264</v>
      </c>
      <c r="DW235" s="33">
        <v>10641.591399999999</v>
      </c>
      <c r="DX235" s="33">
        <v>6373.1058249999996</v>
      </c>
      <c r="DY235" s="33">
        <v>7893.6156840000003</v>
      </c>
      <c r="DZ235" s="33">
        <v>11358.54264</v>
      </c>
      <c r="EA235" s="33">
        <v>10641.591399999999</v>
      </c>
      <c r="EB235" s="33">
        <v>6373.1058249999996</v>
      </c>
      <c r="EC235" s="33">
        <v>7893.6156840000003</v>
      </c>
      <c r="ED235" s="33">
        <v>11358.54264</v>
      </c>
      <c r="EE235" s="33">
        <v>10641.591399999999</v>
      </c>
      <c r="EF235" s="33">
        <v>6373.1058249999996</v>
      </c>
      <c r="EG235" s="33">
        <v>7893.6156840000003</v>
      </c>
      <c r="EH235" s="33">
        <v>11358.54264</v>
      </c>
      <c r="EI235" s="33">
        <v>10641.591399999999</v>
      </c>
      <c r="EJ235" s="33">
        <v>6373.1058249999996</v>
      </c>
      <c r="EK235" s="33">
        <v>7893.6156840000003</v>
      </c>
      <c r="EL235" s="33">
        <v>11358.54264</v>
      </c>
      <c r="EM235" s="33">
        <v>10641.591399999999</v>
      </c>
      <c r="EN235" s="33">
        <v>6373.1058249999996</v>
      </c>
      <c r="EO235" s="33">
        <v>7893.6156840000003</v>
      </c>
      <c r="EP235" s="33">
        <v>11358.54264</v>
      </c>
      <c r="EQ235" s="33">
        <v>10641.591399999999</v>
      </c>
      <c r="ER235" s="33">
        <v>6373.1058249999996</v>
      </c>
      <c r="ES235" s="33">
        <v>7893.6156840000003</v>
      </c>
      <c r="ET235" s="33">
        <v>11358.54264</v>
      </c>
      <c r="EU235" s="33">
        <v>10641.591399999999</v>
      </c>
      <c r="EV235" s="33">
        <v>6373.1058249999996</v>
      </c>
      <c r="EW235" s="33">
        <v>7893.6156840000003</v>
      </c>
      <c r="EX235" s="33">
        <v>11358.54264</v>
      </c>
      <c r="EY235" s="33">
        <v>10641.591399999999</v>
      </c>
      <c r="EZ235" s="33">
        <v>6373.1058249999996</v>
      </c>
      <c r="FA235" s="33">
        <v>7893.6156840000003</v>
      </c>
      <c r="FB235" s="33">
        <v>11358.54264</v>
      </c>
      <c r="FC235" s="33">
        <v>10641.591399999999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6778.2398709999998</v>
      </c>
      <c r="S236" s="33">
        <v>5063.7322620000004</v>
      </c>
      <c r="T236" s="33">
        <v>4288.1228570000003</v>
      </c>
      <c r="U236" s="33">
        <v>5121.3911310000003</v>
      </c>
      <c r="V236" s="33">
        <v>4418.103333</v>
      </c>
      <c r="W236" s="33">
        <v>5063.7322620000004</v>
      </c>
      <c r="X236" s="33">
        <v>4288.1228570000003</v>
      </c>
      <c r="Y236" s="33">
        <v>5121.3911310000003</v>
      </c>
      <c r="Z236" s="33">
        <v>6428.8213130000004</v>
      </c>
      <c r="AA236" s="33">
        <v>5063.7322620000004</v>
      </c>
      <c r="AB236" s="33">
        <v>4288.1228570000003</v>
      </c>
      <c r="AC236" s="33">
        <v>5121.3911310000003</v>
      </c>
      <c r="AD236" s="33">
        <v>6388.6736549999996</v>
      </c>
      <c r="AE236" s="33">
        <v>5063.7322620000004</v>
      </c>
      <c r="AF236" s="33">
        <v>4288.1228570000003</v>
      </c>
      <c r="AG236" s="33">
        <v>5121.3911310000003</v>
      </c>
      <c r="AH236" s="33">
        <v>5469.068996</v>
      </c>
      <c r="AI236" s="33">
        <v>5063.7322620000004</v>
      </c>
      <c r="AJ236" s="33">
        <v>4288.1228570000003</v>
      </c>
      <c r="AK236" s="33">
        <v>5121.3911310000003</v>
      </c>
      <c r="AL236" s="33">
        <v>6570.052291</v>
      </c>
      <c r="AM236" s="33">
        <v>5063.7322620000004</v>
      </c>
      <c r="AN236" s="33">
        <v>4288.1228570000003</v>
      </c>
      <c r="AO236" s="33">
        <v>1659.4292620000001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6433.3860889999996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6358.4361589999999</v>
      </c>
      <c r="BO236" s="33">
        <v>5063.7322620000004</v>
      </c>
      <c r="BP236" s="33">
        <v>4468.2914289999999</v>
      </c>
      <c r="BQ236" s="33">
        <v>5230.5424300000004</v>
      </c>
      <c r="BR236" s="33">
        <v>6474.2939589999996</v>
      </c>
      <c r="BS236" s="33">
        <v>5218.7720829999998</v>
      </c>
      <c r="BT236" s="33">
        <v>4654.6166670000002</v>
      </c>
      <c r="BU236" s="33">
        <v>5121.3911310000003</v>
      </c>
      <c r="BV236" s="33">
        <v>6579.3027000000002</v>
      </c>
      <c r="BW236" s="33">
        <v>5390.0624399999997</v>
      </c>
      <c r="BX236" s="33">
        <v>4654.6166670000002</v>
      </c>
      <c r="BY236" s="33">
        <v>5199.963452</v>
      </c>
      <c r="BZ236" s="33">
        <v>6630.9129210000001</v>
      </c>
      <c r="CA236" s="33">
        <v>5390.0624399999997</v>
      </c>
      <c r="CB236" s="33">
        <v>4654.6166670000002</v>
      </c>
      <c r="CC236" s="33">
        <v>5440.6603569999997</v>
      </c>
      <c r="CD236" s="33">
        <v>6690.5949989999999</v>
      </c>
      <c r="CE236" s="33">
        <v>5390.0624399999997</v>
      </c>
      <c r="CF236" s="33">
        <v>4654.6166670000002</v>
      </c>
      <c r="CG236" s="33">
        <v>5405.7028280000004</v>
      </c>
      <c r="CH236" s="33">
        <v>6569.8940629999997</v>
      </c>
      <c r="CI236" s="33">
        <v>5390.0624399999997</v>
      </c>
      <c r="CJ236" s="33">
        <v>4654.6166670000002</v>
      </c>
      <c r="CK236" s="33">
        <v>5328.4243450000004</v>
      </c>
      <c r="CL236" s="33">
        <v>6617.9490029999997</v>
      </c>
      <c r="CM236" s="33">
        <v>5390.0624399999997</v>
      </c>
      <c r="CN236" s="33">
        <v>4654.6166670000002</v>
      </c>
      <c r="CO236" s="33">
        <v>5204.3952380000001</v>
      </c>
      <c r="CP236" s="33">
        <v>6612.7287409999999</v>
      </c>
      <c r="CQ236" s="33">
        <v>5390.0624399999997</v>
      </c>
      <c r="CR236" s="33">
        <v>4654.6166670000002</v>
      </c>
      <c r="CS236" s="33">
        <v>5440.6603569999997</v>
      </c>
      <c r="CT236" s="33">
        <v>6552.2004729999999</v>
      </c>
      <c r="CU236" s="33">
        <v>5390.0624399999997</v>
      </c>
      <c r="CV236" s="33">
        <v>4654.6166670000002</v>
      </c>
      <c r="CW236" s="33">
        <v>5440.6603569999997</v>
      </c>
      <c r="CX236" s="33">
        <v>6545.9359910000003</v>
      </c>
      <c r="CY236" s="33">
        <v>5390.0624399999997</v>
      </c>
      <c r="CZ236" s="33">
        <v>4654.6166670000002</v>
      </c>
      <c r="DA236" s="33">
        <v>5440.6603569999997</v>
      </c>
      <c r="DB236" s="33">
        <v>6536.3713289999996</v>
      </c>
      <c r="DC236" s="33">
        <v>5390.0624399999997</v>
      </c>
      <c r="DD236" s="33">
        <v>4654.6166670000002</v>
      </c>
      <c r="DE236" s="33">
        <v>5440.6603569999997</v>
      </c>
      <c r="DF236" s="33">
        <v>6536.7195830000001</v>
      </c>
      <c r="DG236" s="33">
        <v>5390.0624399999997</v>
      </c>
      <c r="DH236" s="33">
        <v>4654.6166670000002</v>
      </c>
      <c r="DI236" s="33">
        <v>5440.6603569999997</v>
      </c>
      <c r="DJ236" s="33">
        <v>6524.9714999999997</v>
      </c>
      <c r="DK236" s="33">
        <v>5390.0624399999997</v>
      </c>
      <c r="DL236" s="33">
        <v>4654.6166670000002</v>
      </c>
      <c r="DM236" s="33">
        <v>5440.6603569999997</v>
      </c>
      <c r="DN236" s="33">
        <v>5945.7679859999998</v>
      </c>
      <c r="DO236" s="33">
        <v>5390.0624399999997</v>
      </c>
      <c r="DP236" s="33">
        <v>4654.6166670000002</v>
      </c>
      <c r="DQ236" s="33">
        <v>5440.6603569999997</v>
      </c>
      <c r="DR236" s="33">
        <v>5926.0444699999998</v>
      </c>
      <c r="DS236" s="33">
        <v>5390.0624399999997</v>
      </c>
      <c r="DT236" s="33">
        <v>4654.6166670000002</v>
      </c>
      <c r="DU236" s="33">
        <v>5440.6603569999997</v>
      </c>
      <c r="DV236" s="33">
        <v>6048.7556379999996</v>
      </c>
      <c r="DW236" s="33">
        <v>5390.0624399999997</v>
      </c>
      <c r="DX236" s="33">
        <v>4654.6166670000002</v>
      </c>
      <c r="DY236" s="33">
        <v>5440.6603569999997</v>
      </c>
      <c r="DZ236" s="33">
        <v>5975.3930190000001</v>
      </c>
      <c r="EA236" s="33">
        <v>5390.0624399999997</v>
      </c>
      <c r="EB236" s="33">
        <v>4654.6166670000002</v>
      </c>
      <c r="EC236" s="33">
        <v>5440.6603569999997</v>
      </c>
      <c r="ED236" s="33">
        <v>5748.1541740000002</v>
      </c>
      <c r="EE236" s="33">
        <v>5390.0624399999997</v>
      </c>
      <c r="EF236" s="33">
        <v>4654.6166670000002</v>
      </c>
      <c r="EG236" s="33">
        <v>5440.6603569999997</v>
      </c>
      <c r="EH236" s="33">
        <v>5115.6630599999999</v>
      </c>
      <c r="EI236" s="33">
        <v>5390.0624399999997</v>
      </c>
      <c r="EJ236" s="33">
        <v>4654.6166670000002</v>
      </c>
      <c r="EK236" s="33">
        <v>5440.6603569999997</v>
      </c>
      <c r="EL236" s="33">
        <v>4388.916553</v>
      </c>
      <c r="EM236" s="33">
        <v>5390.0624399999997</v>
      </c>
      <c r="EN236" s="33">
        <v>4654.6166670000002</v>
      </c>
      <c r="EO236" s="33">
        <v>5440.6603569999997</v>
      </c>
      <c r="EP236" s="33">
        <v>3601.377238</v>
      </c>
      <c r="EQ236" s="33">
        <v>5390.0624399999997</v>
      </c>
      <c r="ER236" s="33">
        <v>4654.6166670000002</v>
      </c>
      <c r="ES236" s="33">
        <v>5440.6603569999997</v>
      </c>
      <c r="ET236" s="33">
        <v>2833.13</v>
      </c>
      <c r="EU236" s="33">
        <v>5390.0624399999997</v>
      </c>
      <c r="EV236" s="33">
        <v>4654.6166670000002</v>
      </c>
      <c r="EW236" s="33">
        <v>5440.6603569999997</v>
      </c>
      <c r="EX236" s="33">
        <v>592.65151839999999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4015.0234719999999</v>
      </c>
      <c r="M237" s="33">
        <v>3809.8613989999999</v>
      </c>
      <c r="N237" s="33">
        <v>3697.3466669999998</v>
      </c>
      <c r="O237" s="33">
        <v>3137.6277380000001</v>
      </c>
      <c r="P237" s="33">
        <v>4238.1292839999996</v>
      </c>
      <c r="Q237" s="33">
        <v>4033.1497119999999</v>
      </c>
      <c r="R237" s="33">
        <v>3697.3466669999998</v>
      </c>
      <c r="S237" s="33">
        <v>3137.6277380000001</v>
      </c>
      <c r="T237" s="33">
        <v>6262.267143</v>
      </c>
      <c r="U237" s="33">
        <v>7185.8677100000004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6960.2609169999996</v>
      </c>
      <c r="AD237" s="33">
        <v>3637.9626600000001</v>
      </c>
      <c r="AE237" s="33">
        <v>3495.4172119999998</v>
      </c>
      <c r="AF237" s="33">
        <v>11562.91073</v>
      </c>
      <c r="AG237" s="33">
        <v>12011.470009999999</v>
      </c>
      <c r="AH237" s="33">
        <v>3864.8635709999999</v>
      </c>
      <c r="AI237" s="33">
        <v>3930.8375139999998</v>
      </c>
      <c r="AJ237" s="33">
        <v>13993.94104</v>
      </c>
      <c r="AK237" s="33">
        <v>12861.93305</v>
      </c>
      <c r="AL237" s="33">
        <v>4551.1793850000004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14924.219139999999</v>
      </c>
      <c r="DI237" s="33">
        <v>16506.290110000002</v>
      </c>
      <c r="DJ237" s="33">
        <v>4901.6629670000002</v>
      </c>
      <c r="DK237" s="33">
        <v>4568.2132860000002</v>
      </c>
      <c r="DL237" s="33">
        <v>14924.219139999999</v>
      </c>
      <c r="DM237" s="33">
        <v>16506.290110000002</v>
      </c>
      <c r="DN237" s="33">
        <v>4901.6629670000002</v>
      </c>
      <c r="DO237" s="33">
        <v>4568.2132860000002</v>
      </c>
      <c r="DP237" s="33">
        <v>14924.219139999999</v>
      </c>
      <c r="DQ237" s="33">
        <v>16506.290110000002</v>
      </c>
      <c r="DR237" s="33">
        <v>4901.6629670000002</v>
      </c>
      <c r="DS237" s="33">
        <v>4568.2132860000002</v>
      </c>
      <c r="DT237" s="33">
        <v>14924.219139999999</v>
      </c>
      <c r="DU237" s="33">
        <v>16506.290110000002</v>
      </c>
      <c r="DV237" s="33">
        <v>4901.6629670000002</v>
      </c>
      <c r="DW237" s="33">
        <v>4568.2132860000002</v>
      </c>
      <c r="DX237" s="33">
        <v>14924.219139999999</v>
      </c>
      <c r="DY237" s="33">
        <v>16506.290110000002</v>
      </c>
      <c r="DZ237" s="33">
        <v>4901.6629670000002</v>
      </c>
      <c r="EA237" s="33">
        <v>4568.2132860000002</v>
      </c>
      <c r="EB237" s="33">
        <v>14924.219139999999</v>
      </c>
      <c r="EC237" s="33">
        <v>16506.290110000002</v>
      </c>
      <c r="ED237" s="33">
        <v>4901.6629670000002</v>
      </c>
      <c r="EE237" s="33">
        <v>4568.2132860000002</v>
      </c>
      <c r="EF237" s="33">
        <v>14924.219139999999</v>
      </c>
      <c r="EG237" s="33">
        <v>16506.290110000002</v>
      </c>
      <c r="EH237" s="33">
        <v>4901.6629670000002</v>
      </c>
      <c r="EI237" s="33">
        <v>4568.2132860000002</v>
      </c>
      <c r="EJ237" s="33">
        <v>14924.219139999999</v>
      </c>
      <c r="EK237" s="33">
        <v>16506.290110000002</v>
      </c>
      <c r="EL237" s="33">
        <v>4901.6629670000002</v>
      </c>
      <c r="EM237" s="33">
        <v>4568.2132860000002</v>
      </c>
      <c r="EN237" s="33">
        <v>14924.219139999999</v>
      </c>
      <c r="EO237" s="33">
        <v>16506.290110000002</v>
      </c>
      <c r="EP237" s="33">
        <v>4901.6629670000002</v>
      </c>
      <c r="EQ237" s="33">
        <v>4568.2132860000002</v>
      </c>
      <c r="ER237" s="33">
        <v>14924.219139999999</v>
      </c>
      <c r="ES237" s="33">
        <v>16506.290110000002</v>
      </c>
      <c r="ET237" s="33">
        <v>4901.6629670000002</v>
      </c>
      <c r="EU237" s="33">
        <v>4568.2132860000002</v>
      </c>
      <c r="EV237" s="33">
        <v>14924.219139999999</v>
      </c>
      <c r="EW237" s="33">
        <v>16506.290110000002</v>
      </c>
      <c r="EX237" s="33">
        <v>4901.6629670000002</v>
      </c>
      <c r="EY237" s="33">
        <v>4568.2132860000002</v>
      </c>
      <c r="EZ237" s="33">
        <v>14924.219139999999</v>
      </c>
      <c r="FA237" s="33">
        <v>16506.290110000002</v>
      </c>
      <c r="FB237" s="33">
        <v>4901.6629670000002</v>
      </c>
      <c r="FC237" s="33">
        <v>4568.2132860000002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3747.224103</v>
      </c>
      <c r="AD238" s="33">
        <v>3588.1288979999999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1875.863169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164.91393830000001</v>
      </c>
      <c r="W239" s="33">
        <v>1065.7745239999999</v>
      </c>
      <c r="X239" s="33">
        <v>3571.492381</v>
      </c>
      <c r="Y239" s="33">
        <v>3490.20631</v>
      </c>
      <c r="Z239" s="33">
        <v>397.58525059999999</v>
      </c>
      <c r="AA239" s="33">
        <v>1065.7745239999999</v>
      </c>
      <c r="AB239" s="33">
        <v>6753.6804760000005</v>
      </c>
      <c r="AC239" s="33">
        <v>6522.231667</v>
      </c>
      <c r="AD239" s="33">
        <v>123.36244050000001</v>
      </c>
      <c r="AE239" s="33">
        <v>2654.0345240000001</v>
      </c>
      <c r="AF239" s="33">
        <v>6753.6804760000005</v>
      </c>
      <c r="AG239" s="33">
        <v>1679.3730290000001</v>
      </c>
      <c r="AH239" s="33">
        <v>476.98763409999998</v>
      </c>
      <c r="AI239" s="33">
        <v>2654.0345240000001</v>
      </c>
      <c r="AJ239" s="33">
        <v>6753.6804760000005</v>
      </c>
      <c r="AK239" s="33">
        <v>6522.231667</v>
      </c>
      <c r="AL239" s="33">
        <v>639.43012229999999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3032.025357</v>
      </c>
      <c r="BB239" s="33">
        <v>2180.0149999999999</v>
      </c>
      <c r="BC239" s="33">
        <v>2654.0345240000001</v>
      </c>
      <c r="BD239" s="33">
        <v>6753.6804760000005</v>
      </c>
      <c r="BE239" s="33">
        <v>4855.1592259999998</v>
      </c>
      <c r="BF239" s="33">
        <v>2180.0149999999999</v>
      </c>
      <c r="BG239" s="33">
        <v>2654.0345240000001</v>
      </c>
      <c r="BH239" s="33">
        <v>6753.6804760000005</v>
      </c>
      <c r="BI239" s="33">
        <v>5123.3595210000003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L240" s="33">
        <v>45.408095240000002</v>
      </c>
      <c r="M240" s="33">
        <v>194.4083929</v>
      </c>
      <c r="N240" s="33">
        <v>281.05458329999999</v>
      </c>
      <c r="O240" s="33">
        <v>163.02547620000001</v>
      </c>
      <c r="P240" s="33">
        <v>45.408095240000002</v>
      </c>
      <c r="Q240" s="33">
        <v>194.4083929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177.73299170000001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224.86515370000001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59.364086409999999</v>
      </c>
      <c r="BF240" s="33">
        <v>408.08249999999998</v>
      </c>
      <c r="BG240" s="33">
        <v>202.8874405</v>
      </c>
      <c r="BH240" s="33">
        <v>291.7157143</v>
      </c>
      <c r="BI240" s="33">
        <v>116.0201611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980.80140459999996</v>
      </c>
      <c r="BU240" s="33">
        <v>500.22398809999999</v>
      </c>
      <c r="BV240" s="33">
        <v>757.58770130000005</v>
      </c>
      <c r="BW240" s="33">
        <v>541.94146120000005</v>
      </c>
      <c r="BX240" s="33">
        <v>980.80140459999996</v>
      </c>
      <c r="BY240" s="33">
        <v>642.20782010000005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1193.5735529999999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489.29548319999998</v>
      </c>
      <c r="CC241" s="33">
        <v>406.0590459</v>
      </c>
      <c r="CD241" s="33">
        <v>152.72208449999999</v>
      </c>
      <c r="CE241" s="33">
        <v>211.69929429999999</v>
      </c>
      <c r="CF241" s="33">
        <v>1943.982213</v>
      </c>
      <c r="CG241" s="33">
        <v>1728.9727820000001</v>
      </c>
      <c r="CH241" s="33">
        <v>606.76835570000003</v>
      </c>
      <c r="CI241" s="33">
        <v>841.08616719999998</v>
      </c>
      <c r="CJ241" s="33">
        <v>1994.701429</v>
      </c>
      <c r="CK241" s="33">
        <v>1444.0180499999999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2095.7954020000002</v>
      </c>
      <c r="FA241" s="33">
        <v>1871.065276</v>
      </c>
      <c r="FB241" s="33">
        <v>646.2692121</v>
      </c>
      <c r="FC241" s="33">
        <v>899.62121339999999</v>
      </c>
    </row>
    <row r="242" spans="2:159" x14ac:dyDescent="0.25">
      <c r="B242" s="33" t="s">
        <v>1</v>
      </c>
      <c r="C242" s="33" t="s">
        <v>45</v>
      </c>
      <c r="AJ242" s="33">
        <v>2814.2445729999999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134.54447529999999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2288.209762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44455.791080000003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40981.313219999996</v>
      </c>
      <c r="M245" s="33">
        <v>38726.222950000003</v>
      </c>
      <c r="N245" s="33">
        <v>43688.403350000001</v>
      </c>
      <c r="O245" s="33">
        <v>42423.088889999999</v>
      </c>
      <c r="P245" s="33">
        <v>41162.385069999997</v>
      </c>
      <c r="Q245" s="33">
        <v>38907.442920000001</v>
      </c>
      <c r="R245" s="33">
        <v>45523.629229999999</v>
      </c>
      <c r="S245" s="33">
        <v>42380.203240000003</v>
      </c>
      <c r="T245" s="33">
        <v>46385.809520000003</v>
      </c>
      <c r="U245" s="33">
        <v>45167.754439999997</v>
      </c>
      <c r="V245" s="33">
        <v>42828.089769999999</v>
      </c>
      <c r="W245" s="33">
        <v>42948.227500000001</v>
      </c>
      <c r="X245" s="33">
        <v>46385.809520000003</v>
      </c>
      <c r="Y245" s="33">
        <v>45183.087440000003</v>
      </c>
      <c r="Z245" s="33">
        <v>43530.489119999998</v>
      </c>
      <c r="AA245" s="33">
        <v>42948.227500000001</v>
      </c>
      <c r="AB245" s="33">
        <v>52096.268750000003</v>
      </c>
      <c r="AC245" s="33">
        <v>44311.33627</v>
      </c>
      <c r="AD245" s="33">
        <v>41242.459320000002</v>
      </c>
      <c r="AE245" s="33">
        <v>45091.78572</v>
      </c>
      <c r="AF245" s="33">
        <v>55414.312149999998</v>
      </c>
      <c r="AG245" s="33">
        <v>48311.895420000001</v>
      </c>
      <c r="AH245" s="33">
        <v>44979.27478</v>
      </c>
      <c r="AI245" s="33">
        <v>45890.538529999998</v>
      </c>
      <c r="AJ245" s="33">
        <v>60659.587039999999</v>
      </c>
      <c r="AK245" s="33">
        <v>50895.300860000003</v>
      </c>
      <c r="AL245" s="33">
        <v>47832.117630000001</v>
      </c>
      <c r="AM245" s="33">
        <v>47806.636259999999</v>
      </c>
      <c r="AN245" s="33">
        <v>60747.487710000001</v>
      </c>
      <c r="AO245" s="33">
        <v>53433.954270000002</v>
      </c>
      <c r="AP245" s="33">
        <v>49893.865879999998</v>
      </c>
      <c r="AQ245" s="33">
        <v>47806.636259999999</v>
      </c>
      <c r="AR245" s="33">
        <v>60810.521999999997</v>
      </c>
      <c r="AS245" s="33">
        <v>57051.403720000002</v>
      </c>
      <c r="AT245" s="33">
        <v>49435.891969999997</v>
      </c>
      <c r="AU245" s="33">
        <v>47886.99912</v>
      </c>
      <c r="AV245" s="33">
        <v>60879.943899999998</v>
      </c>
      <c r="AW245" s="33">
        <v>56887.076300000001</v>
      </c>
      <c r="AX245" s="33">
        <v>50036.922550000003</v>
      </c>
      <c r="AY245" s="33">
        <v>47956.928999999996</v>
      </c>
      <c r="AZ245" s="33">
        <v>61059.360090000002</v>
      </c>
      <c r="BA245" s="33">
        <v>56376.76857</v>
      </c>
      <c r="BB245" s="33">
        <v>50210.177969999997</v>
      </c>
      <c r="BC245" s="33">
        <v>48158.7621</v>
      </c>
      <c r="BD245" s="33">
        <v>61059.360090000002</v>
      </c>
      <c r="BE245" s="33">
        <v>57679.098129999998</v>
      </c>
      <c r="BF245" s="33">
        <v>50210.177969999997</v>
      </c>
      <c r="BG245" s="33">
        <v>48158.7621</v>
      </c>
      <c r="BH245" s="33">
        <v>61388.93866</v>
      </c>
      <c r="BI245" s="33">
        <v>58490.051879999999</v>
      </c>
      <c r="BJ245" s="33">
        <v>50741.762970000003</v>
      </c>
      <c r="BK245" s="33">
        <v>48662.970430000001</v>
      </c>
      <c r="BL245" s="33">
        <v>61655.672809999996</v>
      </c>
      <c r="BM245" s="33">
        <v>60507.279900000001</v>
      </c>
      <c r="BN245" s="33">
        <v>50288.408179999999</v>
      </c>
      <c r="BO245" s="33">
        <v>48847.378969999998</v>
      </c>
      <c r="BP245" s="33">
        <v>63524.913</v>
      </c>
      <c r="BQ245" s="33">
        <v>61958.123330000002</v>
      </c>
      <c r="BR245" s="33">
        <v>51883.540950000002</v>
      </c>
      <c r="BS245" s="33">
        <v>50690.272649999999</v>
      </c>
      <c r="BT245" s="33">
        <v>65240.765650000001</v>
      </c>
      <c r="BU245" s="33">
        <v>62767.924010000002</v>
      </c>
      <c r="BV245" s="33">
        <v>52825.693529999997</v>
      </c>
      <c r="BW245" s="33">
        <v>51862.522199999999</v>
      </c>
      <c r="BX245" s="33">
        <v>65240.765650000001</v>
      </c>
      <c r="BY245" s="33">
        <v>62754.197119999997</v>
      </c>
      <c r="BZ245" s="33">
        <v>52877.303749999999</v>
      </c>
      <c r="CA245" s="33">
        <v>51862.522199999999</v>
      </c>
      <c r="CB245" s="33">
        <v>65874.623040000006</v>
      </c>
      <c r="CC245" s="33">
        <v>64345.940390000003</v>
      </c>
      <c r="CD245" s="33">
        <v>53256.677080000001</v>
      </c>
      <c r="CE245" s="33">
        <v>52258.261019999998</v>
      </c>
      <c r="CF245" s="33">
        <v>67329.309770000007</v>
      </c>
      <c r="CG245" s="33">
        <v>65636.465880000003</v>
      </c>
      <c r="CH245" s="33">
        <v>53590.022409999998</v>
      </c>
      <c r="CI245" s="33">
        <v>52887.64789</v>
      </c>
      <c r="CJ245" s="33">
        <v>67380.028990000006</v>
      </c>
      <c r="CK245" s="33">
        <v>65274.232669999998</v>
      </c>
      <c r="CL245" s="33">
        <v>53653.908159999999</v>
      </c>
      <c r="CM245" s="33">
        <v>52909.592140000001</v>
      </c>
      <c r="CN245" s="33">
        <v>67380.028990000006</v>
      </c>
      <c r="CO245" s="33">
        <v>65416.407200000001</v>
      </c>
      <c r="CP245" s="33">
        <v>53648.687899999997</v>
      </c>
      <c r="CQ245" s="33">
        <v>52909.592140000001</v>
      </c>
      <c r="CR245" s="33">
        <v>67380.028990000006</v>
      </c>
      <c r="CS245" s="33">
        <v>65716.532949999993</v>
      </c>
      <c r="CT245" s="33">
        <v>53588.159630000002</v>
      </c>
      <c r="CU245" s="33">
        <v>52909.592140000001</v>
      </c>
      <c r="CV245" s="33">
        <v>67380.028990000006</v>
      </c>
      <c r="CW245" s="33">
        <v>65716.532949999993</v>
      </c>
      <c r="CX245" s="33">
        <v>53581.895149999997</v>
      </c>
      <c r="CY245" s="33">
        <v>52909.592140000001</v>
      </c>
      <c r="CZ245" s="33">
        <v>67380.028990000006</v>
      </c>
      <c r="DA245" s="33">
        <v>65716.532949999993</v>
      </c>
      <c r="DB245" s="33">
        <v>53572.33049</v>
      </c>
      <c r="DC245" s="33">
        <v>52909.592140000001</v>
      </c>
      <c r="DD245" s="33">
        <v>67380.028990000006</v>
      </c>
      <c r="DE245" s="33">
        <v>65716.532949999993</v>
      </c>
      <c r="DF245" s="33">
        <v>53572.678749999999</v>
      </c>
      <c r="DG245" s="33">
        <v>52909.592140000001</v>
      </c>
      <c r="DH245" s="33">
        <v>68332.179279999997</v>
      </c>
      <c r="DI245" s="33">
        <v>66623.935920000004</v>
      </c>
      <c r="DJ245" s="33">
        <v>53811.705549999999</v>
      </c>
      <c r="DK245" s="33">
        <v>53198.300190000002</v>
      </c>
      <c r="DL245" s="33">
        <v>68332.179279999997</v>
      </c>
      <c r="DM245" s="33">
        <v>66623.935920000004</v>
      </c>
      <c r="DN245" s="33">
        <v>53232.502030000003</v>
      </c>
      <c r="DO245" s="33">
        <v>53198.300190000002</v>
      </c>
      <c r="DP245" s="33">
        <v>68332.179279999997</v>
      </c>
      <c r="DQ245" s="33">
        <v>66623.935920000004</v>
      </c>
      <c r="DR245" s="33">
        <v>53212.77852</v>
      </c>
      <c r="DS245" s="33">
        <v>53198.300190000002</v>
      </c>
      <c r="DT245" s="33">
        <v>68332.179279999997</v>
      </c>
      <c r="DU245" s="33">
        <v>66623.935920000004</v>
      </c>
      <c r="DV245" s="33">
        <v>53335.489679999999</v>
      </c>
      <c r="DW245" s="33">
        <v>53198.300190000002</v>
      </c>
      <c r="DX245" s="33">
        <v>68332.179279999997</v>
      </c>
      <c r="DY245" s="33">
        <v>66623.935920000004</v>
      </c>
      <c r="DZ245" s="33">
        <v>53262.127059999999</v>
      </c>
      <c r="EA245" s="33">
        <v>53198.300190000002</v>
      </c>
      <c r="EB245" s="33">
        <v>68332.179279999997</v>
      </c>
      <c r="EC245" s="33">
        <v>66623.935920000004</v>
      </c>
      <c r="ED245" s="33">
        <v>53034.888220000001</v>
      </c>
      <c r="EE245" s="33">
        <v>53198.300190000002</v>
      </c>
      <c r="EF245" s="33">
        <v>68332.179279999997</v>
      </c>
      <c r="EG245" s="33">
        <v>66623.935920000004</v>
      </c>
      <c r="EH245" s="33">
        <v>52402.397109999998</v>
      </c>
      <c r="EI245" s="33">
        <v>53198.300190000002</v>
      </c>
      <c r="EJ245" s="33">
        <v>68332.179279999997</v>
      </c>
      <c r="EK245" s="33">
        <v>66623.935920000004</v>
      </c>
      <c r="EL245" s="33">
        <v>51675.650600000001</v>
      </c>
      <c r="EM245" s="33">
        <v>53198.300190000002</v>
      </c>
      <c r="EN245" s="33">
        <v>68332.179279999997</v>
      </c>
      <c r="EO245" s="33">
        <v>66623.935920000004</v>
      </c>
      <c r="EP245" s="33">
        <v>50888.111279999997</v>
      </c>
      <c r="EQ245" s="33">
        <v>53198.300190000002</v>
      </c>
      <c r="ER245" s="33">
        <v>68332.179279999997</v>
      </c>
      <c r="ES245" s="33">
        <v>66623.935920000004</v>
      </c>
      <c r="ET245" s="33">
        <v>50119.864049999996</v>
      </c>
      <c r="EU245" s="33">
        <v>53198.300190000002</v>
      </c>
      <c r="EV245" s="33">
        <v>68332.179279999997</v>
      </c>
      <c r="EW245" s="33">
        <v>66623.935920000004</v>
      </c>
      <c r="EX245" s="33">
        <v>47879.385560000002</v>
      </c>
      <c r="EY245" s="33">
        <v>53198.300190000002</v>
      </c>
      <c r="EZ245" s="33">
        <v>68491.680869999997</v>
      </c>
      <c r="FA245" s="33">
        <v>66761.004589999997</v>
      </c>
      <c r="FB245" s="33">
        <v>47324.238669999999</v>
      </c>
      <c r="FC245" s="33">
        <v>53270.556879999996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3836.3222489999998</v>
      </c>
      <c r="AO246" s="33">
        <v>3532.3918589999998</v>
      </c>
      <c r="AP246" s="33">
        <v>2473.432026</v>
      </c>
      <c r="AQ246" s="33">
        <v>3031.1206889999999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2745.6511500000001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4303.0476339999996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5689.5942230000001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55.792816889999997</v>
      </c>
      <c r="AM248" s="33">
        <v>107.4420198</v>
      </c>
      <c r="AN248" s="33">
        <v>105.2766835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57.8966359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110.4401404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56.751142489999999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57.8966359</v>
      </c>
      <c r="CM248" s="33">
        <v>107.4420198</v>
      </c>
      <c r="CN248" s="33">
        <v>105.2766835</v>
      </c>
      <c r="CO248" s="33">
        <v>104.6626727</v>
      </c>
      <c r="CP248" s="33">
        <v>56.751142489999999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106.2282788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2.103819009</v>
      </c>
      <c r="DW248" s="33">
        <v>107.4420198</v>
      </c>
      <c r="DX248" s="33">
        <v>105.2766835</v>
      </c>
      <c r="DY248" s="33">
        <v>104.6626727</v>
      </c>
      <c r="DZ248" s="33">
        <v>56.751142489999999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2.103819009</v>
      </c>
      <c r="EM248" s="33">
        <v>107.4420198</v>
      </c>
      <c r="EN248" s="33">
        <v>105.2766835</v>
      </c>
      <c r="EO248" s="33">
        <v>104.6626727</v>
      </c>
      <c r="EP248" s="33">
        <v>56.751142489999999</v>
      </c>
      <c r="EQ248" s="33">
        <v>107.4420198</v>
      </c>
      <c r="ER248" s="33">
        <v>105.2766835</v>
      </c>
      <c r="ES248" s="33">
        <v>104.6626727</v>
      </c>
      <c r="ET248" s="33">
        <v>37.579683420000002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102.4398448</v>
      </c>
      <c r="AA251" s="33">
        <v>127.60236399999999</v>
      </c>
      <c r="AB251" s="33">
        <v>189.3327165</v>
      </c>
      <c r="AC251" s="33">
        <v>187.63575539999999</v>
      </c>
      <c r="AD251" s="33">
        <v>63.970647960000001</v>
      </c>
      <c r="AE251" s="33">
        <v>127.60236399999999</v>
      </c>
      <c r="AF251" s="33">
        <v>189.3327165</v>
      </c>
      <c r="AH251" s="33">
        <v>63.970647960000001</v>
      </c>
      <c r="AI251" s="33">
        <v>127.60236399999999</v>
      </c>
      <c r="AJ251" s="33">
        <v>279.91480610000002</v>
      </c>
      <c r="AK251" s="33">
        <v>273.0338979</v>
      </c>
      <c r="AL251" s="33">
        <v>122.6216393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182.26145310000001</v>
      </c>
      <c r="BB251" s="33">
        <v>163.84764620000001</v>
      </c>
      <c r="BC251" s="33">
        <v>198.2845548</v>
      </c>
      <c r="BD251" s="33">
        <v>279.91480610000002</v>
      </c>
      <c r="BE251" s="33">
        <v>182.55593680000001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0.11163146929999999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1.5656190050000001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1.23436199</v>
      </c>
      <c r="BJ253" s="33">
        <v>1.4807809949999999</v>
      </c>
      <c r="BK253" s="33">
        <v>1.706231469</v>
      </c>
      <c r="BL253" s="33">
        <v>2.0989980300000002</v>
      </c>
      <c r="BM253" s="33">
        <v>1.23436199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3050.4554499999999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2713.7292320000001</v>
      </c>
      <c r="AA257" s="33">
        <v>3015.8324349999998</v>
      </c>
      <c r="AB257" s="33">
        <v>3622.53928</v>
      </c>
      <c r="AC257" s="33">
        <v>3290.0942879999998</v>
      </c>
      <c r="AD257" s="33">
        <v>2772.5062210000001</v>
      </c>
      <c r="AE257" s="33">
        <v>3123.1952759999999</v>
      </c>
      <c r="AF257" s="33">
        <v>3692.7032140000001</v>
      </c>
      <c r="AG257" s="33">
        <v>3267.9518119999998</v>
      </c>
      <c r="AH257" s="33">
        <v>2830.333447</v>
      </c>
      <c r="AI257" s="33">
        <v>3184.5163849999999</v>
      </c>
      <c r="AJ257" s="33">
        <v>3835.6602630000002</v>
      </c>
      <c r="AK257" s="33">
        <v>3594.592247</v>
      </c>
      <c r="AL257" s="33">
        <v>2894.4048250000001</v>
      </c>
      <c r="AM257" s="33">
        <v>3314.0706719999998</v>
      </c>
      <c r="AN257" s="33">
        <v>5330.8098019999998</v>
      </c>
      <c r="AO257" s="33">
        <v>4896.2056700000003</v>
      </c>
      <c r="AP257" s="33">
        <v>3959.443765</v>
      </c>
      <c r="AQ257" s="33">
        <v>4479.5078540000004</v>
      </c>
      <c r="AR257" s="33">
        <v>6464.026793</v>
      </c>
      <c r="AS257" s="33">
        <v>3594.3540859999998</v>
      </c>
      <c r="AT257" s="33">
        <v>4638.5430379999998</v>
      </c>
      <c r="AU257" s="33">
        <v>5363.7694110000002</v>
      </c>
      <c r="AV257" s="33">
        <v>6464.026793</v>
      </c>
      <c r="AW257" s="33">
        <v>4214.1276340000004</v>
      </c>
      <c r="AX257" s="33">
        <v>4693.1903609999999</v>
      </c>
      <c r="AY257" s="33">
        <v>5363.7694110000002</v>
      </c>
      <c r="AZ257" s="33">
        <v>7938.1136029999998</v>
      </c>
      <c r="BA257" s="33">
        <v>7442.5711940000001</v>
      </c>
      <c r="BB257" s="33">
        <v>6399.1372419999998</v>
      </c>
      <c r="BC257" s="33">
        <v>6983.5825960000002</v>
      </c>
      <c r="BD257" s="33">
        <v>7938.1136029999998</v>
      </c>
      <c r="BE257" s="33">
        <v>7442.8656769999998</v>
      </c>
      <c r="BF257" s="33">
        <v>6399.1372419999998</v>
      </c>
      <c r="BG257" s="33">
        <v>6983.5825960000002</v>
      </c>
      <c r="BH257" s="33">
        <v>7938.5063689999997</v>
      </c>
      <c r="BI257" s="33">
        <v>7534.5780000000004</v>
      </c>
      <c r="BJ257" s="33">
        <v>6399.1372419999998</v>
      </c>
      <c r="BK257" s="33">
        <v>6983.5825960000002</v>
      </c>
      <c r="BL257" s="33">
        <v>7938.5063689999997</v>
      </c>
      <c r="BM257" s="33">
        <v>7236.8699699999997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6397.0334229999999</v>
      </c>
      <c r="BS257" s="33">
        <v>6983.5825960000002</v>
      </c>
      <c r="BT257" s="33">
        <v>9150.8405299999995</v>
      </c>
      <c r="BU257" s="33">
        <v>8624.1533980000004</v>
      </c>
      <c r="BV257" s="33">
        <v>7184.1114100000004</v>
      </c>
      <c r="BW257" s="33">
        <v>7929.5801419999998</v>
      </c>
      <c r="BX257" s="33">
        <v>9150.8405299999995</v>
      </c>
      <c r="BY257" s="33">
        <v>8676.2967960000005</v>
      </c>
      <c r="BZ257" s="33">
        <v>7128.318593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7129.464086</v>
      </c>
      <c r="CM257" s="33">
        <v>7929.5801419999998</v>
      </c>
      <c r="CN257" s="33">
        <v>9150.8405299999995</v>
      </c>
      <c r="CO257" s="33">
        <v>8676.2967960000005</v>
      </c>
      <c r="CP257" s="33">
        <v>7128.318593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7177.7957290000004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7073.6712690000004</v>
      </c>
      <c r="DW257" s="33">
        <v>7929.5801419999998</v>
      </c>
      <c r="DX257" s="33">
        <v>9150.8405299999995</v>
      </c>
      <c r="DY257" s="33">
        <v>8678.2679979999994</v>
      </c>
      <c r="DZ257" s="33">
        <v>7128.318593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7073.6712690000004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7128.318593</v>
      </c>
      <c r="EQ257" s="33">
        <v>7929.5801419999998</v>
      </c>
      <c r="ER257" s="33">
        <v>9150.8405299999995</v>
      </c>
      <c r="ES257" s="33">
        <v>8678.2679979999994</v>
      </c>
      <c r="ET257" s="33">
        <v>7109.1471339999998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7925.1851660000002</v>
      </c>
      <c r="CW294" s="33">
        <v>7872.0141489999996</v>
      </c>
      <c r="CX294" s="33">
        <v>7689.0698009999996</v>
      </c>
      <c r="CY294" s="33">
        <v>7872.0141489999996</v>
      </c>
      <c r="CZ294" s="33">
        <v>7925.1851660000002</v>
      </c>
      <c r="DA294" s="33">
        <v>7872.0141489999996</v>
      </c>
      <c r="DB294" s="33">
        <v>7689.0698009999996</v>
      </c>
      <c r="DC294" s="33">
        <v>7872.0141489999996</v>
      </c>
      <c r="DD294" s="33">
        <v>7925.1851660000002</v>
      </c>
      <c r="DE294" s="33">
        <v>7872.0141489999996</v>
      </c>
      <c r="DF294" s="33">
        <v>7689.0698009999996</v>
      </c>
      <c r="DG294" s="33">
        <v>7872.0141489999996</v>
      </c>
      <c r="DH294" s="33">
        <v>7925.1851660000002</v>
      </c>
      <c r="DI294" s="33">
        <v>7872.0141489999996</v>
      </c>
      <c r="DJ294" s="33">
        <v>7689.0698009999996</v>
      </c>
      <c r="DK294" s="33">
        <v>7872.0141489999996</v>
      </c>
      <c r="DL294" s="33">
        <v>7925.1851660000002</v>
      </c>
      <c r="DM294" s="33">
        <v>7872.0141489999996</v>
      </c>
      <c r="DN294" s="33">
        <v>7689.0698009999996</v>
      </c>
      <c r="DO294" s="33">
        <v>7872.0141489999996</v>
      </c>
      <c r="DP294" s="33">
        <v>7925.1851660000002</v>
      </c>
      <c r="DQ294" s="33">
        <v>7872.0141489999996</v>
      </c>
      <c r="DR294" s="33">
        <v>7689.0698009999996</v>
      </c>
      <c r="DS294" s="33">
        <v>7872.0141489999996</v>
      </c>
      <c r="DT294" s="33">
        <v>7925.1851660000002</v>
      </c>
      <c r="DU294" s="33">
        <v>7872.0141489999996</v>
      </c>
      <c r="DV294" s="33">
        <v>7689.0698009999996</v>
      </c>
      <c r="DW294" s="33">
        <v>7872.0141489999996</v>
      </c>
      <c r="DX294" s="33">
        <v>7925.1851660000002</v>
      </c>
      <c r="DY294" s="33">
        <v>7872.0141489999996</v>
      </c>
      <c r="DZ294" s="33">
        <v>7689.0698009999996</v>
      </c>
      <c r="EA294" s="33">
        <v>7872.0141489999996</v>
      </c>
      <c r="EB294" s="33">
        <v>7925.1851660000002</v>
      </c>
      <c r="EC294" s="33">
        <v>7872.0141489999996</v>
      </c>
      <c r="ED294" s="33">
        <v>7689.0698009999996</v>
      </c>
      <c r="EE294" s="33">
        <v>7872.0141489999996</v>
      </c>
      <c r="EF294" s="33">
        <v>7925.1851660000002</v>
      </c>
      <c r="EG294" s="33">
        <v>7872.0141489999996</v>
      </c>
      <c r="EH294" s="33">
        <v>7689.0698009999996</v>
      </c>
      <c r="EI294" s="33">
        <v>7872.0141489999996</v>
      </c>
      <c r="EJ294" s="33">
        <v>7925.1851660000002</v>
      </c>
      <c r="EK294" s="33">
        <v>7872.0141489999996</v>
      </c>
      <c r="EL294" s="33">
        <v>7689.0698009999996</v>
      </c>
      <c r="EM294" s="33">
        <v>7872.0141489999996</v>
      </c>
      <c r="EN294" s="33">
        <v>7925.1851660000002</v>
      </c>
      <c r="EO294" s="33">
        <v>7872.0141489999996</v>
      </c>
      <c r="EP294" s="33">
        <v>7689.0698009999996</v>
      </c>
      <c r="EQ294" s="33">
        <v>7872.0141489999996</v>
      </c>
      <c r="ER294" s="33">
        <v>7925.1851660000002</v>
      </c>
      <c r="ES294" s="33">
        <v>7872.0141489999996</v>
      </c>
      <c r="ET294" s="33">
        <v>7689.0698009999996</v>
      </c>
      <c r="EU294" s="33">
        <v>7872.0141489999996</v>
      </c>
      <c r="EV294" s="33">
        <v>7925.1851660000002</v>
      </c>
      <c r="EW294" s="33">
        <v>7872.0141489999996</v>
      </c>
      <c r="EX294" s="33">
        <v>7689.0698009999996</v>
      </c>
      <c r="EY294" s="33">
        <v>7872.0141489999996</v>
      </c>
      <c r="EZ294" s="33">
        <v>7925.1851660000002</v>
      </c>
      <c r="FA294" s="33">
        <v>7872.0141489999996</v>
      </c>
      <c r="FB294" s="33">
        <v>7689.0698009999996</v>
      </c>
      <c r="FC294" s="33">
        <v>7872.0141489999996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7925.1851660000002</v>
      </c>
      <c r="CW305" s="33">
        <v>7872.0141489999996</v>
      </c>
      <c r="CX305" s="33">
        <v>7689.0698009999996</v>
      </c>
      <c r="CY305" s="33">
        <v>7872.0141489999996</v>
      </c>
      <c r="CZ305" s="33">
        <v>7925.1851660000002</v>
      </c>
      <c r="DA305" s="33">
        <v>7872.0141489999996</v>
      </c>
      <c r="DB305" s="33">
        <v>7689.0698009999996</v>
      </c>
      <c r="DC305" s="33">
        <v>7872.0141489999996</v>
      </c>
      <c r="DD305" s="33">
        <v>7925.1851660000002</v>
      </c>
      <c r="DE305" s="33">
        <v>7872.0141489999996</v>
      </c>
      <c r="DF305" s="33">
        <v>7689.0698009999996</v>
      </c>
      <c r="DG305" s="33">
        <v>7872.0141489999996</v>
      </c>
      <c r="DH305" s="33">
        <v>7925.1851660000002</v>
      </c>
      <c r="DI305" s="33">
        <v>7872.0141489999996</v>
      </c>
      <c r="DJ305" s="33">
        <v>7689.0698009999996</v>
      </c>
      <c r="DK305" s="33">
        <v>7872.0141489999996</v>
      </c>
      <c r="DL305" s="33">
        <v>7925.1851660000002</v>
      </c>
      <c r="DM305" s="33">
        <v>7872.0141489999996</v>
      </c>
      <c r="DN305" s="33">
        <v>7689.0698009999996</v>
      </c>
      <c r="DO305" s="33">
        <v>7872.0141489999996</v>
      </c>
      <c r="DP305" s="33">
        <v>7925.1851660000002</v>
      </c>
      <c r="DQ305" s="33">
        <v>7872.0141489999996</v>
      </c>
      <c r="DR305" s="33">
        <v>7689.0698009999996</v>
      </c>
      <c r="DS305" s="33">
        <v>7872.0141489999996</v>
      </c>
      <c r="DT305" s="33">
        <v>7925.1851660000002</v>
      </c>
      <c r="DU305" s="33">
        <v>7872.0141489999996</v>
      </c>
      <c r="DV305" s="33">
        <v>7689.0698009999996</v>
      </c>
      <c r="DW305" s="33">
        <v>7872.0141489999996</v>
      </c>
      <c r="DX305" s="33">
        <v>7925.1851660000002</v>
      </c>
      <c r="DY305" s="33">
        <v>7872.0141489999996</v>
      </c>
      <c r="DZ305" s="33">
        <v>7689.0698009999996</v>
      </c>
      <c r="EA305" s="33">
        <v>7872.0141489999996</v>
      </c>
      <c r="EB305" s="33">
        <v>7925.1851660000002</v>
      </c>
      <c r="EC305" s="33">
        <v>7872.0141489999996</v>
      </c>
      <c r="ED305" s="33">
        <v>7689.0698009999996</v>
      </c>
      <c r="EE305" s="33">
        <v>7872.0141489999996</v>
      </c>
      <c r="EF305" s="33">
        <v>7925.1851660000002</v>
      </c>
      <c r="EG305" s="33">
        <v>7872.0141489999996</v>
      </c>
      <c r="EH305" s="33">
        <v>7689.0698009999996</v>
      </c>
      <c r="EI305" s="33">
        <v>7872.0141489999996</v>
      </c>
      <c r="EJ305" s="33">
        <v>7925.1851660000002</v>
      </c>
      <c r="EK305" s="33">
        <v>7872.0141489999996</v>
      </c>
      <c r="EL305" s="33">
        <v>7689.0698009999996</v>
      </c>
      <c r="EM305" s="33">
        <v>7872.0141489999996</v>
      </c>
      <c r="EN305" s="33">
        <v>7925.1851660000002</v>
      </c>
      <c r="EO305" s="33">
        <v>7872.0141489999996</v>
      </c>
      <c r="EP305" s="33">
        <v>7689.0698009999996</v>
      </c>
      <c r="EQ305" s="33">
        <v>7872.0141489999996</v>
      </c>
      <c r="ER305" s="33">
        <v>7925.1851660000002</v>
      </c>
      <c r="ES305" s="33">
        <v>7872.0141489999996</v>
      </c>
      <c r="ET305" s="33">
        <v>7689.0698009999996</v>
      </c>
      <c r="EU305" s="33">
        <v>7872.0141489999996</v>
      </c>
      <c r="EV305" s="33">
        <v>7925.1851660000002</v>
      </c>
      <c r="EW305" s="33">
        <v>7872.0141489999996</v>
      </c>
      <c r="EX305" s="33">
        <v>7689.0698009999996</v>
      </c>
      <c r="EY305" s="33">
        <v>7872.0141489999996</v>
      </c>
      <c r="EZ305" s="33">
        <v>7925.1851660000002</v>
      </c>
      <c r="FA305" s="33">
        <v>7872.0141489999996</v>
      </c>
      <c r="FB305" s="33">
        <v>7689.0698009999996</v>
      </c>
      <c r="FC305" s="33">
        <v>7872.0141489999996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27.660810770000001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23.76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39.241199999999999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317.66840000000002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510.50511990000001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235.9787307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8883.4913880000004</v>
      </c>
      <c r="BM416" s="33">
        <v>10821.707689999999</v>
      </c>
      <c r="BN416" s="33">
        <v>14294.345230000001</v>
      </c>
      <c r="BO416" s="33">
        <v>11710.05683</v>
      </c>
      <c r="BP416" s="33">
        <v>9922.6596939999999</v>
      </c>
      <c r="BQ416" s="33">
        <v>12087.60363</v>
      </c>
      <c r="BR416" s="33">
        <v>15966.461509999999</v>
      </c>
      <c r="BS416" s="33">
        <v>13079.8696</v>
      </c>
      <c r="BT416" s="33">
        <v>11460.159890000001</v>
      </c>
      <c r="BU416" s="33">
        <v>13960.55841</v>
      </c>
      <c r="BV416" s="33">
        <v>18440.43909</v>
      </c>
      <c r="BW416" s="33">
        <v>15106.5744</v>
      </c>
      <c r="BX416" s="33">
        <v>11460.159890000001</v>
      </c>
      <c r="BY416" s="33">
        <v>13960.55841</v>
      </c>
      <c r="BZ416" s="33">
        <v>18440.43909</v>
      </c>
      <c r="CA416" s="33">
        <v>15106.5744</v>
      </c>
      <c r="CB416" s="33">
        <v>11460.159890000001</v>
      </c>
      <c r="CC416" s="33">
        <v>13960.55841</v>
      </c>
      <c r="CD416" s="33">
        <v>18440.43909</v>
      </c>
      <c r="CE416" s="33">
        <v>15106.5744</v>
      </c>
      <c r="CF416" s="33">
        <v>11460.159890000001</v>
      </c>
      <c r="CG416" s="33">
        <v>13960.55841</v>
      </c>
      <c r="CH416" s="33">
        <v>18440.43909</v>
      </c>
      <c r="CI416" s="33">
        <v>15106.5744</v>
      </c>
      <c r="CJ416" s="33">
        <v>11460.159890000001</v>
      </c>
      <c r="CK416" s="33">
        <v>13960.55841</v>
      </c>
      <c r="CL416" s="33">
        <v>18440.43909</v>
      </c>
      <c r="CM416" s="33">
        <v>15106.5744</v>
      </c>
      <c r="CN416" s="33">
        <v>11460.159890000001</v>
      </c>
      <c r="CO416" s="33">
        <v>13960.55841</v>
      </c>
      <c r="CP416" s="33">
        <v>18440.43909</v>
      </c>
      <c r="CQ416" s="33">
        <v>15106.5744</v>
      </c>
      <c r="CR416" s="33">
        <v>11460.159890000001</v>
      </c>
      <c r="CS416" s="33">
        <v>13960.55841</v>
      </c>
      <c r="CT416" s="33">
        <v>18440.43909</v>
      </c>
      <c r="CU416" s="33">
        <v>15106.5744</v>
      </c>
      <c r="CV416" s="33">
        <v>11460.159890000001</v>
      </c>
      <c r="CW416" s="33">
        <v>13960.55841</v>
      </c>
      <c r="CX416" s="33">
        <v>18440.43909</v>
      </c>
      <c r="CY416" s="33">
        <v>15106.5744</v>
      </c>
      <c r="CZ416" s="33">
        <v>11460.159890000001</v>
      </c>
      <c r="DA416" s="33">
        <v>13960.55841</v>
      </c>
      <c r="DB416" s="33">
        <v>18440.43909</v>
      </c>
      <c r="DC416" s="33">
        <v>15106.5744</v>
      </c>
      <c r="DD416" s="33">
        <v>11460.159890000001</v>
      </c>
      <c r="DE416" s="33">
        <v>13960.55841</v>
      </c>
      <c r="DF416" s="33">
        <v>18440.43909</v>
      </c>
      <c r="DG416" s="33">
        <v>15106.5744</v>
      </c>
      <c r="DH416" s="33">
        <v>11460.159890000001</v>
      </c>
      <c r="DI416" s="33">
        <v>13960.55841</v>
      </c>
      <c r="DJ416" s="33">
        <v>18440.43909</v>
      </c>
      <c r="DK416" s="33">
        <v>15106.5744</v>
      </c>
      <c r="DL416" s="33">
        <v>11460.159890000001</v>
      </c>
      <c r="DM416" s="33">
        <v>13960.55841</v>
      </c>
      <c r="DN416" s="33">
        <v>18440.43909</v>
      </c>
      <c r="DO416" s="33">
        <v>15106.5744</v>
      </c>
      <c r="DP416" s="33">
        <v>11460.159890000001</v>
      </c>
      <c r="DQ416" s="33">
        <v>13960.55841</v>
      </c>
      <c r="DR416" s="33">
        <v>18440.43909</v>
      </c>
      <c r="DS416" s="33">
        <v>15106.5744</v>
      </c>
      <c r="DT416" s="33">
        <v>11460.159890000001</v>
      </c>
      <c r="DU416" s="33">
        <v>13960.55841</v>
      </c>
      <c r="DV416" s="33">
        <v>18440.43909</v>
      </c>
      <c r="DW416" s="33">
        <v>15106.5744</v>
      </c>
      <c r="DX416" s="33">
        <v>11460.159890000001</v>
      </c>
      <c r="DY416" s="33">
        <v>13960.55841</v>
      </c>
      <c r="DZ416" s="33">
        <v>18440.43909</v>
      </c>
      <c r="EA416" s="33">
        <v>15106.5744</v>
      </c>
      <c r="EB416" s="33">
        <v>11460.159890000001</v>
      </c>
      <c r="EC416" s="33">
        <v>13960.55841</v>
      </c>
      <c r="ED416" s="33">
        <v>18440.43909</v>
      </c>
      <c r="EE416" s="33">
        <v>15106.5744</v>
      </c>
      <c r="EF416" s="33">
        <v>11460.159890000001</v>
      </c>
      <c r="EG416" s="33">
        <v>13960.55841</v>
      </c>
      <c r="EH416" s="33">
        <v>18440.43909</v>
      </c>
      <c r="EI416" s="33">
        <v>15106.5744</v>
      </c>
      <c r="EJ416" s="33">
        <v>11460.159890000001</v>
      </c>
      <c r="EK416" s="33">
        <v>13960.55841</v>
      </c>
      <c r="EL416" s="33">
        <v>18440.43909</v>
      </c>
      <c r="EM416" s="33">
        <v>15106.5744</v>
      </c>
      <c r="EN416" s="33">
        <v>11460.159890000001</v>
      </c>
      <c r="EO416" s="33">
        <v>13960.55841</v>
      </c>
      <c r="EP416" s="33">
        <v>18440.43909</v>
      </c>
      <c r="EQ416" s="33">
        <v>15106.5744</v>
      </c>
      <c r="ER416" s="33">
        <v>11460.159890000001</v>
      </c>
      <c r="ES416" s="33">
        <v>13960.55841</v>
      </c>
      <c r="ET416" s="33">
        <v>18440.43909</v>
      </c>
      <c r="EU416" s="33">
        <v>15106.5744</v>
      </c>
      <c r="EV416" s="33">
        <v>11460.159890000001</v>
      </c>
      <c r="EW416" s="33">
        <v>13960.55841</v>
      </c>
      <c r="EX416" s="33">
        <v>18440.43909</v>
      </c>
      <c r="EY416" s="33">
        <v>15106.5744</v>
      </c>
      <c r="EZ416" s="33">
        <v>11460.159890000001</v>
      </c>
      <c r="FA416" s="33">
        <v>13960.55841</v>
      </c>
      <c r="FB416" s="33">
        <v>18440.43909</v>
      </c>
      <c r="FC416" s="33">
        <v>15106.5744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8883.4913880000004</v>
      </c>
      <c r="BM425" s="33">
        <v>10821.707689999999</v>
      </c>
      <c r="BN425" s="33">
        <v>14294.345230000001</v>
      </c>
      <c r="BO425" s="33">
        <v>11710.05683</v>
      </c>
      <c r="BP425" s="33">
        <v>9922.6596939999999</v>
      </c>
      <c r="BQ425" s="33">
        <v>12087.60363</v>
      </c>
      <c r="BR425" s="33">
        <v>15966.461509999999</v>
      </c>
      <c r="BS425" s="33">
        <v>13079.8696</v>
      </c>
      <c r="BT425" s="33">
        <v>11460.159890000001</v>
      </c>
      <c r="BU425" s="33">
        <v>13960.55841</v>
      </c>
      <c r="BV425" s="33">
        <v>18440.43909</v>
      </c>
      <c r="BW425" s="33">
        <v>15106.5744</v>
      </c>
      <c r="BX425" s="33">
        <v>11460.159890000001</v>
      </c>
      <c r="BY425" s="33">
        <v>13960.55841</v>
      </c>
      <c r="BZ425" s="33">
        <v>18440.43909</v>
      </c>
      <c r="CA425" s="33">
        <v>15106.5744</v>
      </c>
      <c r="CB425" s="33">
        <v>11460.159890000001</v>
      </c>
      <c r="CC425" s="33">
        <v>13960.55841</v>
      </c>
      <c r="CD425" s="33">
        <v>18440.43909</v>
      </c>
      <c r="CE425" s="33">
        <v>15106.5744</v>
      </c>
      <c r="CF425" s="33">
        <v>11460.159890000001</v>
      </c>
      <c r="CG425" s="33">
        <v>13960.55841</v>
      </c>
      <c r="CH425" s="33">
        <v>18440.43909</v>
      </c>
      <c r="CI425" s="33">
        <v>15106.5744</v>
      </c>
      <c r="CJ425" s="33">
        <v>11460.159890000001</v>
      </c>
      <c r="CK425" s="33">
        <v>13960.55841</v>
      </c>
      <c r="CL425" s="33">
        <v>18440.43909</v>
      </c>
      <c r="CM425" s="33">
        <v>15106.5744</v>
      </c>
      <c r="CN425" s="33">
        <v>11460.159890000001</v>
      </c>
      <c r="CO425" s="33">
        <v>13960.55841</v>
      </c>
      <c r="CP425" s="33">
        <v>18440.43909</v>
      </c>
      <c r="CQ425" s="33">
        <v>15106.5744</v>
      </c>
      <c r="CR425" s="33">
        <v>11460.159890000001</v>
      </c>
      <c r="CS425" s="33">
        <v>13960.55841</v>
      </c>
      <c r="CT425" s="33">
        <v>18440.43909</v>
      </c>
      <c r="CU425" s="33">
        <v>15106.5744</v>
      </c>
      <c r="CV425" s="33">
        <v>11460.159890000001</v>
      </c>
      <c r="CW425" s="33">
        <v>13960.55841</v>
      </c>
      <c r="CX425" s="33">
        <v>18440.43909</v>
      </c>
      <c r="CY425" s="33">
        <v>15106.5744</v>
      </c>
      <c r="CZ425" s="33">
        <v>11460.159890000001</v>
      </c>
      <c r="DA425" s="33">
        <v>13960.55841</v>
      </c>
      <c r="DB425" s="33">
        <v>18440.43909</v>
      </c>
      <c r="DC425" s="33">
        <v>15106.5744</v>
      </c>
      <c r="DD425" s="33">
        <v>11460.159890000001</v>
      </c>
      <c r="DE425" s="33">
        <v>13960.55841</v>
      </c>
      <c r="DF425" s="33">
        <v>18440.43909</v>
      </c>
      <c r="DG425" s="33">
        <v>15106.5744</v>
      </c>
      <c r="DH425" s="33">
        <v>11460.159890000001</v>
      </c>
      <c r="DI425" s="33">
        <v>13960.55841</v>
      </c>
      <c r="DJ425" s="33">
        <v>18440.43909</v>
      </c>
      <c r="DK425" s="33">
        <v>15106.5744</v>
      </c>
      <c r="DL425" s="33">
        <v>11460.159890000001</v>
      </c>
      <c r="DM425" s="33">
        <v>13960.55841</v>
      </c>
      <c r="DN425" s="33">
        <v>18440.43909</v>
      </c>
      <c r="DO425" s="33">
        <v>15106.5744</v>
      </c>
      <c r="DP425" s="33">
        <v>11460.159890000001</v>
      </c>
      <c r="DQ425" s="33">
        <v>13960.55841</v>
      </c>
      <c r="DR425" s="33">
        <v>18440.43909</v>
      </c>
      <c r="DS425" s="33">
        <v>15106.5744</v>
      </c>
      <c r="DT425" s="33">
        <v>11460.159890000001</v>
      </c>
      <c r="DU425" s="33">
        <v>13960.55841</v>
      </c>
      <c r="DV425" s="33">
        <v>18440.43909</v>
      </c>
      <c r="DW425" s="33">
        <v>15106.5744</v>
      </c>
      <c r="DX425" s="33">
        <v>11460.159890000001</v>
      </c>
      <c r="DY425" s="33">
        <v>13960.55841</v>
      </c>
      <c r="DZ425" s="33">
        <v>18440.43909</v>
      </c>
      <c r="EA425" s="33">
        <v>15106.5744</v>
      </c>
      <c r="EB425" s="33">
        <v>11460.159890000001</v>
      </c>
      <c r="EC425" s="33">
        <v>13960.55841</v>
      </c>
      <c r="ED425" s="33">
        <v>18440.43909</v>
      </c>
      <c r="EE425" s="33">
        <v>15106.5744</v>
      </c>
      <c r="EF425" s="33">
        <v>11460.159890000001</v>
      </c>
      <c r="EG425" s="33">
        <v>13960.55841</v>
      </c>
      <c r="EH425" s="33">
        <v>18440.43909</v>
      </c>
      <c r="EI425" s="33">
        <v>15106.5744</v>
      </c>
      <c r="EJ425" s="33">
        <v>11460.159890000001</v>
      </c>
      <c r="EK425" s="33">
        <v>13960.55841</v>
      </c>
      <c r="EL425" s="33">
        <v>18440.43909</v>
      </c>
      <c r="EM425" s="33">
        <v>15106.5744</v>
      </c>
      <c r="EN425" s="33">
        <v>11460.159890000001</v>
      </c>
      <c r="EO425" s="33">
        <v>13960.55841</v>
      </c>
      <c r="EP425" s="33">
        <v>18440.43909</v>
      </c>
      <c r="EQ425" s="33">
        <v>15106.5744</v>
      </c>
      <c r="ER425" s="33">
        <v>11460.159890000001</v>
      </c>
      <c r="ES425" s="33">
        <v>13960.55841</v>
      </c>
      <c r="ET425" s="33">
        <v>18440.43909</v>
      </c>
      <c r="EU425" s="33">
        <v>15106.5744</v>
      </c>
      <c r="EV425" s="33">
        <v>11460.159890000001</v>
      </c>
      <c r="EW425" s="33">
        <v>13960.55841</v>
      </c>
      <c r="EX425" s="33">
        <v>18440.43909</v>
      </c>
      <c r="EY425" s="33">
        <v>15106.5744</v>
      </c>
      <c r="EZ425" s="33">
        <v>11460.159890000001</v>
      </c>
      <c r="FA425" s="33">
        <v>13960.55841</v>
      </c>
      <c r="FB425" s="33">
        <v>18440.43909</v>
      </c>
      <c r="FC425" s="33">
        <v>15106.5744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147.07763679999999</v>
      </c>
      <c r="DE427" s="33">
        <v>145.75261309999999</v>
      </c>
      <c r="DF427" s="33">
        <v>178.878207</v>
      </c>
      <c r="DG427" s="33">
        <v>165.62796940000001</v>
      </c>
      <c r="DH427" s="33">
        <v>851.00273389999995</v>
      </c>
      <c r="DI427" s="33">
        <v>843.33604260000004</v>
      </c>
      <c r="DJ427" s="33">
        <v>1035.0033249999999</v>
      </c>
      <c r="DK427" s="33">
        <v>958.33641209999996</v>
      </c>
      <c r="DL427" s="33">
        <v>851.00273389999995</v>
      </c>
      <c r="DM427" s="33">
        <v>843.33604260000004</v>
      </c>
      <c r="DN427" s="33">
        <v>1035.0033249999999</v>
      </c>
      <c r="DO427" s="33">
        <v>958.33641209999996</v>
      </c>
      <c r="DP427" s="33">
        <v>851.00273389999995</v>
      </c>
      <c r="DQ427" s="33">
        <v>843.33604260000004</v>
      </c>
      <c r="DR427" s="33">
        <v>1035.0033249999999</v>
      </c>
      <c r="DS427" s="33">
        <v>958.33641209999996</v>
      </c>
      <c r="DT427" s="33">
        <v>851.00273389999995</v>
      </c>
      <c r="DU427" s="33">
        <v>843.33604260000004</v>
      </c>
      <c r="DV427" s="33">
        <v>1035.0033249999999</v>
      </c>
      <c r="DW427" s="33">
        <v>958.33641209999996</v>
      </c>
      <c r="DX427" s="33">
        <v>851.00273389999995</v>
      </c>
      <c r="DY427" s="33">
        <v>843.33604260000004</v>
      </c>
      <c r="DZ427" s="33">
        <v>1035.0033249999999</v>
      </c>
      <c r="EA427" s="33">
        <v>958.33641209999996</v>
      </c>
      <c r="EB427" s="33">
        <v>851.00273389999995</v>
      </c>
      <c r="EC427" s="33">
        <v>843.33604260000004</v>
      </c>
      <c r="ED427" s="33">
        <v>1035.0033249999999</v>
      </c>
      <c r="EE427" s="33">
        <v>958.33641209999996</v>
      </c>
      <c r="EF427" s="33">
        <v>851.00273389999995</v>
      </c>
      <c r="EG427" s="33">
        <v>843.33604260000004</v>
      </c>
      <c r="EH427" s="33">
        <v>1035.0033249999999</v>
      </c>
      <c r="EI427" s="33">
        <v>958.33641209999996</v>
      </c>
      <c r="EJ427" s="33">
        <v>851.00273389999995</v>
      </c>
      <c r="EK427" s="33">
        <v>843.33604260000004</v>
      </c>
      <c r="EL427" s="33">
        <v>1035.0033249999999</v>
      </c>
      <c r="EM427" s="33">
        <v>958.33641209999996</v>
      </c>
      <c r="EN427" s="33">
        <v>851.00273389999995</v>
      </c>
      <c r="EO427" s="33">
        <v>843.33604260000004</v>
      </c>
      <c r="EP427" s="33">
        <v>1035.0033249999999</v>
      </c>
      <c r="EQ427" s="33">
        <v>958.33641209999996</v>
      </c>
      <c r="ER427" s="33">
        <v>851.00273389999995</v>
      </c>
      <c r="ES427" s="33">
        <v>843.33604260000004</v>
      </c>
      <c r="ET427" s="33">
        <v>1035.0033249999999</v>
      </c>
      <c r="EU427" s="33">
        <v>958.33641209999996</v>
      </c>
      <c r="EV427" s="33">
        <v>851.00273389999995</v>
      </c>
      <c r="EW427" s="33">
        <v>843.33604260000004</v>
      </c>
      <c r="EX427" s="33">
        <v>1035.0033249999999</v>
      </c>
      <c r="EY427" s="33">
        <v>958.33641209999996</v>
      </c>
      <c r="EZ427" s="33">
        <v>851.00273389999995</v>
      </c>
      <c r="FA427" s="33">
        <v>843.33604260000004</v>
      </c>
      <c r="FB427" s="33">
        <v>1035.0033249999999</v>
      </c>
      <c r="FC427" s="33">
        <v>958.33641209999996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147.07763679999999</v>
      </c>
      <c r="DE437" s="33">
        <v>145.75261309999999</v>
      </c>
      <c r="DF437" s="33">
        <v>178.878207</v>
      </c>
      <c r="DG437" s="33">
        <v>165.62796940000001</v>
      </c>
      <c r="DH437" s="33">
        <v>851.00273389999995</v>
      </c>
      <c r="DI437" s="33">
        <v>843.33604260000004</v>
      </c>
      <c r="DJ437" s="33">
        <v>1035.0033249999999</v>
      </c>
      <c r="DK437" s="33">
        <v>958.33641209999996</v>
      </c>
      <c r="DL437" s="33">
        <v>851.00273389999995</v>
      </c>
      <c r="DM437" s="33">
        <v>843.33604260000004</v>
      </c>
      <c r="DN437" s="33">
        <v>1035.0033249999999</v>
      </c>
      <c r="DO437" s="33">
        <v>958.33641209999996</v>
      </c>
      <c r="DP437" s="33">
        <v>851.00273389999995</v>
      </c>
      <c r="DQ437" s="33">
        <v>843.33604260000004</v>
      </c>
      <c r="DR437" s="33">
        <v>1035.0033249999999</v>
      </c>
      <c r="DS437" s="33">
        <v>958.33641209999996</v>
      </c>
      <c r="DT437" s="33">
        <v>851.00273389999995</v>
      </c>
      <c r="DU437" s="33">
        <v>843.33604260000004</v>
      </c>
      <c r="DV437" s="33">
        <v>1035.0033249999999</v>
      </c>
      <c r="DW437" s="33">
        <v>958.33641209999996</v>
      </c>
      <c r="DX437" s="33">
        <v>851.00273389999995</v>
      </c>
      <c r="DY437" s="33">
        <v>843.33604260000004</v>
      </c>
      <c r="DZ437" s="33">
        <v>1035.0033249999999</v>
      </c>
      <c r="EA437" s="33">
        <v>958.33641209999996</v>
      </c>
      <c r="EB437" s="33">
        <v>851.00273389999995</v>
      </c>
      <c r="EC437" s="33">
        <v>843.33604260000004</v>
      </c>
      <c r="ED437" s="33">
        <v>1035.0033249999999</v>
      </c>
      <c r="EE437" s="33">
        <v>958.33641209999996</v>
      </c>
      <c r="EF437" s="33">
        <v>851.00273389999995</v>
      </c>
      <c r="EG437" s="33">
        <v>843.33604260000004</v>
      </c>
      <c r="EH437" s="33">
        <v>1035.0033249999999</v>
      </c>
      <c r="EI437" s="33">
        <v>958.33641209999996</v>
      </c>
      <c r="EJ437" s="33">
        <v>851.00273389999995</v>
      </c>
      <c r="EK437" s="33">
        <v>843.33604260000004</v>
      </c>
      <c r="EL437" s="33">
        <v>1035.0033249999999</v>
      </c>
      <c r="EM437" s="33">
        <v>958.33641209999996</v>
      </c>
      <c r="EN437" s="33">
        <v>851.00273389999995</v>
      </c>
      <c r="EO437" s="33">
        <v>843.33604260000004</v>
      </c>
      <c r="EP437" s="33">
        <v>1035.0033249999999</v>
      </c>
      <c r="EQ437" s="33">
        <v>958.33641209999996</v>
      </c>
      <c r="ER437" s="33">
        <v>851.00273389999995</v>
      </c>
      <c r="ES437" s="33">
        <v>843.33604260000004</v>
      </c>
      <c r="ET437" s="33">
        <v>1035.0033249999999</v>
      </c>
      <c r="EU437" s="33">
        <v>958.33641209999996</v>
      </c>
      <c r="EV437" s="33">
        <v>851.00273389999995</v>
      </c>
      <c r="EW437" s="33">
        <v>843.33604260000004</v>
      </c>
      <c r="EX437" s="33">
        <v>1035.0033249999999</v>
      </c>
      <c r="EY437" s="33">
        <v>958.33641209999996</v>
      </c>
      <c r="EZ437" s="33">
        <v>851.00273389999995</v>
      </c>
      <c r="FA437" s="33">
        <v>843.33604260000004</v>
      </c>
      <c r="FB437" s="33">
        <v>1035.0033249999999</v>
      </c>
      <c r="FC437" s="33">
        <v>958.33641209999996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1643.1626229999999</v>
      </c>
      <c r="BY440" s="33">
        <v>2001.670832</v>
      </c>
      <c r="BZ440" s="33">
        <v>2643.9980390000001</v>
      </c>
      <c r="CA440" s="33">
        <v>2165.9870940000001</v>
      </c>
      <c r="CB440" s="33">
        <v>2956.8199399999999</v>
      </c>
      <c r="CC440" s="33">
        <v>3601.9442899999999</v>
      </c>
      <c r="CD440" s="33">
        <v>4757.792085</v>
      </c>
      <c r="CE440" s="33">
        <v>3897.6262839999999</v>
      </c>
      <c r="CF440" s="33">
        <v>3696.2502639999998</v>
      </c>
      <c r="CG440" s="33">
        <v>4502.7048670000004</v>
      </c>
      <c r="CH440" s="33">
        <v>5947.6026970000003</v>
      </c>
      <c r="CI440" s="33">
        <v>4872.3298930000001</v>
      </c>
      <c r="CJ440" s="33">
        <v>6286.1149690000002</v>
      </c>
      <c r="CK440" s="33">
        <v>7657.6309620000002</v>
      </c>
      <c r="CL440" s="33">
        <v>10114.93045</v>
      </c>
      <c r="CM440" s="33">
        <v>8286.2424589999991</v>
      </c>
      <c r="CN440" s="33">
        <v>8786.9477110000007</v>
      </c>
      <c r="CO440" s="33">
        <v>10704.09994</v>
      </c>
      <c r="CP440" s="33">
        <v>14138.99768</v>
      </c>
      <c r="CQ440" s="33">
        <v>11582.79471</v>
      </c>
      <c r="CR440" s="33">
        <v>10647.3035</v>
      </c>
      <c r="CS440" s="33">
        <v>12970.35154</v>
      </c>
      <c r="CT440" s="33">
        <v>17132.47928</v>
      </c>
      <c r="CU440" s="33">
        <v>14035.081889999999</v>
      </c>
      <c r="CV440" s="33">
        <v>13108.349770000001</v>
      </c>
      <c r="CW440" s="33">
        <v>15968.353349999999</v>
      </c>
      <c r="CX440" s="33">
        <v>21092.526440000001</v>
      </c>
      <c r="CY440" s="33">
        <v>17279.188330000001</v>
      </c>
      <c r="CZ440" s="33">
        <v>16865.89561</v>
      </c>
      <c r="DA440" s="33">
        <v>20545.72738</v>
      </c>
      <c r="DB440" s="33">
        <v>27138.759300000002</v>
      </c>
      <c r="DC440" s="33">
        <v>22232.316940000001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1643.1626229999999</v>
      </c>
      <c r="BY449" s="33">
        <v>2001.670832</v>
      </c>
      <c r="BZ449" s="33">
        <v>2643.9980390000001</v>
      </c>
      <c r="CA449" s="33">
        <v>2165.9870940000001</v>
      </c>
      <c r="CB449" s="33">
        <v>2956.8199399999999</v>
      </c>
      <c r="CC449" s="33">
        <v>3601.9442899999999</v>
      </c>
      <c r="CD449" s="33">
        <v>4757.792085</v>
      </c>
      <c r="CE449" s="33">
        <v>3897.6262839999999</v>
      </c>
      <c r="CF449" s="33">
        <v>3696.2502639999998</v>
      </c>
      <c r="CG449" s="33">
        <v>4502.7048670000004</v>
      </c>
      <c r="CH449" s="33">
        <v>5947.6026970000003</v>
      </c>
      <c r="CI449" s="33">
        <v>4872.3298930000001</v>
      </c>
      <c r="CJ449" s="33">
        <v>6286.1149690000002</v>
      </c>
      <c r="CK449" s="33">
        <v>7657.6309620000002</v>
      </c>
      <c r="CL449" s="33">
        <v>10114.93045</v>
      </c>
      <c r="CM449" s="33">
        <v>8286.2424589999991</v>
      </c>
      <c r="CN449" s="33">
        <v>8786.9477110000007</v>
      </c>
      <c r="CO449" s="33">
        <v>10704.09994</v>
      </c>
      <c r="CP449" s="33">
        <v>14138.99768</v>
      </c>
      <c r="CQ449" s="33">
        <v>11582.79471</v>
      </c>
      <c r="CR449" s="33">
        <v>10647.3035</v>
      </c>
      <c r="CS449" s="33">
        <v>12970.35154</v>
      </c>
      <c r="CT449" s="33">
        <v>17132.47928</v>
      </c>
      <c r="CU449" s="33">
        <v>14035.081889999999</v>
      </c>
      <c r="CV449" s="33">
        <v>13108.349770000001</v>
      </c>
      <c r="CW449" s="33">
        <v>15968.353349999999</v>
      </c>
      <c r="CX449" s="33">
        <v>21092.526440000001</v>
      </c>
      <c r="CY449" s="33">
        <v>17279.188330000001</v>
      </c>
      <c r="CZ449" s="33">
        <v>16865.89561</v>
      </c>
      <c r="DA449" s="33">
        <v>20545.72738</v>
      </c>
      <c r="DB449" s="33">
        <v>27138.759300000002</v>
      </c>
      <c r="DC449" s="33">
        <v>22232.316940000001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3723.3581589999999</v>
      </c>
      <c r="DM464" s="33">
        <v>4535.7272110000004</v>
      </c>
      <c r="DN464" s="33">
        <v>5991.2217639999999</v>
      </c>
      <c r="DO464" s="33">
        <v>4908.0630270000001</v>
      </c>
      <c r="DP464" s="33">
        <v>5389.9821760000004</v>
      </c>
      <c r="DQ464" s="33">
        <v>6565.9782869999999</v>
      </c>
      <c r="DR464" s="33">
        <v>8672.9713190000002</v>
      </c>
      <c r="DS464" s="33">
        <v>7104.9765040000002</v>
      </c>
      <c r="DT464" s="33">
        <v>6651.1216839999997</v>
      </c>
      <c r="DU464" s="33">
        <v>8102.275506</v>
      </c>
      <c r="DV464" s="33">
        <v>10702.25944</v>
      </c>
      <c r="DW464" s="33">
        <v>8767.3876739999996</v>
      </c>
      <c r="DX464" s="33">
        <v>7921.6591179999996</v>
      </c>
      <c r="DY464" s="33">
        <v>9650.0211080000008</v>
      </c>
      <c r="DZ464" s="33">
        <v>12746.669669999999</v>
      </c>
      <c r="EA464" s="33">
        <v>10442.187019999999</v>
      </c>
      <c r="EB464" s="33">
        <v>9417.7984909999996</v>
      </c>
      <c r="EC464" s="33">
        <v>11472.590889999999</v>
      </c>
      <c r="ED464" s="33">
        <v>15154.093940000001</v>
      </c>
      <c r="EE464" s="33">
        <v>12414.37074</v>
      </c>
      <c r="EF464" s="33">
        <v>11328.989820000001</v>
      </c>
      <c r="EG464" s="33">
        <v>13800.769420000001</v>
      </c>
      <c r="EH464" s="33">
        <v>18229.374530000001</v>
      </c>
      <c r="EI464" s="33">
        <v>14933.6684</v>
      </c>
      <c r="EJ464" s="33">
        <v>13242.93252</v>
      </c>
      <c r="EK464" s="33">
        <v>16132.29962</v>
      </c>
      <c r="EL464" s="33">
        <v>21309.082330000001</v>
      </c>
      <c r="EM464" s="33">
        <v>17456.59287</v>
      </c>
      <c r="EN464" s="33">
        <v>14970.71047</v>
      </c>
      <c r="EO464" s="33">
        <v>18237.047299999998</v>
      </c>
      <c r="EP464" s="33">
        <v>24089.234120000001</v>
      </c>
      <c r="EQ464" s="33">
        <v>19734.118350000001</v>
      </c>
      <c r="ER464" s="33">
        <v>16850.751250000001</v>
      </c>
      <c r="ES464" s="33">
        <v>20527.27879</v>
      </c>
      <c r="ET464" s="33">
        <v>27114.390640000001</v>
      </c>
      <c r="EU464" s="33">
        <v>22212.353920000001</v>
      </c>
      <c r="EV464" s="33">
        <v>18664.581880000002</v>
      </c>
      <c r="EW464" s="33">
        <v>22736.85428</v>
      </c>
      <c r="EX464" s="33">
        <v>30033.009020000001</v>
      </c>
      <c r="EY464" s="33">
        <v>24603.312470000001</v>
      </c>
      <c r="EZ464" s="33">
        <v>19434.842059999999</v>
      </c>
      <c r="FA464" s="33">
        <v>23675.17123</v>
      </c>
      <c r="FB464" s="33">
        <v>31272.427670000001</v>
      </c>
      <c r="FC464" s="33">
        <v>25618.655439999999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3723.3581589999999</v>
      </c>
      <c r="DM473" s="33">
        <v>4535.7272110000004</v>
      </c>
      <c r="DN473" s="33">
        <v>5991.2217639999999</v>
      </c>
      <c r="DO473" s="33">
        <v>4908.0630270000001</v>
      </c>
      <c r="DP473" s="33">
        <v>5389.9821760000004</v>
      </c>
      <c r="DQ473" s="33">
        <v>6565.9782869999999</v>
      </c>
      <c r="DR473" s="33">
        <v>8672.9713190000002</v>
      </c>
      <c r="DS473" s="33">
        <v>7104.9765040000002</v>
      </c>
      <c r="DT473" s="33">
        <v>6651.1216839999997</v>
      </c>
      <c r="DU473" s="33">
        <v>8102.275506</v>
      </c>
      <c r="DV473" s="33">
        <v>10702.25944</v>
      </c>
      <c r="DW473" s="33">
        <v>8767.3876739999996</v>
      </c>
      <c r="DX473" s="33">
        <v>7921.6591179999996</v>
      </c>
      <c r="DY473" s="33">
        <v>9650.0211080000008</v>
      </c>
      <c r="DZ473" s="33">
        <v>12746.669669999999</v>
      </c>
      <c r="EA473" s="33">
        <v>10442.187019999999</v>
      </c>
      <c r="EB473" s="33">
        <v>9417.7984909999996</v>
      </c>
      <c r="EC473" s="33">
        <v>11472.590889999999</v>
      </c>
      <c r="ED473" s="33">
        <v>15154.093940000001</v>
      </c>
      <c r="EE473" s="33">
        <v>12414.37074</v>
      </c>
      <c r="EF473" s="33">
        <v>11328.989820000001</v>
      </c>
      <c r="EG473" s="33">
        <v>13800.769420000001</v>
      </c>
      <c r="EH473" s="33">
        <v>18229.374530000001</v>
      </c>
      <c r="EI473" s="33">
        <v>14933.6684</v>
      </c>
      <c r="EJ473" s="33">
        <v>13242.93252</v>
      </c>
      <c r="EK473" s="33">
        <v>16132.29962</v>
      </c>
      <c r="EL473" s="33">
        <v>21309.082330000001</v>
      </c>
      <c r="EM473" s="33">
        <v>17456.59287</v>
      </c>
      <c r="EN473" s="33">
        <v>14970.71047</v>
      </c>
      <c r="EO473" s="33">
        <v>18237.047299999998</v>
      </c>
      <c r="EP473" s="33">
        <v>24089.234120000001</v>
      </c>
      <c r="EQ473" s="33">
        <v>19734.118350000001</v>
      </c>
      <c r="ER473" s="33">
        <v>16850.751250000001</v>
      </c>
      <c r="ES473" s="33">
        <v>20527.27879</v>
      </c>
      <c r="ET473" s="33">
        <v>27114.390640000001</v>
      </c>
      <c r="EU473" s="33">
        <v>22212.353920000001</v>
      </c>
      <c r="EV473" s="33">
        <v>18664.581880000002</v>
      </c>
      <c r="EW473" s="33">
        <v>22736.85428</v>
      </c>
      <c r="EX473" s="33">
        <v>30033.009020000001</v>
      </c>
      <c r="EY473" s="33">
        <v>24603.312470000001</v>
      </c>
      <c r="EZ473" s="33">
        <v>19434.842059999999</v>
      </c>
      <c r="FA473" s="33">
        <v>23675.17123</v>
      </c>
      <c r="FB473" s="33">
        <v>31272.427670000001</v>
      </c>
      <c r="FC473" s="33">
        <v>25618.655439999999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990.5878586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483.68851239999998</v>
      </c>
      <c r="CY654" s="33">
        <v>1861.7816150000001</v>
      </c>
      <c r="CZ654" s="33">
        <v>1861.7816150000001</v>
      </c>
      <c r="DA654" s="33">
        <v>1006.219874</v>
      </c>
      <c r="DB654" s="33">
        <v>50.427823830000001</v>
      </c>
      <c r="DC654" s="33">
        <v>1861.7816150000001</v>
      </c>
      <c r="DD654" s="33">
        <v>1861.7816150000001</v>
      </c>
      <c r="DE654" s="33">
        <v>372.42970980000001</v>
      </c>
      <c r="DF654" s="33">
        <v>556.61905890000003</v>
      </c>
      <c r="DG654" s="33">
        <v>1861.7816150000001</v>
      </c>
      <c r="DH654" s="33">
        <v>1861.7816150000001</v>
      </c>
      <c r="DI654" s="33">
        <v>1611.841392</v>
      </c>
      <c r="DJ654" s="33">
        <v>1359.6216890000001</v>
      </c>
      <c r="DK654" s="33">
        <v>1861.7816150000001</v>
      </c>
      <c r="DL654" s="33">
        <v>1861.7816150000001</v>
      </c>
      <c r="DM654" s="33">
        <v>1562.597773</v>
      </c>
      <c r="DN654" s="33">
        <v>1061.1541159999999</v>
      </c>
      <c r="DO654" s="33">
        <v>1861.7816150000001</v>
      </c>
      <c r="DP654" s="33">
        <v>1861.7816150000001</v>
      </c>
      <c r="DQ654" s="33">
        <v>1359.6216890000001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Y654" s="33">
        <v>948.32069820000004</v>
      </c>
      <c r="EA654" s="33">
        <v>1861.7816150000001</v>
      </c>
      <c r="EB654" s="33">
        <v>1861.7816150000001</v>
      </c>
      <c r="EC654" s="33">
        <v>502.15992679999999</v>
      </c>
      <c r="ED654" s="33">
        <v>502.15992679999999</v>
      </c>
      <c r="EE654" s="33">
        <v>1861.7816150000001</v>
      </c>
      <c r="EF654" s="33">
        <v>1861.7816150000001</v>
      </c>
      <c r="EG654" s="33">
        <v>1359.6216890000001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O654" s="33">
        <v>1359.6216890000001</v>
      </c>
      <c r="EP654" s="33">
        <v>502.15992679999999</v>
      </c>
      <c r="EQ654" s="33">
        <v>1861.7816150000001</v>
      </c>
      <c r="ER654" s="33">
        <v>1861.7816150000001</v>
      </c>
      <c r="ES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A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990.5878586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483.68851239999998</v>
      </c>
      <c r="CY665" s="33">
        <v>1861.7816150000001</v>
      </c>
      <c r="CZ665" s="33">
        <v>1861.7816150000001</v>
      </c>
      <c r="DA665" s="33">
        <v>1006.219874</v>
      </c>
      <c r="DB665" s="33">
        <v>50.427823830000001</v>
      </c>
      <c r="DC665" s="33">
        <v>1861.7816150000001</v>
      </c>
      <c r="DD665" s="33">
        <v>1861.7816150000001</v>
      </c>
      <c r="DE665" s="33">
        <v>372.42970980000001</v>
      </c>
      <c r="DF665" s="33">
        <v>556.61905890000003</v>
      </c>
      <c r="DG665" s="33">
        <v>1861.7816150000001</v>
      </c>
      <c r="DH665" s="33">
        <v>1888.310819</v>
      </c>
      <c r="DI665" s="33">
        <v>1611.841392</v>
      </c>
      <c r="DJ665" s="33">
        <v>1359.6216890000001</v>
      </c>
      <c r="DK665" s="33">
        <v>1888.310819</v>
      </c>
      <c r="DL665" s="33">
        <v>1888.310819</v>
      </c>
      <c r="DM665" s="33">
        <v>1562.597773</v>
      </c>
      <c r="DN665" s="33">
        <v>1061.1541159999999</v>
      </c>
      <c r="DO665" s="33">
        <v>1888.310819</v>
      </c>
      <c r="DP665" s="33">
        <v>3032.856464</v>
      </c>
      <c r="DQ665" s="33">
        <v>1359.6216890000001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948.32069820000004</v>
      </c>
      <c r="DZ665" s="33">
        <v>0</v>
      </c>
      <c r="EA665" s="33">
        <v>3032.856464</v>
      </c>
      <c r="EB665" s="33">
        <v>3032.856464</v>
      </c>
      <c r="EC665" s="33">
        <v>502.15992679999999</v>
      </c>
      <c r="ED665" s="33">
        <v>502.15992679999999</v>
      </c>
      <c r="EE665" s="33">
        <v>3032.856464</v>
      </c>
      <c r="EF665" s="33">
        <v>3032.856464</v>
      </c>
      <c r="EG665" s="33">
        <v>1359.6216890000001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1359.6216890000001</v>
      </c>
      <c r="EP665" s="33">
        <v>502.15992679999999</v>
      </c>
      <c r="EQ665" s="33">
        <v>3032.856464</v>
      </c>
      <c r="ER665" s="33">
        <v>3032.856464</v>
      </c>
      <c r="ES665" s="33">
        <v>1861.7816150000001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1861.7816150000001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585.56473659999995</v>
      </c>
      <c r="BO666" s="33">
        <v>2714.5060189999999</v>
      </c>
      <c r="BP666" s="33">
        <v>2714.5060189999999</v>
      </c>
      <c r="BR666" s="33">
        <v>532.70087430000001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675.18808709999996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2438.7917950000001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1659.7345110000001</v>
      </c>
      <c r="DP666" s="33">
        <v>2714.5060189999999</v>
      </c>
      <c r="DS666" s="33">
        <v>772.61723670000003</v>
      </c>
      <c r="DT666" s="33">
        <v>2714.5060189999999</v>
      </c>
      <c r="DW666" s="33">
        <v>346.61776170000002</v>
      </c>
      <c r="DX666" s="33">
        <v>2714.5060189999999</v>
      </c>
      <c r="EA666" s="33">
        <v>193.28419819999999</v>
      </c>
      <c r="EB666" s="33">
        <v>2714.5060189999999</v>
      </c>
      <c r="EE666" s="33">
        <v>1280.3619920000001</v>
      </c>
      <c r="EF666" s="33">
        <v>2714.5060189999999</v>
      </c>
      <c r="EJ666" s="33">
        <v>2714.5060189999999</v>
      </c>
      <c r="EM666" s="33">
        <v>414.04507169999999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524.8992442</v>
      </c>
      <c r="BC668" s="33">
        <v>965.47351960000003</v>
      </c>
      <c r="BD668" s="33">
        <v>899.66060049999999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1029.901586</v>
      </c>
      <c r="CQ668" s="33">
        <v>914.81316800000002</v>
      </c>
      <c r="CR668" s="33">
        <v>1428.850817</v>
      </c>
      <c r="CU668" s="33">
        <v>549.43447130000004</v>
      </c>
      <c r="CV668" s="33">
        <v>1470.4758609999999</v>
      </c>
      <c r="CY668" s="33">
        <v>438.17012549999998</v>
      </c>
      <c r="CZ668" s="33">
        <v>1470.4758609999999</v>
      </c>
      <c r="DC668" s="33">
        <v>18.3943364</v>
      </c>
      <c r="DD668" s="33">
        <v>1470.4758609999999</v>
      </c>
      <c r="DG668" s="33">
        <v>81.742746690000004</v>
      </c>
      <c r="DH668" s="33">
        <v>1470.4758609999999</v>
      </c>
      <c r="DK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135.83673959999999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1174.864734</v>
      </c>
      <c r="BA677" s="33">
        <v>0</v>
      </c>
      <c r="BB677" s="33">
        <v>0</v>
      </c>
      <c r="BC677" s="33">
        <v>1615.4390100000001</v>
      </c>
      <c r="BD677" s="33">
        <v>3656.8028399999998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821.48515510000004</v>
      </c>
      <c r="BO677" s="33">
        <v>4420.9022990000003</v>
      </c>
      <c r="BP677" s="33">
        <v>4589.5522369999999</v>
      </c>
      <c r="BQ677" s="33">
        <v>0</v>
      </c>
      <c r="BR677" s="33">
        <v>532.70087430000001</v>
      </c>
      <c r="BS677" s="33">
        <v>4589.5522369999999</v>
      </c>
      <c r="BT677" s="33">
        <v>4589.5522369999999</v>
      </c>
      <c r="BU677" s="33">
        <v>0</v>
      </c>
      <c r="BV677" s="33">
        <v>404.57035610000003</v>
      </c>
      <c r="BW677" s="33">
        <v>4589.5522369999999</v>
      </c>
      <c r="BX677" s="33">
        <v>4589.5522369999999</v>
      </c>
      <c r="BY677" s="33">
        <v>0</v>
      </c>
      <c r="BZ677" s="33">
        <v>675.18808709999996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4148.9779609999996</v>
      </c>
      <c r="CO677" s="33">
        <v>0</v>
      </c>
      <c r="CP677" s="33">
        <v>0</v>
      </c>
      <c r="CQ677" s="33">
        <v>4033.8895440000001</v>
      </c>
      <c r="CR677" s="33">
        <v>4272.2129679999998</v>
      </c>
      <c r="CS677" s="33">
        <v>0</v>
      </c>
      <c r="CT677" s="33">
        <v>0</v>
      </c>
      <c r="CU677" s="33">
        <v>3668.510847</v>
      </c>
      <c r="CV677" s="33">
        <v>4589.5522369999999</v>
      </c>
      <c r="CW677" s="33">
        <v>0</v>
      </c>
      <c r="CX677" s="33">
        <v>0</v>
      </c>
      <c r="CY677" s="33">
        <v>3557.2465010000001</v>
      </c>
      <c r="CZ677" s="33">
        <v>4589.5522369999999</v>
      </c>
      <c r="DA677" s="33">
        <v>0</v>
      </c>
      <c r="DB677" s="33">
        <v>0</v>
      </c>
      <c r="DC677" s="33">
        <v>3137.4707119999998</v>
      </c>
      <c r="DD677" s="33">
        <v>4589.5522369999999</v>
      </c>
      <c r="DE677" s="33">
        <v>0</v>
      </c>
      <c r="DF677" s="33">
        <v>0</v>
      </c>
      <c r="DG677" s="33">
        <v>3200.8191219999999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4589.5522369999999</v>
      </c>
      <c r="DM677" s="33">
        <v>0</v>
      </c>
      <c r="DN677" s="33">
        <v>0</v>
      </c>
      <c r="DO677" s="33">
        <v>2064.3048669999998</v>
      </c>
      <c r="DP677" s="33">
        <v>4589.5522369999999</v>
      </c>
      <c r="DQ677" s="33">
        <v>0</v>
      </c>
      <c r="DR677" s="33">
        <v>0</v>
      </c>
      <c r="DS677" s="33">
        <v>1177.1875930000001</v>
      </c>
      <c r="DT677" s="33">
        <v>4589.5522369999999</v>
      </c>
      <c r="DU677" s="33">
        <v>0</v>
      </c>
      <c r="DV677" s="33">
        <v>0</v>
      </c>
      <c r="DW677" s="33">
        <v>751.18811789999995</v>
      </c>
      <c r="DX677" s="33">
        <v>4589.5522369999999</v>
      </c>
      <c r="DY677" s="33">
        <v>0</v>
      </c>
      <c r="DZ677" s="33">
        <v>0</v>
      </c>
      <c r="EA677" s="33">
        <v>329.12093779999998</v>
      </c>
      <c r="EB677" s="33">
        <v>4589.5522369999999</v>
      </c>
      <c r="EC677" s="33">
        <v>0</v>
      </c>
      <c r="ED677" s="33">
        <v>0</v>
      </c>
      <c r="EE677" s="33">
        <v>1684.932348</v>
      </c>
      <c r="EF677" s="33">
        <v>4589.5522369999999</v>
      </c>
      <c r="EG677" s="33">
        <v>0</v>
      </c>
      <c r="EH677" s="33">
        <v>0</v>
      </c>
      <c r="EI677" s="33">
        <v>404.57035610000003</v>
      </c>
      <c r="EJ677" s="33">
        <v>4589.5522369999999</v>
      </c>
      <c r="EK677" s="33">
        <v>0</v>
      </c>
      <c r="EL677" s="33">
        <v>0</v>
      </c>
      <c r="EM677" s="33">
        <v>649.96549019999998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270.38173870000003</v>
      </c>
      <c r="CA678" s="33">
        <v>1864.6240299999999</v>
      </c>
      <c r="CB678" s="33">
        <v>468.84221830000001</v>
      </c>
      <c r="CE678" s="33">
        <v>1864.6240299999999</v>
      </c>
      <c r="CI678" s="33">
        <v>1864.6240299999999</v>
      </c>
      <c r="CM678" s="33">
        <v>746.71092729999998</v>
      </c>
      <c r="CZ678" s="33">
        <v>16.266296029999999</v>
      </c>
      <c r="DD678" s="33">
        <v>954.0756063</v>
      </c>
      <c r="DH678" s="33">
        <v>1864.6240299999999</v>
      </c>
      <c r="DK678" s="33">
        <v>227.5996687</v>
      </c>
      <c r="DL678" s="33">
        <v>616.24278319999996</v>
      </c>
      <c r="DP678" s="33">
        <v>339.57797909999999</v>
      </c>
      <c r="DT678" s="33">
        <v>410.038657</v>
      </c>
      <c r="DX678" s="33">
        <v>488.1845892</v>
      </c>
      <c r="EB678" s="33">
        <v>177.6866914</v>
      </c>
      <c r="EF678" s="33">
        <v>951.94825890000004</v>
      </c>
      <c r="EJ678" s="33">
        <v>943.3977529</v>
      </c>
      <c r="EN678" s="33">
        <v>935.74784750000003</v>
      </c>
      <c r="ER678" s="33">
        <v>927.37312039999995</v>
      </c>
      <c r="EV678" s="33">
        <v>919.24676939999995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208.7388842</v>
      </c>
      <c r="DH680" s="33">
        <v>211.28615790000001</v>
      </c>
      <c r="EB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270.38173870000003</v>
      </c>
      <c r="BY689" s="33">
        <v>0</v>
      </c>
      <c r="BZ689" s="33">
        <v>0</v>
      </c>
      <c r="CA689" s="33">
        <v>2075.9101879999998</v>
      </c>
      <c r="CB689" s="33">
        <v>468.84221830000001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2073.3629139999998</v>
      </c>
      <c r="CJ689" s="33">
        <v>0</v>
      </c>
      <c r="CK689" s="33">
        <v>0</v>
      </c>
      <c r="CL689" s="33">
        <v>0</v>
      </c>
      <c r="CM689" s="33">
        <v>746.71092729999998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16.266296029999999</v>
      </c>
      <c r="DA689" s="33">
        <v>0</v>
      </c>
      <c r="DB689" s="33">
        <v>0</v>
      </c>
      <c r="DC689" s="33">
        <v>0</v>
      </c>
      <c r="DD689" s="33">
        <v>954.0756063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227.5996687</v>
      </c>
      <c r="DL689" s="33">
        <v>616.24278319999996</v>
      </c>
      <c r="DM689" s="33">
        <v>0</v>
      </c>
      <c r="DN689" s="33">
        <v>0</v>
      </c>
      <c r="DO689" s="33">
        <v>0</v>
      </c>
      <c r="DP689" s="33">
        <v>339.57797909999999</v>
      </c>
      <c r="DQ689" s="33">
        <v>0</v>
      </c>
      <c r="DR689" s="33">
        <v>0</v>
      </c>
      <c r="DS689" s="33">
        <v>0</v>
      </c>
      <c r="DT689" s="33">
        <v>410.038657</v>
      </c>
      <c r="DU689" s="33">
        <v>0</v>
      </c>
      <c r="DV689" s="33">
        <v>0</v>
      </c>
      <c r="DW689" s="33">
        <v>0</v>
      </c>
      <c r="DX689" s="33">
        <v>488.1845892</v>
      </c>
      <c r="DY689" s="33">
        <v>0</v>
      </c>
      <c r="DZ689" s="33">
        <v>0</v>
      </c>
      <c r="EA689" s="33">
        <v>0</v>
      </c>
      <c r="EB689" s="33">
        <v>388.97284930000001</v>
      </c>
      <c r="EC689" s="33">
        <v>0</v>
      </c>
      <c r="ED689" s="33">
        <v>0</v>
      </c>
      <c r="EE689" s="33">
        <v>0</v>
      </c>
      <c r="EF689" s="33">
        <v>951.94825890000004</v>
      </c>
      <c r="EG689" s="33">
        <v>0</v>
      </c>
      <c r="EH689" s="33">
        <v>0</v>
      </c>
      <c r="EI689" s="33">
        <v>0</v>
      </c>
      <c r="EJ689" s="33">
        <v>943.3977529</v>
      </c>
      <c r="EK689" s="33">
        <v>0</v>
      </c>
      <c r="EL689" s="33">
        <v>0</v>
      </c>
      <c r="EM689" s="33">
        <v>0</v>
      </c>
      <c r="EN689" s="33">
        <v>935.74784750000003</v>
      </c>
      <c r="EO689" s="33">
        <v>0</v>
      </c>
      <c r="EP689" s="33">
        <v>0</v>
      </c>
      <c r="EQ689" s="33">
        <v>0</v>
      </c>
      <c r="ER689" s="33">
        <v>927.37312039999995</v>
      </c>
      <c r="ES689" s="33">
        <v>0</v>
      </c>
      <c r="ET689" s="33">
        <v>0</v>
      </c>
      <c r="EU689" s="33">
        <v>0</v>
      </c>
      <c r="EV689" s="33">
        <v>919.24676939999995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E751" s="33">
        <v>98.274183539999996</v>
      </c>
      <c r="DG751" s="33">
        <v>1515.9544960000001</v>
      </c>
      <c r="DH751" s="33">
        <v>1705.4488080000001</v>
      </c>
      <c r="DI751" s="33">
        <v>140.70360030000001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DY751" s="33">
        <v>159.8280776</v>
      </c>
      <c r="EA751" s="33">
        <v>2463.4260559999998</v>
      </c>
      <c r="EB751" s="33">
        <v>2652.9203680000001</v>
      </c>
      <c r="EC751" s="33">
        <v>173.1184384</v>
      </c>
      <c r="EE751" s="33">
        <v>2652.9203680000001</v>
      </c>
      <c r="EF751" s="33">
        <v>2842.4146799999999</v>
      </c>
      <c r="EG751" s="33">
        <v>848.11198899999999</v>
      </c>
      <c r="EI751" s="33">
        <v>2842.4146799999999</v>
      </c>
      <c r="EJ751" s="33">
        <v>3031.9089920000001</v>
      </c>
      <c r="EK751" s="33">
        <v>950.54580309999994</v>
      </c>
      <c r="EM751" s="33">
        <v>3031.9089920000001</v>
      </c>
      <c r="EN751" s="33">
        <v>3221.4033039999999</v>
      </c>
      <c r="EO751" s="33">
        <v>1051.3326930000001</v>
      </c>
      <c r="EQ751" s="33">
        <v>3221.4033039999999</v>
      </c>
      <c r="ER751" s="33">
        <v>3410.8976160000002</v>
      </c>
      <c r="ES751" s="33">
        <v>1135.3302060000001</v>
      </c>
      <c r="EU751" s="33">
        <v>3410.8976160000002</v>
      </c>
      <c r="EV751" s="33">
        <v>3410.8976160000002</v>
      </c>
      <c r="EW751" s="33">
        <v>1037.26297</v>
      </c>
      <c r="EY751" s="33">
        <v>3356.2905879999998</v>
      </c>
      <c r="EZ751" s="33">
        <v>3410.8976160000002</v>
      </c>
      <c r="FA751" s="33">
        <v>940.31540240000004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346.33794219999999</v>
      </c>
      <c r="CE753" s="33">
        <v>693.54918190000001</v>
      </c>
      <c r="CF753" s="33">
        <v>693.54918190000001</v>
      </c>
      <c r="CH753" s="33">
        <v>93.279946390000006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65.394294990000006</v>
      </c>
      <c r="DC756" s="33">
        <v>926.62718570000004</v>
      </c>
      <c r="DD756" s="33">
        <v>926.62718570000004</v>
      </c>
      <c r="DF756" s="33">
        <v>153.07191710000001</v>
      </c>
      <c r="DG756" s="33">
        <v>926.62718570000004</v>
      </c>
      <c r="DH756" s="33">
        <v>926.62718570000004</v>
      </c>
      <c r="DJ756" s="33">
        <v>240.99204499999999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67.622794619999993</v>
      </c>
      <c r="EQ756" s="33">
        <v>926.62718570000004</v>
      </c>
      <c r="ER756" s="33">
        <v>926.62718570000004</v>
      </c>
      <c r="ET756" s="33">
        <v>147.81502810000001</v>
      </c>
      <c r="EU756" s="33">
        <v>926.62718570000004</v>
      </c>
      <c r="EV756" s="33">
        <v>926.62718570000004</v>
      </c>
      <c r="EX756" s="33">
        <v>226.03574330000001</v>
      </c>
      <c r="EY756" s="33">
        <v>926.62718570000004</v>
      </c>
      <c r="EZ756" s="33">
        <v>926.62718570000004</v>
      </c>
      <c r="FB756" s="33">
        <v>301.56277139999997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713.00943600000005</v>
      </c>
      <c r="CE761" s="33">
        <v>1249.7149879999999</v>
      </c>
      <c r="CF761" s="33">
        <v>1439.2093</v>
      </c>
      <c r="CG761" s="33">
        <v>0</v>
      </c>
      <c r="CH761" s="33">
        <v>838.94006409999997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65.394294990000006</v>
      </c>
      <c r="DC761" s="33">
        <v>3438.3742910000001</v>
      </c>
      <c r="DD761" s="33">
        <v>3627.8686029999999</v>
      </c>
      <c r="DE761" s="33">
        <v>98.274183539999996</v>
      </c>
      <c r="DF761" s="33">
        <v>153.07191710000001</v>
      </c>
      <c r="DG761" s="33">
        <v>3627.8686029999999</v>
      </c>
      <c r="DH761" s="33">
        <v>3817.3629150000002</v>
      </c>
      <c r="DI761" s="33">
        <v>140.70360030000001</v>
      </c>
      <c r="DJ761" s="33">
        <v>240.99204499999999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159.8280776</v>
      </c>
      <c r="DZ761" s="33">
        <v>0</v>
      </c>
      <c r="EA761" s="33">
        <v>4581.024993</v>
      </c>
      <c r="EB761" s="33">
        <v>4770.5193049999998</v>
      </c>
      <c r="EC761" s="33">
        <v>173.1184384</v>
      </c>
      <c r="ED761" s="33">
        <v>0</v>
      </c>
      <c r="EE761" s="33">
        <v>4770.5193049999998</v>
      </c>
      <c r="EF761" s="33">
        <v>4960.0136169999996</v>
      </c>
      <c r="EG761" s="33">
        <v>848.11198899999999</v>
      </c>
      <c r="EH761" s="33">
        <v>0</v>
      </c>
      <c r="EI761" s="33">
        <v>4960.0136169999996</v>
      </c>
      <c r="EJ761" s="33">
        <v>5149.5079290000003</v>
      </c>
      <c r="EK761" s="33">
        <v>950.54580309999994</v>
      </c>
      <c r="EL761" s="33">
        <v>0</v>
      </c>
      <c r="EM761" s="33">
        <v>5149.5079290000003</v>
      </c>
      <c r="EN761" s="33">
        <v>5339.0022410000001</v>
      </c>
      <c r="EO761" s="33">
        <v>1051.3326930000001</v>
      </c>
      <c r="EP761" s="33">
        <v>67.622794619999993</v>
      </c>
      <c r="EQ761" s="33">
        <v>5339.0022410000001</v>
      </c>
      <c r="ER761" s="33">
        <v>5528.4965529999999</v>
      </c>
      <c r="ES761" s="33">
        <v>1135.3302060000001</v>
      </c>
      <c r="ET761" s="33">
        <v>147.81502810000001</v>
      </c>
      <c r="EU761" s="33">
        <v>5528.4965529999999</v>
      </c>
      <c r="EV761" s="33">
        <v>5528.4965529999999</v>
      </c>
      <c r="EW761" s="33">
        <v>1037.26297</v>
      </c>
      <c r="EX761" s="33">
        <v>226.03574330000001</v>
      </c>
      <c r="EY761" s="33">
        <v>5473.8895240000002</v>
      </c>
      <c r="EZ761" s="33">
        <v>5528.4965529999999</v>
      </c>
      <c r="FA761" s="33">
        <v>940.31540240000004</v>
      </c>
      <c r="FB761" s="33">
        <v>301.56277139999997</v>
      </c>
      <c r="FC761" s="33">
        <v>5528.4965529999999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61729.798730000002</v>
      </c>
      <c r="M762" s="33">
        <v>61707.582849999999</v>
      </c>
      <c r="N762" s="33">
        <v>61949.402880000001</v>
      </c>
      <c r="O762" s="33">
        <v>63865.208500000001</v>
      </c>
      <c r="P762" s="33">
        <v>62145.410510000002</v>
      </c>
      <c r="Q762" s="33">
        <v>64077.706250000003</v>
      </c>
      <c r="R762" s="33">
        <v>64437.88078</v>
      </c>
      <c r="S762" s="33">
        <v>66440.027390000003</v>
      </c>
      <c r="T762" s="33">
        <v>68315.533379999993</v>
      </c>
      <c r="U762" s="33">
        <v>64242.592239999998</v>
      </c>
      <c r="V762" s="33">
        <v>64484.472390000003</v>
      </c>
      <c r="W762" s="33">
        <v>66486.214059999998</v>
      </c>
      <c r="X762" s="33">
        <v>69555.956340000004</v>
      </c>
      <c r="Y762" s="33">
        <v>65414.344210000003</v>
      </c>
      <c r="Z762" s="33">
        <v>65659.018509999994</v>
      </c>
      <c r="AA762" s="33">
        <v>67692.888980000003</v>
      </c>
      <c r="AB762" s="33">
        <v>70679.172990000006</v>
      </c>
      <c r="AC762" s="33">
        <v>66462.653529999996</v>
      </c>
      <c r="AD762" s="33">
        <v>66706.330830000006</v>
      </c>
      <c r="AE762" s="33">
        <v>68778.355769999995</v>
      </c>
      <c r="AF762" s="33">
        <v>75854.301420000003</v>
      </c>
      <c r="AG762" s="33">
        <v>71336.497669999997</v>
      </c>
      <c r="AH762" s="33">
        <v>71606.3128</v>
      </c>
      <c r="AI762" s="33">
        <v>73824.949909999996</v>
      </c>
      <c r="AJ762" s="33">
        <v>79651.434680000006</v>
      </c>
      <c r="AK762" s="33">
        <v>74921.992259999999</v>
      </c>
      <c r="AL762" s="33">
        <v>75213.321070000005</v>
      </c>
      <c r="AM762" s="33">
        <v>77536.335649999994</v>
      </c>
      <c r="AN762" s="33">
        <v>83543.597250000006</v>
      </c>
      <c r="AO762" s="33">
        <v>78604.02807</v>
      </c>
      <c r="AP762" s="33">
        <v>78918.591289999997</v>
      </c>
      <c r="AQ762" s="33">
        <v>81343.342329999999</v>
      </c>
      <c r="AR762" s="33">
        <v>86965.196830000001</v>
      </c>
      <c r="AS762" s="33">
        <v>81817.175470000002</v>
      </c>
      <c r="AT762" s="33">
        <v>82142.163759999996</v>
      </c>
      <c r="AU762" s="33">
        <v>84670.781629999998</v>
      </c>
      <c r="AV762" s="33">
        <v>90531.520350000006</v>
      </c>
      <c r="AW762" s="33">
        <v>85161.476460000005</v>
      </c>
      <c r="AX762" s="33">
        <v>85496.796979999999</v>
      </c>
      <c r="AY762" s="33">
        <v>88136.408729999996</v>
      </c>
      <c r="AZ762" s="33">
        <v>94135.368459999998</v>
      </c>
      <c r="BA762" s="33">
        <v>88541.123850000004</v>
      </c>
      <c r="BB762" s="33">
        <v>88888.794169999994</v>
      </c>
      <c r="BC762" s="33">
        <v>91640.130359999996</v>
      </c>
      <c r="BD762" s="33">
        <v>97866.628849999994</v>
      </c>
      <c r="BE762" s="33">
        <v>92036.426680000004</v>
      </c>
      <c r="BF762" s="33">
        <v>92394.941349999994</v>
      </c>
      <c r="BG762" s="33">
        <v>95265.373240000001</v>
      </c>
      <c r="BH762" s="33">
        <v>101071.2173</v>
      </c>
      <c r="BI762" s="33">
        <v>95046.332840000003</v>
      </c>
      <c r="BJ762" s="33">
        <v>95413.518679999994</v>
      </c>
      <c r="BK762" s="33">
        <v>98386.887910000005</v>
      </c>
      <c r="BL762" s="33">
        <v>104084.26669999999</v>
      </c>
      <c r="BM762" s="33">
        <v>97865.339059999998</v>
      </c>
      <c r="BN762" s="33">
        <v>98242.426240000001</v>
      </c>
      <c r="BO762" s="33">
        <v>101312.658</v>
      </c>
      <c r="BP762" s="33">
        <v>107212.5503</v>
      </c>
      <c r="BQ762" s="33">
        <v>100791.21030000001</v>
      </c>
      <c r="BR762" s="33">
        <v>101179.2101</v>
      </c>
      <c r="BS762" s="33">
        <v>104349.34149999999</v>
      </c>
      <c r="BT762" s="33">
        <v>110429.50599999999</v>
      </c>
      <c r="BU762" s="33">
        <v>103802.4048</v>
      </c>
      <c r="BV762" s="33">
        <v>104202.8178</v>
      </c>
      <c r="BW762" s="33">
        <v>107473.76579999999</v>
      </c>
      <c r="BX762" s="33">
        <v>113747.85550000001</v>
      </c>
      <c r="BY762" s="33">
        <v>106913.6442</v>
      </c>
      <c r="BZ762" s="33">
        <v>107328.189</v>
      </c>
      <c r="CA762" s="33">
        <v>110700.75900000001</v>
      </c>
      <c r="CB762" s="33">
        <v>117231.1666</v>
      </c>
      <c r="CC762" s="33">
        <v>110175.2745</v>
      </c>
      <c r="CD762" s="33">
        <v>110601.67419999999</v>
      </c>
      <c r="CE762" s="33">
        <v>114084.15360000001</v>
      </c>
      <c r="CF762" s="33">
        <v>120773.2504</v>
      </c>
      <c r="CG762" s="33">
        <v>113496.0558</v>
      </c>
      <c r="CH762" s="33">
        <v>113934.5226</v>
      </c>
      <c r="CI762" s="33">
        <v>117526.6067</v>
      </c>
      <c r="CJ762" s="33">
        <v>124311.99069999999</v>
      </c>
      <c r="CK762" s="33">
        <v>116817.67260000001</v>
      </c>
      <c r="CL762" s="33">
        <v>117268.8331</v>
      </c>
      <c r="CM762" s="33">
        <v>120968.5769</v>
      </c>
      <c r="CN762" s="33">
        <v>127965.2534</v>
      </c>
      <c r="CO762" s="33">
        <v>120238.9086</v>
      </c>
      <c r="CP762" s="33">
        <v>120702.5162</v>
      </c>
      <c r="CQ762" s="33">
        <v>124514.9473</v>
      </c>
      <c r="CR762" s="33">
        <v>131740.5514</v>
      </c>
      <c r="CS762" s="33">
        <v>123779.7798</v>
      </c>
      <c r="CT762" s="33">
        <v>124256.3165</v>
      </c>
      <c r="CU762" s="33">
        <v>128184.1756</v>
      </c>
      <c r="CV762" s="33">
        <v>135761.7211</v>
      </c>
      <c r="CW762" s="33">
        <v>127557.4923</v>
      </c>
      <c r="CX762" s="33">
        <v>128050.2301</v>
      </c>
      <c r="CY762" s="33">
        <v>132096.77470000001</v>
      </c>
      <c r="CZ762" s="33">
        <v>139735.06450000001</v>
      </c>
      <c r="DA762" s="33">
        <v>131282.71720000001</v>
      </c>
      <c r="DB762" s="33">
        <v>131788.46419999999</v>
      </c>
      <c r="DC762" s="33">
        <v>135958.0258</v>
      </c>
      <c r="DD762" s="33">
        <v>143746.8351</v>
      </c>
      <c r="DE762" s="33">
        <v>135029.34150000001</v>
      </c>
      <c r="DF762" s="33">
        <v>135549.74900000001</v>
      </c>
      <c r="DG762" s="33">
        <v>139850.75039999999</v>
      </c>
      <c r="DH762" s="33">
        <v>147605.67389999999</v>
      </c>
      <c r="DI762" s="33">
        <v>138631.0387</v>
      </c>
      <c r="DJ762" s="33">
        <v>139165.00260000001</v>
      </c>
      <c r="DK762" s="33">
        <v>143594.20749999999</v>
      </c>
      <c r="DL762" s="33">
        <v>151431.6054</v>
      </c>
      <c r="DM762" s="33">
        <v>142203.20730000001</v>
      </c>
      <c r="DN762" s="33">
        <v>142751.76430000001</v>
      </c>
      <c r="DO762" s="33">
        <v>147307.1208</v>
      </c>
      <c r="DP762" s="33">
        <v>154810.8627</v>
      </c>
      <c r="DQ762" s="33">
        <v>145355.568</v>
      </c>
      <c r="DR762" s="33">
        <v>145917.07190000001</v>
      </c>
      <c r="DS762" s="33">
        <v>150585.0386</v>
      </c>
      <c r="DT762" s="33">
        <v>158200.9829</v>
      </c>
      <c r="DU762" s="33">
        <v>148516.52609999999</v>
      </c>
      <c r="DV762" s="33">
        <v>149090.02420000001</v>
      </c>
      <c r="DW762" s="33">
        <v>153872.03950000001</v>
      </c>
      <c r="DX762" s="33">
        <v>161604.40169999999</v>
      </c>
      <c r="DY762" s="33">
        <v>151688.1599</v>
      </c>
      <c r="DZ762" s="33">
        <v>152274.43419999999</v>
      </c>
      <c r="EA762" s="33">
        <v>157171.60149999999</v>
      </c>
      <c r="EB762" s="33">
        <v>165074.9509</v>
      </c>
      <c r="EC762" s="33">
        <v>154919.4167</v>
      </c>
      <c r="ED762" s="33">
        <v>155518.12779999999</v>
      </c>
      <c r="EE762" s="33">
        <v>160534.58670000001</v>
      </c>
      <c r="EF762" s="33">
        <v>168614.63510000001</v>
      </c>
      <c r="EG762" s="33">
        <v>158214.77350000001</v>
      </c>
      <c r="EH762" s="33">
        <v>158825.5122</v>
      </c>
      <c r="EI762" s="33">
        <v>163964.4768</v>
      </c>
      <c r="EJ762" s="33">
        <v>172178.05429999999</v>
      </c>
      <c r="EK762" s="33">
        <v>161531.08840000001</v>
      </c>
      <c r="EL762" s="33">
        <v>162153.38589999999</v>
      </c>
      <c r="EM762" s="33">
        <v>167417.07870000001</v>
      </c>
      <c r="EN762" s="33">
        <v>175710.17259999999</v>
      </c>
      <c r="EO762" s="33">
        <v>164814.6617</v>
      </c>
      <c r="EP762" s="33">
        <v>165449.21290000001</v>
      </c>
      <c r="EQ762" s="33">
        <v>170837.34529999999</v>
      </c>
      <c r="ER762" s="33">
        <v>179590.83960000001</v>
      </c>
      <c r="ES762" s="33">
        <v>168413.71720000001</v>
      </c>
      <c r="ET762" s="33">
        <v>169062.0865</v>
      </c>
      <c r="EU762" s="33">
        <v>174588.03539999999</v>
      </c>
      <c r="EV762" s="33">
        <v>183320.0288</v>
      </c>
      <c r="EW762" s="33">
        <v>171871.42499999999</v>
      </c>
      <c r="EX762" s="33">
        <v>172532.826</v>
      </c>
      <c r="EY762" s="33">
        <v>178193.3762</v>
      </c>
      <c r="EZ762" s="33">
        <v>187005.17110000001</v>
      </c>
      <c r="FA762" s="33">
        <v>175289.63130000001</v>
      </c>
      <c r="FB762" s="33">
        <v>175963.9161</v>
      </c>
      <c r="FC762" s="33">
        <v>181757.73269999999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41162.385069999997</v>
      </c>
      <c r="D4" s="1">
        <f>PLANEL_GerCrit_Trim_Resultado!Q245</f>
        <v>38907.442920000001</v>
      </c>
      <c r="E4" s="1">
        <f>PLANEL_GerCrit_Trim_Resultado!R245</f>
        <v>45523.629229999999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45167.754439999997</v>
      </c>
      <c r="I4" s="1">
        <f>PLANEL_GerCrit_Trim_Resultado!V245</f>
        <v>42828.089769999999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43530.489119999998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44311.33627</v>
      </c>
      <c r="Q4" s="1">
        <f>PLANEL_GerCrit_Trim_Resultado!AD245</f>
        <v>41242.459320000002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48311.895420000001</v>
      </c>
      <c r="U4" s="1">
        <f>PLANEL_GerCrit_Trim_Resultado!AH245</f>
        <v>44979.27478</v>
      </c>
      <c r="V4" s="1">
        <f>PLANEL_GerCrit_Trim_Resultado!AI245</f>
        <v>45890.538529999998</v>
      </c>
      <c r="W4" s="1">
        <f>PLANEL_GerCrit_Trim_Resultado!AJ245</f>
        <v>60659.587039999999</v>
      </c>
      <c r="X4" s="1">
        <f>PLANEL_GerCrit_Trim_Resultado!AK245</f>
        <v>50895.300860000003</v>
      </c>
      <c r="Y4" s="1">
        <f>PLANEL_GerCrit_Trim_Resultado!AL245</f>
        <v>47832.117630000001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53433.954270000002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57051.403720000002</v>
      </c>
      <c r="AG4" s="1">
        <f>PLANEL_GerCrit_Trim_Resultado!AT245</f>
        <v>49435.891969999997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56887.076300000001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56376.76857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57679.098129999998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58490.051879999999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60507.279900000001</v>
      </c>
      <c r="BA4" s="1">
        <f>PLANEL_GerCrit_Trim_Resultado!BN245</f>
        <v>50288.408179999999</v>
      </c>
      <c r="BB4" s="1">
        <f>PLANEL_GerCrit_Trim_Resultado!BO245</f>
        <v>48847.378969999998</v>
      </c>
      <c r="BC4" s="1">
        <f>PLANEL_GerCrit_Trim_Resultado!BP245</f>
        <v>63524.913</v>
      </c>
      <c r="BD4" s="1">
        <f>PLANEL_GerCrit_Trim_Resultado!BQ245</f>
        <v>61958.123330000002</v>
      </c>
      <c r="BE4" s="1">
        <f>PLANEL_GerCrit_Trim_Resultado!BR245</f>
        <v>51883.540950000002</v>
      </c>
      <c r="BF4" s="1">
        <f>PLANEL_GerCrit_Trim_Resultado!BS245</f>
        <v>50690.272649999999</v>
      </c>
      <c r="BG4" s="1">
        <f>PLANEL_GerCrit_Trim_Resultado!BT245</f>
        <v>65240.765650000001</v>
      </c>
      <c r="BH4" s="1">
        <f>PLANEL_GerCrit_Trim_Resultado!BU245</f>
        <v>62767.924010000002</v>
      </c>
      <c r="BI4" s="1">
        <f>PLANEL_GerCrit_Trim_Resultado!BV245</f>
        <v>52825.693529999997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62754.197119999997</v>
      </c>
      <c r="BM4" s="1">
        <f>PLANEL_GerCrit_Trim_Resultado!BZ245</f>
        <v>52877.303749999999</v>
      </c>
      <c r="BN4" s="1">
        <f>PLANEL_GerCrit_Trim_Resultado!CA245</f>
        <v>51862.522199999999</v>
      </c>
      <c r="BO4" s="1">
        <f>PLANEL_GerCrit_Trim_Resultado!CB245</f>
        <v>65874.623040000006</v>
      </c>
      <c r="BP4" s="1">
        <f>PLANEL_GerCrit_Trim_Resultado!CC245</f>
        <v>64345.940390000003</v>
      </c>
      <c r="BQ4" s="1">
        <f>PLANEL_GerCrit_Trim_Resultado!CD245</f>
        <v>53256.677080000001</v>
      </c>
      <c r="BR4" s="1">
        <f>PLANEL_GerCrit_Trim_Resultado!CE245</f>
        <v>52258.261019999998</v>
      </c>
      <c r="BS4" s="1">
        <f>PLANEL_GerCrit_Trim_Resultado!CF245</f>
        <v>67329.309770000007</v>
      </c>
      <c r="BT4" s="1">
        <f>PLANEL_GerCrit_Trim_Resultado!CG245</f>
        <v>65636.465880000003</v>
      </c>
      <c r="BU4" s="1">
        <f>PLANEL_GerCrit_Trim_Resultado!CH245</f>
        <v>53590.022409999998</v>
      </c>
      <c r="BV4" s="1">
        <f>PLANEL_GerCrit_Trim_Resultado!CI245</f>
        <v>52887.64789</v>
      </c>
      <c r="BW4" s="1">
        <f>PLANEL_GerCrit_Trim_Resultado!CJ245</f>
        <v>67380.028990000006</v>
      </c>
      <c r="BX4" s="1">
        <f>PLANEL_GerCrit_Trim_Resultado!CK245</f>
        <v>65274.232669999998</v>
      </c>
      <c r="BY4" s="1">
        <f>PLANEL_GerCrit_Trim_Resultado!CL245</f>
        <v>53653.908159999999</v>
      </c>
      <c r="BZ4" s="1">
        <f>PLANEL_GerCrit_Trim_Resultado!CM245</f>
        <v>52909.592140000001</v>
      </c>
      <c r="CA4" s="1">
        <f>PLANEL_GerCrit_Trim_Resultado!CN245</f>
        <v>67380.028990000006</v>
      </c>
      <c r="CB4" s="1">
        <f>PLANEL_GerCrit_Trim_Resultado!CO245</f>
        <v>65416.407200000001</v>
      </c>
      <c r="CC4" s="1">
        <f>PLANEL_GerCrit_Trim_Resultado!CP245</f>
        <v>53648.687899999997</v>
      </c>
      <c r="CD4" s="1">
        <f>PLANEL_GerCrit_Trim_Resultado!CQ245</f>
        <v>52909.592140000001</v>
      </c>
      <c r="CE4" s="1">
        <f>PLANEL_GerCrit_Trim_Resultado!CR245</f>
        <v>67380.028990000006</v>
      </c>
      <c r="CF4" s="1">
        <f>PLANEL_GerCrit_Trim_Resultado!CS245</f>
        <v>65716.532949999993</v>
      </c>
      <c r="CG4" s="1">
        <f>PLANEL_GerCrit_Trim_Resultado!CT245</f>
        <v>53588.159630000002</v>
      </c>
      <c r="CH4" s="1">
        <f>PLANEL_GerCrit_Trim_Resultado!CU245</f>
        <v>52909.592140000001</v>
      </c>
      <c r="CI4" s="1">
        <f>PLANEL_GerCrit_Trim_Resultado!CV245</f>
        <v>67380.028990000006</v>
      </c>
      <c r="CJ4" s="1">
        <f>PLANEL_GerCrit_Trim_Resultado!CW245</f>
        <v>65716.532949999993</v>
      </c>
      <c r="CK4" s="1">
        <f>PLANEL_GerCrit_Trim_Resultado!CX245</f>
        <v>53581.895149999997</v>
      </c>
      <c r="CL4" s="1">
        <f>PLANEL_GerCrit_Trim_Resultado!CY245</f>
        <v>52909.592140000001</v>
      </c>
      <c r="CM4" s="1">
        <f>PLANEL_GerCrit_Trim_Resultado!CZ245</f>
        <v>67380.028990000006</v>
      </c>
      <c r="CN4" s="1">
        <f>PLANEL_GerCrit_Trim_Resultado!DA245</f>
        <v>65716.532949999993</v>
      </c>
      <c r="CO4" s="1">
        <f>PLANEL_GerCrit_Trim_Resultado!DB245</f>
        <v>53572.33049</v>
      </c>
      <c r="CP4" s="1">
        <f>PLANEL_GerCrit_Trim_Resultado!DC245</f>
        <v>52909.592140000001</v>
      </c>
      <c r="CQ4" s="1">
        <f>PLANEL_GerCrit_Trim_Resultado!DD245</f>
        <v>67380.028990000006</v>
      </c>
      <c r="CR4" s="1">
        <f>PLANEL_GerCrit_Trim_Resultado!DE245</f>
        <v>65716.532949999993</v>
      </c>
      <c r="CS4" s="1">
        <f>PLANEL_GerCrit_Trim_Resultado!DF245</f>
        <v>53572.678749999999</v>
      </c>
      <c r="CT4" s="1">
        <f>PLANEL_GerCrit_Trim_Resultado!DG245</f>
        <v>52909.592140000001</v>
      </c>
      <c r="CU4" s="1">
        <f>PLANEL_GerCrit_Trim_Resultado!DH245</f>
        <v>68332.179279999997</v>
      </c>
      <c r="CV4" s="1">
        <f>PLANEL_GerCrit_Trim_Resultado!DI245</f>
        <v>66623.935920000004</v>
      </c>
      <c r="CW4" s="1">
        <f>PLANEL_GerCrit_Trim_Resultado!DJ245</f>
        <v>53811.705549999999</v>
      </c>
      <c r="CX4" s="1">
        <f>PLANEL_GerCrit_Trim_Resultado!DK245</f>
        <v>53198.300190000002</v>
      </c>
      <c r="CY4" s="68">
        <f>PLANEL_GerCrit_Trim_Resultado!DL245</f>
        <v>68332.179279999997</v>
      </c>
      <c r="CZ4" s="68">
        <f>PLANEL_GerCrit_Trim_Resultado!DM245</f>
        <v>66623.935920000004</v>
      </c>
      <c r="DA4" s="68">
        <f>PLANEL_GerCrit_Trim_Resultado!DN245</f>
        <v>53232.502030000003</v>
      </c>
      <c r="DB4" s="68">
        <f>PLANEL_GerCrit_Trim_Resultado!DO245</f>
        <v>53198.300190000002</v>
      </c>
      <c r="DC4" s="1">
        <f>PLANEL_GerCrit_Trim_Resultado!DP245</f>
        <v>68332.179279999997</v>
      </c>
      <c r="DD4" s="1">
        <f>PLANEL_GerCrit_Trim_Resultado!DQ245</f>
        <v>66623.935920000004</v>
      </c>
      <c r="DE4" s="1">
        <f>PLANEL_GerCrit_Trim_Resultado!DR245</f>
        <v>53212.77852</v>
      </c>
      <c r="DF4" s="1">
        <f>PLANEL_GerCrit_Trim_Resultado!DS245</f>
        <v>53198.300190000002</v>
      </c>
      <c r="DG4" s="1">
        <f>PLANEL_GerCrit_Trim_Resultado!DT245</f>
        <v>68332.179279999997</v>
      </c>
      <c r="DH4" s="1">
        <f>PLANEL_GerCrit_Trim_Resultado!DU245</f>
        <v>66623.935920000004</v>
      </c>
      <c r="DI4" s="1">
        <f>PLANEL_GerCrit_Trim_Resultado!DV245</f>
        <v>53335.489679999999</v>
      </c>
      <c r="DJ4" s="1">
        <f>PLANEL_GerCrit_Trim_Resultado!DW245</f>
        <v>53198.300190000002</v>
      </c>
      <c r="DK4" s="1">
        <f>PLANEL_GerCrit_Trim_Resultado!DX245</f>
        <v>68332.179279999997</v>
      </c>
      <c r="DL4" s="1">
        <f>PLANEL_GerCrit_Trim_Resultado!DY245</f>
        <v>66623.935920000004</v>
      </c>
      <c r="DM4" s="1">
        <f>PLANEL_GerCrit_Trim_Resultado!DZ245</f>
        <v>53262.127059999999</v>
      </c>
      <c r="DN4" s="1">
        <f>PLANEL_GerCrit_Trim_Resultado!EA245</f>
        <v>53198.300190000002</v>
      </c>
      <c r="DO4" s="1">
        <f>PLANEL_GerCrit_Trim_Resultado!EB245</f>
        <v>68332.179279999997</v>
      </c>
      <c r="DP4" s="1">
        <f>PLANEL_GerCrit_Trim_Resultado!EC245</f>
        <v>66623.935920000004</v>
      </c>
      <c r="DQ4" s="1">
        <f>PLANEL_GerCrit_Trim_Resultado!ED245</f>
        <v>53034.888220000001</v>
      </c>
      <c r="DR4" s="1">
        <f>PLANEL_GerCrit_Trim_Resultado!EE245</f>
        <v>53198.300190000002</v>
      </c>
      <c r="DS4" s="1">
        <f>PLANEL_GerCrit_Trim_Resultado!EF245</f>
        <v>68332.179279999997</v>
      </c>
      <c r="DT4" s="1">
        <f>PLANEL_GerCrit_Trim_Resultado!EG245</f>
        <v>66623.935920000004</v>
      </c>
      <c r="DU4" s="1">
        <f>PLANEL_GerCrit_Trim_Resultado!EH245</f>
        <v>52402.397109999998</v>
      </c>
      <c r="DV4" s="1">
        <f>PLANEL_GerCrit_Trim_Resultado!EI245</f>
        <v>53198.300190000002</v>
      </c>
      <c r="DW4" s="1">
        <f>PLANEL_GerCrit_Trim_Resultado!EJ245</f>
        <v>68332.179279999997</v>
      </c>
      <c r="DX4" s="1">
        <f>PLANEL_GerCrit_Trim_Resultado!EK245</f>
        <v>66623.935920000004</v>
      </c>
      <c r="DY4" s="1">
        <f>PLANEL_GerCrit_Trim_Resultado!EL245</f>
        <v>51675.650600000001</v>
      </c>
      <c r="DZ4" s="1">
        <f>PLANEL_GerCrit_Trim_Resultado!EM245</f>
        <v>53198.300190000002</v>
      </c>
      <c r="EA4" s="1">
        <f>PLANEL_GerCrit_Trim_Resultado!EN245</f>
        <v>68332.179279999997</v>
      </c>
      <c r="EB4" s="1">
        <f>PLANEL_GerCrit_Trim_Resultado!EO245</f>
        <v>66623.935920000004</v>
      </c>
      <c r="EC4" s="1">
        <f>PLANEL_GerCrit_Trim_Resultado!EP245</f>
        <v>50888.111279999997</v>
      </c>
      <c r="ED4" s="1">
        <f>PLANEL_GerCrit_Trim_Resultado!EQ245</f>
        <v>53198.300190000002</v>
      </c>
      <c r="EE4" s="1">
        <f>PLANEL_GerCrit_Trim_Resultado!ER245</f>
        <v>68332.179279999997</v>
      </c>
      <c r="EF4" s="1">
        <f>PLANEL_GerCrit_Trim_Resultado!ES245</f>
        <v>66623.935920000004</v>
      </c>
      <c r="EG4" s="1">
        <f>PLANEL_GerCrit_Trim_Resultado!ET245</f>
        <v>50119.864049999996</v>
      </c>
      <c r="EH4" s="1">
        <f>PLANEL_GerCrit_Trim_Resultado!EU245</f>
        <v>53198.300190000002</v>
      </c>
      <c r="EI4" s="1">
        <f>PLANEL_GerCrit_Trim_Resultado!EV245</f>
        <v>68332.179279999997</v>
      </c>
      <c r="EJ4" s="1">
        <f>PLANEL_GerCrit_Trim_Resultado!EW245</f>
        <v>66623.935920000004</v>
      </c>
      <c r="EK4" s="1">
        <f>PLANEL_GerCrit_Trim_Resultado!EX245</f>
        <v>47879.385560000002</v>
      </c>
      <c r="EL4" s="1">
        <f>PLANEL_GerCrit_Trim_Resultado!EY245</f>
        <v>53198.300190000002</v>
      </c>
      <c r="EM4" s="1">
        <f>PLANEL_GerCrit_Trim_Resultado!EZ245</f>
        <v>68491.680869999997</v>
      </c>
      <c r="EN4" s="1">
        <f>PLANEL_GerCrit_Trim_Resultado!FA245</f>
        <v>66761.004589999997</v>
      </c>
      <c r="EO4" s="1">
        <f>PLANEL_GerCrit_Trim_Resultado!FB245</f>
        <v>47324.238669999999</v>
      </c>
      <c r="EP4" s="1">
        <f>PLANEL_GerCrit_Trim_Resultado!FC245</f>
        <v>53270.556879999996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3050.4554499999999</v>
      </c>
      <c r="I5" s="1">
        <f>PLANEL_GerCrit_Trim_Resultado!V257</f>
        <v>2581.018145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2713.7292320000001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2772.5062210000001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3267.9518119999998</v>
      </c>
      <c r="U5" s="1">
        <f>PLANEL_GerCrit_Trim_Resultado!AH257</f>
        <v>2830.333447</v>
      </c>
      <c r="V5" s="1">
        <f>PLANEL_GerCrit_Trim_Resultado!AI257</f>
        <v>3184.5163849999999</v>
      </c>
      <c r="W5" s="1">
        <f>PLANEL_GerCrit_Trim_Resultado!AJ257</f>
        <v>3835.6602630000002</v>
      </c>
      <c r="X5" s="1">
        <f>PLANEL_GerCrit_Trim_Resultado!AK257</f>
        <v>3594.592247</v>
      </c>
      <c r="Y5" s="1">
        <f>PLANEL_GerCrit_Trim_Resultado!AL257</f>
        <v>2894.4048250000001</v>
      </c>
      <c r="Z5" s="1">
        <f>PLANEL_GerCrit_Trim_Resultado!AM257</f>
        <v>3314.0706719999998</v>
      </c>
      <c r="AA5" s="1">
        <f>PLANEL_GerCrit_Trim_Resultado!AN257</f>
        <v>5330.8098019999998</v>
      </c>
      <c r="AB5" s="1">
        <f>PLANEL_GerCrit_Trim_Resultado!AO257</f>
        <v>4896.2056700000003</v>
      </c>
      <c r="AC5" s="1">
        <f>PLANEL_GerCrit_Trim_Resultado!AP257</f>
        <v>3959.443765</v>
      </c>
      <c r="AD5" s="1">
        <f>PLANEL_GerCrit_Trim_Resultado!AQ257</f>
        <v>4479.5078540000004</v>
      </c>
      <c r="AE5" s="1">
        <f>PLANEL_GerCrit_Trim_Resultado!AR257</f>
        <v>6464.026793</v>
      </c>
      <c r="AF5" s="1">
        <f>PLANEL_GerCrit_Trim_Resultado!AS257</f>
        <v>3594.3540859999998</v>
      </c>
      <c r="AG5" s="1">
        <f>PLANEL_GerCrit_Trim_Resultado!AT257</f>
        <v>4638.5430379999998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4214.1276340000004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7442.5711940000001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7442.8656769999998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7534.5780000000004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7236.8699699999997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6397.0334229999999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8624.1533980000004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8676.2967960000005</v>
      </c>
      <c r="BM5" s="1">
        <f>PLANEL_GerCrit_Trim_Resultado!BZ257</f>
        <v>7128.318593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7129.464086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7128.318593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7177.7957290000004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7073.6712690000004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7128.318593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7073.6712690000004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7128.318593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7109.1471339999998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1894.5131779999999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4787.9699689999998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4178.9604049999998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6551.7407649999996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5159.987083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6883.1035739999998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5308.653523</v>
      </c>
      <c r="AR8" s="18">
        <f>PLANEL_GerCrit_Trim_Resultado!BE113+PLANEL_GerCrit_Trim_Resultado!BE125+PLANEL_GerCrit_Trim_Resultado!BE137</f>
        <v>2412.5565150000002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5378.7885059999999</v>
      </c>
      <c r="AV8" s="18">
        <f>PLANEL_GerCrit_Trim_Resultado!BI113+PLANEL_GerCrit_Trim_Resultado!BI125+PLANEL_GerCrit_Trim_Resultado!BI137</f>
        <v>2314.1056819999999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7259.9908079999996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4272.4603520000001</v>
      </c>
      <c r="BB8" s="18">
        <f>PLANEL_GerCrit_Trim_Resultado!BO113+PLANEL_GerCrit_Trim_Resultado!BO125+PLANEL_GerCrit_Trim_Resultado!BO137</f>
        <v>7711.2906929999999</v>
      </c>
      <c r="BC8" s="18">
        <f>PLANEL_GerCrit_Trim_Resultado!BP113+PLANEL_GerCrit_Trim_Resultado!BP125+PLANEL_GerCrit_Trim_Resultado!BP137</f>
        <v>7317.0883489999997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4242.0539920000001</v>
      </c>
      <c r="BF8" s="18">
        <f>PLANEL_GerCrit_Trim_Resultado!BS113+PLANEL_GerCrit_Trim_Resultado!BS125+PLANEL_GerCrit_Trim_Resultado!BS137</f>
        <v>7546.5895209999999</v>
      </c>
      <c r="BG8" s="18">
        <f>PLANEL_GerCrit_Trim_Resultado!BT113+PLANEL_GerCrit_Trim_Resultado!BT125+PLANEL_GerCrit_Trim_Resultado!BT137</f>
        <v>7012.7944980000002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4156.293181</v>
      </c>
      <c r="BJ8" s="18">
        <f>PLANEL_GerCrit_Trim_Resultado!BW113+PLANEL_GerCrit_Trim_Resultado!BW125+PLANEL_GerCrit_Trim_Resultado!BW137</f>
        <v>7546.5895209999999</v>
      </c>
      <c r="BK8" s="18">
        <f>PLANEL_GerCrit_Trim_Resultado!BX113+PLANEL_GerCrit_Trim_Resultado!BX125+PLANEL_GerCrit_Trim_Resultado!BX137</f>
        <v>7318.9554479999997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7546.5895209999999</v>
      </c>
      <c r="BO8" s="18">
        <f>PLANEL_GerCrit_Trim_Resultado!CB113+PLANEL_GerCrit_Trim_Resultado!CB125+PLANEL_GerCrit_Trim_Resultado!CB137</f>
        <v>6898.2118140000002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7044.098156</v>
      </c>
      <c r="BS8" s="18">
        <f>PLANEL_GerCrit_Trim_Resultado!CF113+PLANEL_GerCrit_Trim_Resultado!CF125+PLANEL_GerCrit_Trim_Resultado!CF137</f>
        <v>7378.4747740000003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7585.1286950000003</v>
      </c>
      <c r="BW8" s="18">
        <f>PLANEL_GerCrit_Trim_Resultado!CJ113+PLANEL_GerCrit_Trim_Resultado!CJ125+PLANEL_GerCrit_Trim_Resultado!CJ137</f>
        <v>7428.8747149999999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3009.0021059000001</v>
      </c>
      <c r="BZ8" s="18">
        <f>PLANEL_GerCrit_Trim_Resultado!CM113+PLANEL_GerCrit_Trim_Resultado!CM125+PLANEL_GerCrit_Trim_Resultado!CM137</f>
        <v>8272.0455760000004</v>
      </c>
      <c r="CA8" s="18">
        <f>PLANEL_GerCrit_Trim_Resultado!CN113+PLANEL_GerCrit_Trim_Resultado!CN125+PLANEL_GerCrit_Trim_Resultado!CN137</f>
        <v>7012.1894339999999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2280.8243130000001</v>
      </c>
      <c r="CD8" s="18">
        <f>PLANEL_GerCrit_Trim_Resultado!CQ113+PLANEL_GerCrit_Trim_Resultado!CQ125+PLANEL_GerCrit_Trim_Resultado!CQ137</f>
        <v>7969.8227599999991</v>
      </c>
      <c r="CE8" s="18">
        <f>PLANEL_GerCrit_Trim_Resultado!CR113+PLANEL_GerCrit_Trim_Resultado!CR125+PLANEL_GerCrit_Trim_Resultado!CR137</f>
        <v>7769.9113419999994</v>
      </c>
      <c r="CF8" s="18">
        <f>PLANEL_GerCrit_Trim_Resultado!CS113+PLANEL_GerCrit_Trim_Resultado!CS125+PLANEL_GerCrit_Trim_Resultado!CS137</f>
        <v>1036.971151</v>
      </c>
      <c r="CG8" s="18">
        <f>PLANEL_GerCrit_Trim_Resultado!CT113+PLANEL_GerCrit_Trim_Resultado!CT125+PLANEL_GerCrit_Trim_Resultado!CT137</f>
        <v>1409.6290684000001</v>
      </c>
      <c r="CH8" s="18">
        <f>PLANEL_GerCrit_Trim_Resultado!CU113+PLANEL_GerCrit_Trim_Resultado!CU125+PLANEL_GerCrit_Trim_Resultado!CU137</f>
        <v>8656.7396410000001</v>
      </c>
      <c r="CI8" s="18">
        <f>PLANEL_GerCrit_Trim_Resultado!CV113+PLANEL_GerCrit_Trim_Resultado!CV125+PLANEL_GerCrit_Trim_Resultado!CV137</f>
        <v>8847.5265419999996</v>
      </c>
      <c r="CJ8" s="18">
        <f>PLANEL_GerCrit_Trim_Resultado!CW113+PLANEL_GerCrit_Trim_Resultado!CW125+PLANEL_GerCrit_Trim_Resultado!CW137</f>
        <v>1739.258656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9343.6565219999993</v>
      </c>
      <c r="CM8" s="18">
        <f>PLANEL_GerCrit_Trim_Resultado!CZ113+PLANEL_GerCrit_Trim_Resultado!CZ125+PLANEL_GerCrit_Trim_Resultado!CZ137</f>
        <v>9508.1381919999985</v>
      </c>
      <c r="CN8" s="18">
        <f>PLANEL_GerCrit_Trim_Resultado!DA113+PLANEL_GerCrit_Trim_Resultado!DA125+PLANEL_GerCrit_Trim_Resultado!DA137</f>
        <v>1329.801606</v>
      </c>
      <c r="CO8" s="18">
        <f>PLANEL_GerCrit_Trim_Resultado!DB113+PLANEL_GerCrit_Trim_Resultado!DB125+PLANEL_GerCrit_Trim_Resultado!DB137</f>
        <v>2772.1836698000002</v>
      </c>
      <c r="CP8" s="18">
        <f>PLANEL_GerCrit_Trim_Resultado!DC113+PLANEL_GerCrit_Trim_Resultado!DC125+PLANEL_GerCrit_Trim_Resultado!DC137</f>
        <v>9508.1381919999985</v>
      </c>
      <c r="CQ8" s="18">
        <f>PLANEL_GerCrit_Trim_Resultado!DD113+PLANEL_GerCrit_Trim_Resultado!DD125+PLANEL_GerCrit_Trim_Resultado!DD137</f>
        <v>10195.055073</v>
      </c>
      <c r="CR8" s="18">
        <f>PLANEL_GerCrit_Trim_Resultado!DE113+PLANEL_GerCrit_Trim_Resultado!DE125+PLANEL_GerCrit_Trim_Resultado!DE137</f>
        <v>2850.4934599999997</v>
      </c>
      <c r="CS8" s="18">
        <f>PLANEL_GerCrit_Trim_Resultado!DF113+PLANEL_GerCrit_Trim_Resultado!DF125+PLANEL_GerCrit_Trim_Resultado!DF137</f>
        <v>2265.2863858000001</v>
      </c>
      <c r="CT8" s="18">
        <f>PLANEL_GerCrit_Trim_Resultado!DG113+PLANEL_GerCrit_Trim_Resultado!DG125+PLANEL_GerCrit_Trim_Resultado!DG137</f>
        <v>10195.055073</v>
      </c>
      <c r="CU8" s="18">
        <f>PLANEL_GerCrit_Trim_Resultado!DH113+PLANEL_GerCrit_Trim_Resultado!DH125+PLANEL_GerCrit_Trim_Resultado!DH137</f>
        <v>11001.784695999999</v>
      </c>
      <c r="CV8" s="18">
        <f>PLANEL_GerCrit_Trim_Resultado!DI113+PLANEL_GerCrit_Trim_Resultado!DI125+PLANEL_GerCrit_Trim_Resultado!DI137</f>
        <v>3344.353944</v>
      </c>
      <c r="CW8" s="18">
        <f>PLANEL_GerCrit_Trim_Resultado!DJ113+PLANEL_GerCrit_Trim_Resultado!DJ125+PLANEL_GerCrit_Trim_Resultado!DJ137</f>
        <v>3553.6270457999999</v>
      </c>
      <c r="CX8" s="18">
        <f>PLANEL_GerCrit_Trim_Resultado!DK113+PLANEL_GerCrit_Trim_Resultado!DK125+PLANEL_GerCrit_Trim_Resultado!DK137</f>
        <v>10855.898354000001</v>
      </c>
      <c r="CY8" s="69">
        <f>PLANEL_GerCrit_Trim_Resultado!DL113+PLANEL_GerCrit_Trim_Resultado!DL125+PLANEL_GerCrit_Trim_Resultado!DL137</f>
        <v>11542.815235</v>
      </c>
      <c r="CZ8" s="69">
        <f>PLANEL_GerCrit_Trim_Resultado!DM113+PLANEL_GerCrit_Trim_Resultado!DM125+PLANEL_GerCrit_Trim_Resultado!DM137</f>
        <v>1823.6620905999998</v>
      </c>
      <c r="DA8" s="69">
        <f>PLANEL_GerCrit_Trim_Resultado!DN113+PLANEL_GerCrit_Trim_Resultado!DN125+PLANEL_GerCrit_Trim_Resultado!DN137</f>
        <v>1745.3523008000002</v>
      </c>
      <c r="DB8" s="69">
        <f>PLANEL_GerCrit_Trim_Resultado!DO113+PLANEL_GerCrit_Trim_Resultado!DO125+PLANEL_GerCrit_Trim_Resultado!DO137</f>
        <v>11542.815235</v>
      </c>
      <c r="DC8" s="18">
        <f>PLANEL_GerCrit_Trim_Resultado!DP113+PLANEL_GerCrit_Trim_Resultado!DP125+PLANEL_GerCrit_Trim_Resultado!DP137</f>
        <v>11056.817966999999</v>
      </c>
      <c r="DD8" s="18">
        <f>PLANEL_GerCrit_Trim_Resultado!DQ113+PLANEL_GerCrit_Trim_Resultado!DQ125+PLANEL_GerCrit_Trim_Resultado!DQ137</f>
        <v>2029.8089952999999</v>
      </c>
      <c r="DE8" s="18">
        <f>PLANEL_GerCrit_Trim_Resultado!DR113+PLANEL_GerCrit_Trim_Resultado!DR125+PLANEL_GerCrit_Trim_Resultado!DR137</f>
        <v>2218.7777778999998</v>
      </c>
      <c r="DF8" s="18">
        <f>PLANEL_GerCrit_Trim_Resultado!DS113+PLANEL_GerCrit_Trim_Resultado!DS125+PLANEL_GerCrit_Trim_Resultado!DS137</f>
        <v>11056.817966999999</v>
      </c>
      <c r="DG8" s="18">
        <f>PLANEL_GerCrit_Trim_Resultado!DT113+PLANEL_GerCrit_Trim_Resultado!DT125+PLANEL_GerCrit_Trim_Resultado!DT137</f>
        <v>11743.734848</v>
      </c>
      <c r="DH8" s="18">
        <f>PLANEL_GerCrit_Trim_Resultado!DU113+PLANEL_GerCrit_Trim_Resultado!DU125+PLANEL_GerCrit_Trim_Resultado!DU137</f>
        <v>3839.9136403000002</v>
      </c>
      <c r="DI8" s="18">
        <f>PLANEL_GerCrit_Trim_Resultado!DV113+PLANEL_GerCrit_Trim_Resultado!DV125+PLANEL_GerCrit_Trim_Resultado!DV137</f>
        <v>2218.7618259000001</v>
      </c>
      <c r="DJ8" s="18">
        <f>PLANEL_GerCrit_Trim_Resultado!DW113+PLANEL_GerCrit_Trim_Resultado!DW125+PLANEL_GerCrit_Trim_Resultado!DW137</f>
        <v>11743.734848</v>
      </c>
      <c r="DK8" s="18">
        <f>PLANEL_GerCrit_Trim_Resultado!DX113+PLANEL_GerCrit_Trim_Resultado!DX125+PLANEL_GerCrit_Trim_Resultado!DX137</f>
        <v>12430.651729000001</v>
      </c>
      <c r="DL8" s="18">
        <f>PLANEL_GerCrit_Trim_Resultado!DY113+PLANEL_GerCrit_Trim_Resultado!DY125+PLANEL_GerCrit_Trim_Resultado!DY137</f>
        <v>3185.2343648999999</v>
      </c>
      <c r="DM8" s="18">
        <f>PLANEL_GerCrit_Trim_Resultado!DZ113+PLANEL_GerCrit_Trim_Resultado!DZ125+PLANEL_GerCrit_Trim_Resultado!DZ137</f>
        <v>2218.7773438999998</v>
      </c>
      <c r="DN8" s="18">
        <f>PLANEL_GerCrit_Trim_Resultado!EA113+PLANEL_GerCrit_Trim_Resultado!EA125+PLANEL_GerCrit_Trim_Resultado!EA137</f>
        <v>12430.651729000001</v>
      </c>
      <c r="DO8" s="18">
        <f>PLANEL_GerCrit_Trim_Resultado!EB113+PLANEL_GerCrit_Trim_Resultado!EB125+PLANEL_GerCrit_Trim_Resultado!EB137</f>
        <v>13117.56861</v>
      </c>
      <c r="DP8" s="18">
        <f>PLANEL_GerCrit_Trim_Resultado!EC113+PLANEL_GerCrit_Trim_Resultado!EC125+PLANEL_GerCrit_Trim_Resultado!EC137</f>
        <v>3837.6137472999999</v>
      </c>
      <c r="DQ8" s="18">
        <f>PLANEL_GerCrit_Trim_Resultado!ED113+PLANEL_GerCrit_Trim_Resultado!ED125+PLANEL_GerCrit_Trim_Resultado!ED137</f>
        <v>1562.7910169000002</v>
      </c>
      <c r="DR8" s="18">
        <f>PLANEL_GerCrit_Trim_Resultado!EE113+PLANEL_GerCrit_Trim_Resultado!EE125+PLANEL_GerCrit_Trim_Resultado!EE137</f>
        <v>11086.9694</v>
      </c>
      <c r="DS8" s="18">
        <f>PLANEL_GerCrit_Trim_Resultado!EF113+PLANEL_GerCrit_Trim_Resultado!EF125+PLANEL_GerCrit_Trim_Resultado!EF137</f>
        <v>13102.785108</v>
      </c>
      <c r="DT8" s="18">
        <f>PLANEL_GerCrit_Trim_Resultado!EG113+PLANEL_GerCrit_Trim_Resultado!EG125+PLANEL_GerCrit_Trim_Resultado!EG137</f>
        <v>2389.678989</v>
      </c>
      <c r="DU8" s="18">
        <f>PLANEL_GerCrit_Trim_Resultado!EH113+PLANEL_GerCrit_Trim_Resultado!EH125+PLANEL_GerCrit_Trim_Resultado!EH137</f>
        <v>2074.9261390000001</v>
      </c>
      <c r="DV8" s="18">
        <f>PLANEL_GerCrit_Trim_Resultado!EI113+PLANEL_GerCrit_Trim_Resultado!EI125+PLANEL_GerCrit_Trim_Resultado!EI137</f>
        <v>12205.771743000001</v>
      </c>
      <c r="DW8" s="18">
        <f>PLANEL_GerCrit_Trim_Resultado!EJ113+PLANEL_GerCrit_Trim_Resultado!EJ125+PLANEL_GerCrit_Trim_Resultado!EJ137</f>
        <v>13688.725840999999</v>
      </c>
      <c r="DX8" s="18">
        <f>PLANEL_GerCrit_Trim_Resultado!EK113+PLANEL_GerCrit_Trim_Resultado!EK125+PLANEL_GerCrit_Trim_Resultado!EK137</f>
        <v>3629.5951830000004</v>
      </c>
      <c r="DY8" s="18">
        <f>PLANEL_GerCrit_Trim_Resultado!EL113+PLANEL_GerCrit_Trim_Resultado!EL125+PLANEL_GerCrit_Trim_Resultado!EL137</f>
        <v>2134.1968959999999</v>
      </c>
      <c r="DZ8" s="18">
        <f>PLANEL_GerCrit_Trim_Resultado!EM113+PLANEL_GerCrit_Trim_Resultado!EM125+PLANEL_GerCrit_Trim_Resultado!EM137</f>
        <v>11716.607044</v>
      </c>
      <c r="EA8" s="18">
        <f>PLANEL_GerCrit_Trim_Resultado!EN113+PLANEL_GerCrit_Trim_Resultado!EN125+PLANEL_GerCrit_Trim_Resultado!EN137</f>
        <v>14108.838133000001</v>
      </c>
      <c r="EB8" s="18">
        <f>PLANEL_GerCrit_Trim_Resultado!EO113+PLANEL_GerCrit_Trim_Resultado!EO125+PLANEL_GerCrit_Trim_Resultado!EO137</f>
        <v>2153.695522</v>
      </c>
      <c r="EC8" s="18">
        <f>PLANEL_GerCrit_Trim_Resultado!EP113+PLANEL_GerCrit_Trim_Resultado!EP125+PLANEL_GerCrit_Trim_Resultado!EP137</f>
        <v>1646.4204225999999</v>
      </c>
      <c r="ED8" s="18">
        <f>PLANEL_GerCrit_Trim_Resultado!EQ113+PLANEL_GerCrit_Trim_Resultado!EQ125+PLANEL_GerCrit_Trim_Resultado!EQ137</f>
        <v>12125.502578</v>
      </c>
      <c r="EE8" s="18">
        <f>PLANEL_GerCrit_Trim_Resultado!ER113+PLANEL_GerCrit_Trim_Resultado!ER125+PLANEL_GerCrit_Trim_Resultado!ER137</f>
        <v>14593.62242</v>
      </c>
      <c r="EF8" s="18">
        <f>PLANEL_GerCrit_Trim_Resultado!ES113+PLANEL_GerCrit_Trim_Resultado!ES125+PLANEL_GerCrit_Trim_Resultado!ES137</f>
        <v>1550.5945044</v>
      </c>
      <c r="EG8" s="18">
        <f>PLANEL_GerCrit_Trim_Resultado!ET113+PLANEL_GerCrit_Trim_Resultado!ET125+PLANEL_GerCrit_Trim_Resultado!ET137</f>
        <v>2148.566922</v>
      </c>
      <c r="EH8" s="18">
        <f>PLANEL_GerCrit_Trim_Resultado!EU113+PLANEL_GerCrit_Trim_Resultado!EU125+PLANEL_GerCrit_Trim_Resultado!EU137</f>
        <v>11882.6953056</v>
      </c>
      <c r="EI8" s="18">
        <f>PLANEL_GerCrit_Trim_Resultado!EV113+PLANEL_GerCrit_Trim_Resultado!EV125+PLANEL_GerCrit_Trim_Resultado!EV137</f>
        <v>15244.041942</v>
      </c>
      <c r="EJ8" s="18">
        <f>PLANEL_GerCrit_Trim_Resultado!EW113+PLANEL_GerCrit_Trim_Resultado!EW125+PLANEL_GerCrit_Trim_Resultado!EW137</f>
        <v>3494.0513810000002</v>
      </c>
      <c r="EK8" s="18">
        <f>PLANEL_GerCrit_Trim_Resultado!EX113+PLANEL_GerCrit_Trim_Resultado!EX125+PLANEL_GerCrit_Trim_Resultado!EX137</f>
        <v>3163.228642</v>
      </c>
      <c r="EL8" s="18">
        <f>PLANEL_GerCrit_Trim_Resultado!EY113+PLANEL_GerCrit_Trim_Resultado!EY125+PLANEL_GerCrit_Trim_Resultado!EY137</f>
        <v>11887.160324</v>
      </c>
      <c r="EM8" s="18">
        <f>PLANEL_GerCrit_Trim_Resultado!EZ113+PLANEL_GerCrit_Trim_Resultado!EZ125+PLANEL_GerCrit_Trim_Resultado!EZ137</f>
        <v>15601.011516999999</v>
      </c>
      <c r="EN8" s="18">
        <f>PLANEL_GerCrit_Trim_Resultado!FA113+PLANEL_GerCrit_Trim_Resultado!FA125+PLANEL_GerCrit_Trim_Resultado!FA137</f>
        <v>2838.621658</v>
      </c>
      <c r="EO8" s="18">
        <f>PLANEL_GerCrit_Trim_Resultado!FB113+PLANEL_GerCrit_Trim_Resultado!FB125+PLANEL_GerCrit_Trim_Resultado!FB137</f>
        <v>5131.9278210000002</v>
      </c>
      <c r="EP8" s="18">
        <f>PLANEL_GerCrit_Trim_Resultado!FC113+PLANEL_GerCrit_Trim_Resultado!FC125+PLANEL_GerCrit_Trim_Resultado!FC137</f>
        <v>13075.893722299999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1210.542455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604.75518839999995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267.7562552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317.66840000000002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510.50511990000001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235.9787307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14661.380219800001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17681.966362200001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23335.195670699999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19230.0886704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15694.676136800001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18940.899873899998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24998.1412662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20592.267490300001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17197.398278799999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20771.613496899998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27415.9963202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22572.8503213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18749.638600800001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22662.850805899998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29913.269960199999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24618.258055299997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19953.478432200001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24132.6967831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31855.160852300003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26206.933399599999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20542.22984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24873.868127100002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32843.918082900003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27002.998739800001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22495.418255299999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27271.467596099999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36012.533776700002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29587.014917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24492.475482200003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29725.920729099998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39259.3482018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32233.440464699997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25828.560235700003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31401.400233600001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41489.481701099998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34032.063667499999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28098.622878200003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34170.928174599998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45147.611029300002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37026.051432599997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30645.638336299999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37299.390337000004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49278.814170400001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40393.146648099995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33105.894926100002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40263.127367100002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53179.662893400004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43607.715762499996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34134.833177200002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41385.913816500004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54591.315268600003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44834.990219400002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37419.648647000002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45390.4494127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59877.468114200004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49162.78632839999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39045.544799900003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47371.232739599996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62493.493734000003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51305.687316099997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40306.684307900003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48907.529958599996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64522.781855000001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52968.098486099996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41577.221741900008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50455.275560599999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66567.192085000002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54642.897832099996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43073.361114900006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52277.845342599998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68974.616355000006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56615.081552099997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44984.552443900007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54606.023872599995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72049.896945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59134.379212100001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46898.495143900007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56937.554072599996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75129.604745000004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61657.303682099999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48626.273093900003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59042.301752599997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77909.756534999993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63934.829162099995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50506.313873900006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61332.533242599995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80934.913054999997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66413.0647321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52320.14450390001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63542.108732599998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83853.531434999997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68804.023282099995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53090.404683900008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64480.425682599998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85092.950085000004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69819.366252099993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8526.4366589000001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8333.1872017000005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8189.5994495999994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8470.7528817999992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8526.4366589000001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8333.1872017000005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8189.5994495999994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8470.7528817999992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8263.7302015999994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8130.8985629999997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7969.0313877999997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8209.1487538000001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7996.8927020000001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7926.7047729999995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7748.0267129999993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7943.4237489999996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9267.1512610000009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9204.9768320000003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8991.0546450000002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9204.9768320000003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10443.449699000001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10373.383344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10132.307577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10373.383344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11625.558585000001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11547.561319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11279.197844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11547.561319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12803.882785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12717.980001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12422.416184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12717.980001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14001.093113999999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13907.158103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13583.957976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13907.158103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15215.706056999999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15113.622061999999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14762.383905999999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15113.622061999999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16432.423504999999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16322.176406999999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15942.851642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16322.176406999999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17634.807130000001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17516.493095999998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17109.412602999997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17516.493095999998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18969.529485999999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18842.260639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18404.369521000001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18842.260639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20242.594905999998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20106.784908999998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19639.506451000001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20106.784908999998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21484.342356000001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21340.201329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20844.258460999998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21340.201329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62145.410514251998</v>
      </c>
      <c r="D25" s="28">
        <f t="shared" ref="D25:BO25" si="0">SUM(D4:D24)</f>
        <v>64077.706249147996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64242.592245747997</v>
      </c>
      <c r="I25" s="28">
        <f t="shared" si="0"/>
        <v>64484.472387884009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65659.018506799999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66462.653530399999</v>
      </c>
      <c r="Q25" s="28">
        <f t="shared" si="0"/>
        <v>66706.330835300003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71336.497671400008</v>
      </c>
      <c r="U25" s="28">
        <f t="shared" si="0"/>
        <v>71606.312799100007</v>
      </c>
      <c r="V25" s="28">
        <f t="shared" si="0"/>
        <v>73824.949909799994</v>
      </c>
      <c r="W25" s="28">
        <f t="shared" si="0"/>
        <v>79651.434679199985</v>
      </c>
      <c r="X25" s="28">
        <f t="shared" si="0"/>
        <v>74921.992263100008</v>
      </c>
      <c r="Y25" s="28">
        <f t="shared" si="0"/>
        <v>75213.321073800005</v>
      </c>
      <c r="Z25" s="28">
        <f t="shared" si="0"/>
        <v>77536.335648500011</v>
      </c>
      <c r="AA25" s="28">
        <f t="shared" si="0"/>
        <v>83543.597251199986</v>
      </c>
      <c r="AB25" s="28">
        <f t="shared" si="0"/>
        <v>78604.028071100009</v>
      </c>
      <c r="AC25" s="28">
        <f t="shared" si="0"/>
        <v>78918.5912904</v>
      </c>
      <c r="AD25" s="28">
        <f t="shared" si="0"/>
        <v>81343.342329650011</v>
      </c>
      <c r="AE25" s="28">
        <f t="shared" si="0"/>
        <v>86965.196831299996</v>
      </c>
      <c r="AF25" s="28">
        <f t="shared" si="0"/>
        <v>81817.175472099989</v>
      </c>
      <c r="AG25" s="28">
        <f t="shared" si="0"/>
        <v>82142.163757000017</v>
      </c>
      <c r="AH25" s="28">
        <f t="shared" si="0"/>
        <v>83909.961968999996</v>
      </c>
      <c r="AI25" s="28">
        <f t="shared" si="0"/>
        <v>90213.169907799966</v>
      </c>
      <c r="AJ25" s="28">
        <f t="shared" si="0"/>
        <v>85161.476459099998</v>
      </c>
      <c r="AK25" s="28">
        <f t="shared" si="0"/>
        <v>85496.796984400018</v>
      </c>
      <c r="AL25" s="28">
        <f t="shared" si="0"/>
        <v>87079.030473399995</v>
      </c>
      <c r="AM25" s="28">
        <f t="shared" si="0"/>
        <v>92679.077698499983</v>
      </c>
      <c r="AN25" s="28">
        <f t="shared" si="0"/>
        <v>85662.181437099993</v>
      </c>
      <c r="AO25" s="28">
        <f t="shared" si="0"/>
        <v>84949.249094600003</v>
      </c>
      <c r="AP25" s="28">
        <f t="shared" si="0"/>
        <v>86934.346347500003</v>
      </c>
      <c r="AQ25" s="28">
        <f t="shared" si="0"/>
        <v>93928.399986599994</v>
      </c>
      <c r="AR25" s="28">
        <f t="shared" si="0"/>
        <v>89157.484273099995</v>
      </c>
      <c r="AS25" s="28">
        <f t="shared" si="0"/>
        <v>88455.396272699989</v>
      </c>
      <c r="AT25" s="28">
        <f t="shared" si="0"/>
        <v>87331.5536211</v>
      </c>
      <c r="AU25" s="28">
        <f t="shared" si="0"/>
        <v>96368.88900559998</v>
      </c>
      <c r="AV25" s="28">
        <f t="shared" si="0"/>
        <v>92167.390430099986</v>
      </c>
      <c r="AW25" s="28">
        <f t="shared" si="0"/>
        <v>91473.973609110006</v>
      </c>
      <c r="AX25" s="28">
        <f t="shared" si="0"/>
        <v>89379.583012699994</v>
      </c>
      <c r="AY25" s="28">
        <f t="shared" si="0"/>
        <v>99381.938410399991</v>
      </c>
      <c r="AZ25" s="28">
        <f t="shared" si="0"/>
        <v>94986.39664609998</v>
      </c>
      <c r="BA25" s="28">
        <f t="shared" si="0"/>
        <v>93481.396005300019</v>
      </c>
      <c r="BB25" s="28">
        <f t="shared" si="0"/>
        <v>92305.353087199997</v>
      </c>
      <c r="BC25" s="28">
        <f t="shared" si="0"/>
        <v>102341.57205839998</v>
      </c>
      <c r="BD25" s="28">
        <f t="shared" si="0"/>
        <v>97912.267871799995</v>
      </c>
      <c r="BE25" s="28">
        <f t="shared" si="0"/>
        <v>96706.964191800012</v>
      </c>
      <c r="BF25" s="28">
        <f t="shared" si="0"/>
        <v>95173.386616299991</v>
      </c>
      <c r="BG25" s="28">
        <f t="shared" si="0"/>
        <v>105558.52776970001</v>
      </c>
      <c r="BH25" s="28">
        <f t="shared" si="0"/>
        <v>100923.46244069999</v>
      </c>
      <c r="BI25" s="28">
        <f t="shared" si="0"/>
        <v>99858.702321500008</v>
      </c>
      <c r="BJ25" s="28">
        <f t="shared" si="0"/>
        <v>98297.810929499989</v>
      </c>
      <c r="BK25" s="28">
        <f t="shared" si="0"/>
        <v>108606.4955357</v>
      </c>
      <c r="BL25" s="28">
        <f t="shared" si="0"/>
        <v>104034.7018077</v>
      </c>
      <c r="BM25" s="28">
        <f t="shared" si="0"/>
        <v>102713.45582950002</v>
      </c>
      <c r="BN25" s="28">
        <f t="shared" si="0"/>
        <v>101524.8042135</v>
      </c>
      <c r="BO25" s="28">
        <f t="shared" si="0"/>
        <v>109141.00986897</v>
      </c>
      <c r="BP25" s="28">
        <f t="shared" ref="BP25:EA25" si="1">SUM(BP4:BP24)</f>
        <v>105853.9291808</v>
      </c>
      <c r="BQ25" s="28">
        <f t="shared" si="1"/>
        <v>102615.71373799999</v>
      </c>
      <c r="BR25" s="28">
        <f t="shared" si="1"/>
        <v>101041.05939619997</v>
      </c>
      <c r="BS25" s="28">
        <f t="shared" si="1"/>
        <v>112962.44156677001</v>
      </c>
      <c r="BT25" s="28">
        <f t="shared" si="1"/>
        <v>109174.7104768</v>
      </c>
      <c r="BU25" s="28">
        <f t="shared" si="1"/>
        <v>105822.63151900002</v>
      </c>
      <c r="BV25" s="28">
        <f t="shared" si="1"/>
        <v>104296.5654234</v>
      </c>
      <c r="BW25" s="28">
        <f t="shared" si="1"/>
        <v>116311.68756907</v>
      </c>
      <c r="BX25" s="28">
        <f t="shared" si="1"/>
        <v>112496.3272648</v>
      </c>
      <c r="BY25" s="28">
        <f t="shared" si="1"/>
        <v>109995.88200870001</v>
      </c>
      <c r="BZ25" s="28">
        <f t="shared" si="1"/>
        <v>108875.69326059999</v>
      </c>
      <c r="CA25" s="28">
        <f t="shared" si="1"/>
        <v>119222.13252797</v>
      </c>
      <c r="CB25" s="28">
        <f t="shared" si="1"/>
        <v>115917.56327079999</v>
      </c>
      <c r="CC25" s="28">
        <f t="shared" si="1"/>
        <v>113798.59898089999</v>
      </c>
      <c r="CD25" s="28">
        <f t="shared" si="1"/>
        <v>112541.04538529999</v>
      </c>
      <c r="CE25" s="28">
        <f t="shared" si="1"/>
        <v>122684.70123557001</v>
      </c>
      <c r="CF25" s="28">
        <f t="shared" si="1"/>
        <v>119458.43446299998</v>
      </c>
      <c r="CG25" s="28">
        <f t="shared" si="1"/>
        <v>116481.2054753</v>
      </c>
      <c r="CH25" s="28">
        <f t="shared" si="1"/>
        <v>116386.15801870001</v>
      </c>
      <c r="CI25" s="28">
        <f t="shared" si="1"/>
        <v>126155.44065910002</v>
      </c>
      <c r="CJ25" s="28">
        <f t="shared" si="1"/>
        <v>122790.16004029999</v>
      </c>
      <c r="CK25" s="28">
        <f t="shared" si="1"/>
        <v>121042.92369689999</v>
      </c>
      <c r="CL25" s="28">
        <f t="shared" si="1"/>
        <v>119831.61817839999</v>
      </c>
      <c r="CM25" s="28">
        <f t="shared" si="1"/>
        <v>129363.0677672</v>
      </c>
      <c r="CN25" s="28">
        <f t="shared" si="1"/>
        <v>125509.16515269998</v>
      </c>
      <c r="CO25" s="28">
        <f t="shared" si="1"/>
        <v>125149.0242498</v>
      </c>
      <c r="CP25" s="28">
        <f t="shared" si="1"/>
        <v>123363.19506389998</v>
      </c>
      <c r="CQ25" s="28">
        <f t="shared" si="1"/>
        <v>132247.53478069999</v>
      </c>
      <c r="CR25" s="28">
        <f t="shared" si="1"/>
        <v>129791.30539809997</v>
      </c>
      <c r="CS25" s="28">
        <f t="shared" si="1"/>
        <v>128316.440206</v>
      </c>
      <c r="CT25" s="28">
        <f t="shared" si="1"/>
        <v>127003.07693129999</v>
      </c>
      <c r="CU25" s="28">
        <f t="shared" si="1"/>
        <v>134768.5154452</v>
      </c>
      <c r="CV25" s="28">
        <f t="shared" si="1"/>
        <v>132111.16151149999</v>
      </c>
      <c r="CW25" s="28">
        <f t="shared" si="1"/>
        <v>131040.77104739999</v>
      </c>
      <c r="CX25" s="28">
        <f t="shared" si="1"/>
        <v>128914.17771439999</v>
      </c>
      <c r="CY25" s="76">
        <f t="shared" si="1"/>
        <v>139864.62001299998</v>
      </c>
      <c r="CZ25" s="76">
        <f t="shared" si="1"/>
        <v>135873.2773133</v>
      </c>
      <c r="DA25" s="76">
        <f t="shared" si="1"/>
        <v>135166.99236</v>
      </c>
      <c r="DB25" s="76">
        <f t="shared" si="1"/>
        <v>135190.44378739997</v>
      </c>
      <c r="DC25" s="28">
        <f t="shared" si="1"/>
        <v>142180.81733589998</v>
      </c>
      <c r="DD25" s="28">
        <f t="shared" si="1"/>
        <v>139228.6140569</v>
      </c>
      <c r="DE25" s="28">
        <f t="shared" si="1"/>
        <v>139393.45407889999</v>
      </c>
      <c r="DF25" s="28">
        <f t="shared" si="1"/>
        <v>138015.75401909999</v>
      </c>
      <c r="DG25" s="28">
        <f t="shared" si="1"/>
        <v>145310.98261089998</v>
      </c>
      <c r="DH25" s="28">
        <f t="shared" si="1"/>
        <v>143749.19389589998</v>
      </c>
      <c r="DI25" s="28">
        <f t="shared" si="1"/>
        <v>142566.4063339</v>
      </c>
      <c r="DJ25" s="28">
        <f t="shared" si="1"/>
        <v>141539.26004509997</v>
      </c>
      <c r="DK25" s="28">
        <f t="shared" si="1"/>
        <v>148446.7611259</v>
      </c>
      <c r="DL25" s="28">
        <f t="shared" si="1"/>
        <v>145812.67890449998</v>
      </c>
      <c r="DM25" s="28">
        <f t="shared" si="1"/>
        <v>145750.8163259</v>
      </c>
      <c r="DN25" s="28">
        <f t="shared" si="1"/>
        <v>145071.39495409999</v>
      </c>
      <c r="DO25" s="28">
        <f t="shared" si="1"/>
        <v>151827.02770889999</v>
      </c>
      <c r="DP25" s="28">
        <f t="shared" si="1"/>
        <v>149476.80617089997</v>
      </c>
      <c r="DQ25" s="28">
        <f t="shared" si="1"/>
        <v>148492.3500379</v>
      </c>
      <c r="DR25" s="28">
        <f t="shared" si="1"/>
        <v>146889.07444709999</v>
      </c>
      <c r="DS25" s="28">
        <f t="shared" si="1"/>
        <v>154614.24224369999</v>
      </c>
      <c r="DT25" s="28">
        <f t="shared" si="1"/>
        <v>151239.70766639998</v>
      </c>
      <c r="DU25" s="28">
        <f t="shared" si="1"/>
        <v>152301.89433480002</v>
      </c>
      <c r="DV25" s="28">
        <f t="shared" si="1"/>
        <v>151409.83217390001</v>
      </c>
      <c r="DW25" s="28">
        <f t="shared" si="1"/>
        <v>157982.88996400003</v>
      </c>
      <c r="DX25" s="28">
        <f t="shared" si="1"/>
        <v>155671.75524469998</v>
      </c>
      <c r="DY25" s="28">
        <f t="shared" si="1"/>
        <v>155436.2008161</v>
      </c>
      <c r="DZ25" s="28">
        <f t="shared" si="1"/>
        <v>154304.19312919999</v>
      </c>
      <c r="EA25" s="28">
        <f t="shared" si="1"/>
        <v>161333.16383100001</v>
      </c>
      <c r="EB25" s="28">
        <f t="shared" ref="EB25:EP25" si="2">SUM(EB4:EB24)</f>
        <v>157494.91995269997</v>
      </c>
      <c r="EC25" s="28">
        <f t="shared" si="2"/>
        <v>158162.24509769998</v>
      </c>
      <c r="ED25" s="28">
        <f t="shared" si="2"/>
        <v>158184.93083219999</v>
      </c>
      <c r="EE25" s="28">
        <f t="shared" si="2"/>
        <v>165032.71125400002</v>
      </c>
      <c r="EF25" s="28">
        <f t="shared" si="2"/>
        <v>160507.81796809996</v>
      </c>
      <c r="EG25" s="28">
        <f t="shared" si="2"/>
        <v>162197.08634609997</v>
      </c>
      <c r="EH25" s="28">
        <f t="shared" si="2"/>
        <v>161746.12667279999</v>
      </c>
      <c r="EI25" s="28">
        <f t="shared" si="2"/>
        <v>168770.02682600002</v>
      </c>
      <c r="EJ25" s="28">
        <f t="shared" si="2"/>
        <v>165925.37460469999</v>
      </c>
      <c r="EK25" s="28">
        <f t="shared" si="2"/>
        <v>165087.4452021</v>
      </c>
      <c r="EL25" s="28">
        <f t="shared" si="2"/>
        <v>165406.07451119999</v>
      </c>
      <c r="EM25" s="28">
        <f t="shared" si="2"/>
        <v>171298.50562100002</v>
      </c>
      <c r="EN25" s="28">
        <f t="shared" si="2"/>
        <v>167578.74692169999</v>
      </c>
      <c r="EO25" s="28">
        <f t="shared" si="2"/>
        <v>168945.16815109999</v>
      </c>
      <c r="EP25" s="28">
        <f t="shared" si="2"/>
        <v>168915.8239895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0.45870285490990664</v>
      </c>
      <c r="D30" s="47">
        <f>IF(PLANEL_Pot_Trim!D4&lt;&gt;0,D4/PLANEL_Pot_Trim!D4,0)</f>
        <v>0.43357436927665949</v>
      </c>
      <c r="E30" s="47">
        <f>IF(PLANEL_Pot_Trim!E4&lt;&gt;0,E4/PLANEL_Pot_Trim!E4,0)</f>
        <v>0.50730341932688872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0.5033376437313819</v>
      </c>
      <c r="I30" s="47">
        <f>IF(PLANEL_Pot_Trim!I4&lt;&gt;0,I4/PLANEL_Pot_Trim!I4,0)</f>
        <v>0.47726503249090679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0.48509238716396447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0.44211702457386731</v>
      </c>
      <c r="Q30" s="47">
        <f>IF(PLANEL_Pot_Trim!Q4&lt;&gt;0,Q4/PLANEL_Pot_Trim!Q4,0)</f>
        <v>0.41149725861488134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0.45889421843021505</v>
      </c>
      <c r="U30" s="47">
        <f>IF(PLANEL_Pot_Trim!U4&lt;&gt;0,U4/PLANEL_Pot_Trim!U4,0)</f>
        <v>0.42723906744468571</v>
      </c>
      <c r="V30" s="47">
        <f>IF(PLANEL_Pot_Trim!V4&lt;&gt;0,V4/PLANEL_Pot_Trim!V4,0)</f>
        <v>0.43589477558249812</v>
      </c>
      <c r="W30" s="47">
        <f>IF(PLANEL_Pot_Trim!W4&lt;&gt;0,W4/PLANEL_Pot_Trim!W4,0)</f>
        <v>0.55590882120491514</v>
      </c>
      <c r="X30" s="47">
        <f>IF(PLANEL_Pot_Trim!X4&lt;&gt;0,X4/PLANEL_Pot_Trim!X4,0)</f>
        <v>0.46642498056070031</v>
      </c>
      <c r="Y30" s="47">
        <f>IF(PLANEL_Pot_Trim!Y4&lt;&gt;0,Y4/PLANEL_Pot_Trim!Y4,0)</f>
        <v>0.43835273903025473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0.48969022012901997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0.52216294431003341</v>
      </c>
      <c r="AG30" s="47">
        <f>IF(PLANEL_Pot_Trim!AG4&lt;&gt;0,AG4/PLANEL_Pot_Trim!AG4,0)</f>
        <v>0.45246197678741246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0.52009723529655771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0.51393139357385398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0.52580344765996534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0.52870895561398701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0.54497281052464652</v>
      </c>
      <c r="BA30" s="47">
        <f>IF(PLANEL_Pot_Trim!BA4&lt;&gt;0,BA4/PLANEL_Pot_Trim!BA4,0)</f>
        <v>0.45293417896092242</v>
      </c>
      <c r="BB30" s="47">
        <f>IF(PLANEL_Pot_Trim!BB4&lt;&gt;0,BB4/PLANEL_Pot_Trim!BB4,0)</f>
        <v>0.43995521610025989</v>
      </c>
      <c r="BC30" s="47">
        <f>IF(PLANEL_Pot_Trim!BC4&lt;&gt;0,BC4/PLANEL_Pot_Trim!BC4,0)</f>
        <v>0.55664897443798866</v>
      </c>
      <c r="BD30" s="47">
        <f>IF(PLANEL_Pot_Trim!BD4&lt;&gt;0,BD4/PLANEL_Pot_Trim!BD4,0)</f>
        <v>0.54291968585217765</v>
      </c>
      <c r="BE30" s="47">
        <f>IF(PLANEL_Pot_Trim!BE4&lt;&gt;0,BE4/PLANEL_Pot_Trim!BE4,0)</f>
        <v>0.45463926664533783</v>
      </c>
      <c r="BF30" s="47">
        <f>IF(PLANEL_Pot_Trim!BF4&lt;&gt;0,BF4/PLANEL_Pot_Trim!BF4,0)</f>
        <v>0.4441830291779309</v>
      </c>
      <c r="BG30" s="47">
        <f>IF(PLANEL_Pot_Trim!BG4&lt;&gt;0,BG4/PLANEL_Pot_Trim!BG4,0)</f>
        <v>0.55953655659257762</v>
      </c>
      <c r="BH30" s="47">
        <f>IF(PLANEL_Pot_Trim!BH4&lt;&gt;0,BH4/PLANEL_Pot_Trim!BH4,0)</f>
        <v>0.5383282632431825</v>
      </c>
      <c r="BI30" s="47">
        <f>IF(PLANEL_Pot_Trim!BI4&lt;&gt;0,BI4/PLANEL_Pot_Trim!BI4,0)</f>
        <v>0.45305885611400704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0.53821053475414948</v>
      </c>
      <c r="BM30" s="47">
        <f>IF(PLANEL_Pot_Trim!BM4&lt;&gt;0,BM4/PLANEL_Pot_Trim!BM4,0)</f>
        <v>0.45350149047759974</v>
      </c>
      <c r="BN30" s="47">
        <f>IF(PLANEL_Pot_Trim!BN4&lt;&gt;0,BN4/PLANEL_Pot_Trim!BN4,0)</f>
        <v>0.44479823004643282</v>
      </c>
      <c r="BO30" s="47">
        <f>IF(PLANEL_Pot_Trim!BO4&lt;&gt;0,BO4/PLANEL_Pot_Trim!BO4,0)</f>
        <v>0.56062379706891152</v>
      </c>
      <c r="BP30" s="47">
        <f>IF(PLANEL_Pot_Trim!BP4&lt;&gt;0,BP4/PLANEL_Pot_Trim!BP4,0)</f>
        <v>0.54761399401871458</v>
      </c>
      <c r="BQ30" s="47">
        <f>IF(PLANEL_Pot_Trim!BQ4&lt;&gt;0,BQ4/PLANEL_Pot_Trim!BQ4,0)</f>
        <v>0.45323918598718815</v>
      </c>
      <c r="BR30" s="47">
        <f>IF(PLANEL_Pot_Trim!BR4&lt;&gt;0,BR4/PLANEL_Pot_Trim!BR4,0)</f>
        <v>0.44474219918436569</v>
      </c>
      <c r="BS30" s="47">
        <f>IF(PLANEL_Pot_Trim!BS4&lt;&gt;0,BS4/PLANEL_Pot_Trim!BS4,0)</f>
        <v>0.5648080790029596</v>
      </c>
      <c r="BT30" s="47">
        <f>IF(PLANEL_Pot_Trim!BT4&lt;&gt;0,BT4/PLANEL_Pot_Trim!BT4,0)</f>
        <v>0.55060725162437829</v>
      </c>
      <c r="BU30" s="47">
        <f>IF(PLANEL_Pot_Trim!BU4&lt;&gt;0,BU4/PLANEL_Pot_Trim!BU4,0)</f>
        <v>0.44955276854188447</v>
      </c>
      <c r="BV30" s="47">
        <f>IF(PLANEL_Pot_Trim!BV4&lt;&gt;0,BV4/PLANEL_Pot_Trim!BV4,0)</f>
        <v>0.44366073125920635</v>
      </c>
      <c r="BW30" s="47">
        <f>IF(PLANEL_Pot_Trim!BW4&lt;&gt;0,BW4/PLANEL_Pot_Trim!BW4,0)</f>
        <v>0.56495180995834215</v>
      </c>
      <c r="BX30" s="47">
        <f>IF(PLANEL_Pot_Trim!BX4&lt;&gt;0,BX4/PLANEL_Pot_Trim!BX4,0)</f>
        <v>0.54729563705042927</v>
      </c>
      <c r="BY30" s="47">
        <f>IF(PLANEL_Pot_Trim!BY4&lt;&gt;0,BY4/PLANEL_Pot_Trim!BY4,0)</f>
        <v>0.44986434379286627</v>
      </c>
      <c r="BZ30" s="47">
        <f>IF(PLANEL_Pot_Trim!BZ4&lt;&gt;0,BZ4/PLANEL_Pot_Trim!BZ4,0)</f>
        <v>0.44362358241322375</v>
      </c>
      <c r="CA30" s="47">
        <f>IF(PLANEL_Pot_Trim!CA4&lt;&gt;0,CA4/PLANEL_Pot_Trim!CA4,0)</f>
        <v>0.56495180995834215</v>
      </c>
      <c r="CB30" s="47">
        <f>IF(PLANEL_Pot_Trim!CB4&lt;&gt;0,CB4/PLANEL_Pot_Trim!CB4,0)</f>
        <v>0.54848770774641242</v>
      </c>
      <c r="CC30" s="47">
        <f>IF(PLANEL_Pot_Trim!CC4&lt;&gt;0,CC4/PLANEL_Pot_Trim!CC4,0)</f>
        <v>0.44982057421633653</v>
      </c>
      <c r="CD30" s="47">
        <f>IF(PLANEL_Pot_Trim!CD4&lt;&gt;0,CD4/PLANEL_Pot_Trim!CD4,0)</f>
        <v>0.44362358241322375</v>
      </c>
      <c r="CE30" s="47">
        <f>IF(PLANEL_Pot_Trim!CE4&lt;&gt;0,CE4/PLANEL_Pot_Trim!CE4,0)</f>
        <v>0.56495180995834215</v>
      </c>
      <c r="CF30" s="47">
        <f>IF(PLANEL_Pot_Trim!CF4&lt;&gt;0,CF4/PLANEL_Pot_Trim!CF4,0)</f>
        <v>0.55100412972216972</v>
      </c>
      <c r="CG30" s="47">
        <f>IF(PLANEL_Pot_Trim!CG4&lt;&gt;0,CG4/PLANEL_Pot_Trim!CG4,0)</f>
        <v>0.44931307138199938</v>
      </c>
      <c r="CH30" s="47">
        <f>IF(PLANEL_Pot_Trim!CH4&lt;&gt;0,CH4/PLANEL_Pot_Trim!CH4,0)</f>
        <v>0.44362358241322375</v>
      </c>
      <c r="CI30" s="47">
        <f>IF(PLANEL_Pot_Trim!CI4&lt;&gt;0,CI4/PLANEL_Pot_Trim!CI4,0)</f>
        <v>0.56495180995834215</v>
      </c>
      <c r="CJ30" s="47">
        <f>IF(PLANEL_Pot_Trim!CJ4&lt;&gt;0,CJ4/PLANEL_Pot_Trim!CJ4,0)</f>
        <v>0.55100412972216972</v>
      </c>
      <c r="CK30" s="47">
        <f>IF(PLANEL_Pot_Trim!CK4&lt;&gt;0,CK4/PLANEL_Pot_Trim!CK4,0)</f>
        <v>0.44926054648155783</v>
      </c>
      <c r="CL30" s="47">
        <f>IF(PLANEL_Pot_Trim!CL4&lt;&gt;0,CL4/PLANEL_Pot_Trim!CL4,0)</f>
        <v>0.44362358241322375</v>
      </c>
      <c r="CM30" s="47">
        <f>IF(PLANEL_Pot_Trim!CM4&lt;&gt;0,CM4/PLANEL_Pot_Trim!CM4,0)</f>
        <v>0.56495180995834215</v>
      </c>
      <c r="CN30" s="47">
        <f>IF(PLANEL_Pot_Trim!CN4&lt;&gt;0,CN4/PLANEL_Pot_Trim!CN4,0)</f>
        <v>0.55100412972216972</v>
      </c>
      <c r="CO30" s="47">
        <f>IF(PLANEL_Pot_Trim!CO4&lt;&gt;0,CO4/PLANEL_Pot_Trim!CO4,0)</f>
        <v>0.44918035102810328</v>
      </c>
      <c r="CP30" s="47">
        <f>IF(PLANEL_Pot_Trim!CP4&lt;&gt;0,CP4/PLANEL_Pot_Trim!CP4,0)</f>
        <v>0.44362358241322375</v>
      </c>
      <c r="CQ30" s="47">
        <f>IF(PLANEL_Pot_Trim!CQ4&lt;&gt;0,CQ4/PLANEL_Pot_Trim!CQ4,0)</f>
        <v>0.56495180995834215</v>
      </c>
      <c r="CR30" s="47">
        <f>IF(PLANEL_Pot_Trim!CR4&lt;&gt;0,CR4/PLANEL_Pot_Trim!CR4,0)</f>
        <v>0.55100412972216972</v>
      </c>
      <c r="CS30" s="47">
        <f>IF(PLANEL_Pot_Trim!CS4&lt;&gt;0,CS4/PLANEL_Pot_Trim!CS4,0)</f>
        <v>0.44918327103452482</v>
      </c>
      <c r="CT30" s="47">
        <f>IF(PLANEL_Pot_Trim!CT4&lt;&gt;0,CT4/PLANEL_Pot_Trim!CT4,0)</f>
        <v>0.44362358241322375</v>
      </c>
      <c r="CU30" s="47">
        <f>IF(PLANEL_Pot_Trim!CU4&lt;&gt;0,CU4/PLANEL_Pot_Trim!CU4,0)</f>
        <v>0.56760590178674364</v>
      </c>
      <c r="CV30" s="47">
        <f>IF(PLANEL_Pot_Trim!CV4&lt;&gt;0,CV4/PLANEL_Pot_Trim!CV4,0)</f>
        <v>0.55341626195613158</v>
      </c>
      <c r="CW30" s="47">
        <f>IF(PLANEL_Pot_Trim!CW4&lt;&gt;0,CW4/PLANEL_Pot_Trim!CW4,0)</f>
        <v>0.44699059765433646</v>
      </c>
      <c r="CX30" s="47">
        <f>IF(PLANEL_Pot_Trim!CX4&lt;&gt;0,CX4/PLANEL_Pot_Trim!CX4,0)</f>
        <v>0.44189530424803464</v>
      </c>
      <c r="CY30" s="77">
        <f>IF(PLANEL_Pot_Trim!CY4&lt;&gt;0,CY4/PLANEL_Pot_Trim!CY4,0)</f>
        <v>0.56760590178674364</v>
      </c>
      <c r="CZ30" s="77">
        <f>IF(PLANEL_Pot_Trim!CZ4&lt;&gt;0,CZ4/PLANEL_Pot_Trim!CZ4,0)</f>
        <v>0.55341626195613158</v>
      </c>
      <c r="DA30" s="77">
        <f>IF(PLANEL_Pot_Trim!DA4&lt;&gt;0,DA4/PLANEL_Pot_Trim!DA4,0)</f>
        <v>0.44217940416172857</v>
      </c>
      <c r="DB30" s="77">
        <f>IF(PLANEL_Pot_Trim!DB4&lt;&gt;0,DB4/PLANEL_Pot_Trim!DB4,0)</f>
        <v>0.44189530424803464</v>
      </c>
      <c r="DC30" s="47">
        <f>IF(PLANEL_Pot_Trim!DC4&lt;&gt;0,DC4/PLANEL_Pot_Trim!DC4,0)</f>
        <v>0.56760590178674364</v>
      </c>
      <c r="DD30" s="47">
        <f>IF(PLANEL_Pot_Trim!DD4&lt;&gt;0,DD4/PLANEL_Pot_Trim!DD4,0)</f>
        <v>0.55341626195613158</v>
      </c>
      <c r="DE30" s="47">
        <f>IF(PLANEL_Pot_Trim!DE4&lt;&gt;0,DE4/PLANEL_Pot_Trim!DE4,0)</f>
        <v>0.44201556948240306</v>
      </c>
      <c r="DF30" s="47">
        <f>IF(PLANEL_Pot_Trim!DF4&lt;&gt;0,DF4/PLANEL_Pot_Trim!DF4,0)</f>
        <v>0.44189530424803464</v>
      </c>
      <c r="DG30" s="47">
        <f>IF(PLANEL_Pot_Trim!DG4&lt;&gt;0,DG4/PLANEL_Pot_Trim!DG4,0)</f>
        <v>0.56760590178674364</v>
      </c>
      <c r="DH30" s="47">
        <f>IF(PLANEL_Pot_Trim!DH4&lt;&gt;0,DH4/PLANEL_Pot_Trim!DH4,0)</f>
        <v>0.55341626195613158</v>
      </c>
      <c r="DI30" s="47">
        <f>IF(PLANEL_Pot_Trim!DI4&lt;&gt;0,DI4/PLANEL_Pot_Trim!DI4,0)</f>
        <v>0.44303487809168496</v>
      </c>
      <c r="DJ30" s="47">
        <f>IF(PLANEL_Pot_Trim!DJ4&lt;&gt;0,DJ4/PLANEL_Pot_Trim!DJ4,0)</f>
        <v>0.44189530424803464</v>
      </c>
      <c r="DK30" s="47">
        <f>IF(PLANEL_Pot_Trim!DK4&lt;&gt;0,DK4/PLANEL_Pot_Trim!DK4,0)</f>
        <v>0.56760590178674364</v>
      </c>
      <c r="DL30" s="47">
        <f>IF(PLANEL_Pot_Trim!DL4&lt;&gt;0,DL4/PLANEL_Pot_Trim!DL4,0)</f>
        <v>0.55341626195613158</v>
      </c>
      <c r="DM30" s="47">
        <f>IF(PLANEL_Pot_Trim!DM4&lt;&gt;0,DM4/PLANEL_Pot_Trim!DM4,0)</f>
        <v>0.44242548649139796</v>
      </c>
      <c r="DN30" s="47">
        <f>IF(PLANEL_Pot_Trim!DN4&lt;&gt;0,DN4/PLANEL_Pot_Trim!DN4,0)</f>
        <v>0.44189530424803464</v>
      </c>
      <c r="DO30" s="47">
        <f>IF(PLANEL_Pot_Trim!DO4&lt;&gt;0,DO4/PLANEL_Pot_Trim!DO4,0)</f>
        <v>0.56760590178674364</v>
      </c>
      <c r="DP30" s="47">
        <f>IF(PLANEL_Pot_Trim!DP4&lt;&gt;0,DP4/PLANEL_Pot_Trim!DP4,0)</f>
        <v>0.55341626195613158</v>
      </c>
      <c r="DQ30" s="47">
        <f>IF(PLANEL_Pot_Trim!DQ4&lt;&gt;0,DQ4/PLANEL_Pot_Trim!DQ4,0)</f>
        <v>0.4405379115880621</v>
      </c>
      <c r="DR30" s="47">
        <f>IF(PLANEL_Pot_Trim!DR4&lt;&gt;0,DR4/PLANEL_Pot_Trim!DR4,0)</f>
        <v>0.44189530424803464</v>
      </c>
      <c r="DS30" s="47">
        <f>IF(PLANEL_Pot_Trim!DS4&lt;&gt;0,DS4/PLANEL_Pot_Trim!DS4,0)</f>
        <v>0.56760590178674364</v>
      </c>
      <c r="DT30" s="47">
        <f>IF(PLANEL_Pot_Trim!DT4&lt;&gt;0,DT4/PLANEL_Pot_Trim!DT4,0)</f>
        <v>0.55341626195613158</v>
      </c>
      <c r="DU30" s="47">
        <f>IF(PLANEL_Pot_Trim!DU4&lt;&gt;0,DU4/PLANEL_Pot_Trim!DU4,0)</f>
        <v>0.43528408109931715</v>
      </c>
      <c r="DV30" s="47">
        <f>IF(PLANEL_Pot_Trim!DV4&lt;&gt;0,DV4/PLANEL_Pot_Trim!DV4,0)</f>
        <v>0.44189530424803464</v>
      </c>
      <c r="DW30" s="47">
        <f>IF(PLANEL_Pot_Trim!DW4&lt;&gt;0,DW4/PLANEL_Pot_Trim!DW4,0)</f>
        <v>0.56760590178674364</v>
      </c>
      <c r="DX30" s="47">
        <f>IF(PLANEL_Pot_Trim!DX4&lt;&gt;0,DX4/PLANEL_Pot_Trim!DX4,0)</f>
        <v>0.55341626195613158</v>
      </c>
      <c r="DY30" s="47">
        <f>IF(PLANEL_Pot_Trim!DY4&lt;&gt;0,DY4/PLANEL_Pot_Trim!DY4,0)</f>
        <v>0.42924731171005737</v>
      </c>
      <c r="DZ30" s="47">
        <f>IF(PLANEL_Pot_Trim!DZ4&lt;&gt;0,DZ4/PLANEL_Pot_Trim!DZ4,0)</f>
        <v>0.44189530424803464</v>
      </c>
      <c r="EA30" s="47">
        <f>IF(PLANEL_Pot_Trim!EA4&lt;&gt;0,EA4/PLANEL_Pot_Trim!EA4,0)</f>
        <v>0.56760590178674364</v>
      </c>
      <c r="EB30" s="47">
        <f>IF(PLANEL_Pot_Trim!EB4&lt;&gt;0,EB4/PLANEL_Pot_Trim!EB4,0)</f>
        <v>0.55341626195613158</v>
      </c>
      <c r="EC30" s="47">
        <f>IF(PLANEL_Pot_Trim!EC4&lt;&gt;0,EC4/PLANEL_Pot_Trim!EC4,0)</f>
        <v>0.42270556270349585</v>
      </c>
      <c r="ED30" s="47">
        <f>IF(PLANEL_Pot_Trim!ED4&lt;&gt;0,ED4/PLANEL_Pot_Trim!ED4,0)</f>
        <v>0.44189530424803464</v>
      </c>
      <c r="EE30" s="47">
        <f>IF(PLANEL_Pot_Trim!EE4&lt;&gt;0,EE4/PLANEL_Pot_Trim!EE4,0)</f>
        <v>0.56760590178674364</v>
      </c>
      <c r="EF30" s="47">
        <f>IF(PLANEL_Pot_Trim!EF4&lt;&gt;0,EF4/PLANEL_Pot_Trim!EF4,0)</f>
        <v>0.55341626195613158</v>
      </c>
      <c r="EG30" s="47">
        <f>IF(PLANEL_Pot_Trim!EG4&lt;&gt;0,EG4/PLANEL_Pot_Trim!EG4,0)</f>
        <v>0.41632406475664274</v>
      </c>
      <c r="EH30" s="47">
        <f>IF(PLANEL_Pot_Trim!EH4&lt;&gt;0,EH4/PLANEL_Pot_Trim!EH4,0)</f>
        <v>0.44189530424803464</v>
      </c>
      <c r="EI30" s="47">
        <f>IF(PLANEL_Pot_Trim!EI4&lt;&gt;0,EI4/PLANEL_Pot_Trim!EI4,0)</f>
        <v>0.56760590178674364</v>
      </c>
      <c r="EJ30" s="47">
        <f>IF(PLANEL_Pot_Trim!EJ4&lt;&gt;0,EJ4/PLANEL_Pot_Trim!EJ4,0)</f>
        <v>0.55341626195613158</v>
      </c>
      <c r="EK30" s="47">
        <f>IF(PLANEL_Pot_Trim!EK4&lt;&gt;0,EK4/PLANEL_Pot_Trim!EK4,0)</f>
        <v>0.39771337756431341</v>
      </c>
      <c r="EL30" s="47">
        <f>IF(PLANEL_Pot_Trim!EL4&lt;&gt;0,EL4/PLANEL_Pot_Trim!EL4,0)</f>
        <v>0.44189530424803464</v>
      </c>
      <c r="EM30" s="47">
        <f>IF(PLANEL_Pot_Trim!EM4&lt;&gt;0,EM4/PLANEL_Pot_Trim!EM4,0)</f>
        <v>0.56793231942265143</v>
      </c>
      <c r="EN30" s="47">
        <f>IF(PLANEL_Pot_Trim!EN4&lt;&gt;0,EN4/PLANEL_Pot_Trim!EN4,0)</f>
        <v>0.55358156935512481</v>
      </c>
      <c r="EO30" s="47">
        <f>IF(PLANEL_Pot_Trim!EO4&lt;&gt;0,EO4/PLANEL_Pot_Trim!EO4,0)</f>
        <v>0.39241210452664765</v>
      </c>
      <c r="EP30" s="47">
        <f>IF(PLANEL_Pot_Trim!EP4&lt;&gt;0,EP4/PLANEL_Pot_Trim!EP4,0)</f>
        <v>0.44171891449442069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0.52638293800686986</v>
      </c>
      <c r="I31" s="47">
        <f>IF(PLANEL_Pot_Trim!I5&lt;&gt;0,I5/PLANEL_Pot_Trim!I5,0)</f>
        <v>0.4453773990418845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0.450267554637306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0.44394009456183015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0.51315711727069246</v>
      </c>
      <c r="U31" s="47">
        <f>IF(PLANEL_Pot_Trim!U5&lt;&gt;0,U5/PLANEL_Pot_Trim!U5,0)</f>
        <v>0.4444391582654531</v>
      </c>
      <c r="V31" s="47">
        <f>IF(PLANEL_Pot_Trim!V5&lt;&gt;0,V5/PLANEL_Pot_Trim!V5,0)</f>
        <v>0.5000554910348497</v>
      </c>
      <c r="W31" s="47">
        <f>IF(PLANEL_Pot_Trim!W5&lt;&gt;0,W5/PLANEL_Pot_Trim!W5,0)</f>
        <v>0.57828446924433119</v>
      </c>
      <c r="X31" s="47">
        <f>IF(PLANEL_Pot_Trim!X5&lt;&gt;0,X5/PLANEL_Pot_Trim!X5,0)</f>
        <v>0.54193977755484612</v>
      </c>
      <c r="Y31" s="47">
        <f>IF(PLANEL_Pot_Trim!Y5&lt;&gt;0,Y5/PLANEL_Pot_Trim!Y5,0)</f>
        <v>0.43637581100423861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0.57752579872703547</v>
      </c>
      <c r="AB31" s="47">
        <f>IF(PLANEL_Pot_Trim!AB5&lt;&gt;0,AB5/PLANEL_Pot_Trim!AB5,0)</f>
        <v>0.53044193946625262</v>
      </c>
      <c r="AC31" s="47">
        <f>IF(PLANEL_Pot_Trim!AC5&lt;&gt;0,AC5/PLANEL_Pot_Trim!AC5,0)</f>
        <v>0.42895563860456892</v>
      </c>
      <c r="AD31" s="47">
        <f>IF(PLANEL_Pot_Trim!AD5&lt;&gt;0,AD5/PLANEL_Pot_Trim!AD5,0)</f>
        <v>0.48529800300036646</v>
      </c>
      <c r="AE31" s="47">
        <f>IF(PLANEL_Pot_Trim!AE5&lt;&gt;0,AE5/PLANEL_Pot_Trim!AE5,0)</f>
        <v>0.57707692758875162</v>
      </c>
      <c r="AF31" s="47">
        <f>IF(PLANEL_Pot_Trim!AF5&lt;&gt;0,AF5/PLANEL_Pot_Trim!AF5,0)</f>
        <v>0.32088648129694647</v>
      </c>
      <c r="AG31" s="47">
        <f>IF(PLANEL_Pot_Trim!AG5&lt;&gt;0,AG5/PLANEL_Pot_Trim!AG5,0)</f>
        <v>0.41410660112918773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0.37621685450454712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0.52884237841147153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0.52886330331579046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0.5353800515954793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0.51422598822765853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0.45455021954298508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0.53295304238223795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0.5361753856456003</v>
      </c>
      <c r="BM31" s="47">
        <f>IF(PLANEL_Pot_Trim!BM5&lt;&gt;0,BM5/PLANEL_Pot_Trim!BM5,0)</f>
        <v>0.44051385752139471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0.44058464638045175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0.44051385752139471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0.44357143186436443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0.43713677733279305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0.44051385752139471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0.43713677733279305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0.44051385752139471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0.43932910500953354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0.13936904976643247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4.5309546190697172E-2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5.2326722072004615E-3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2.361408079390576E-2</v>
      </c>
      <c r="AZ33" s="48">
        <f>IF(PLANEL_Pot_Trim!AZ7&lt;&gt;0,AZ7/PLANEL_Pot_Trim!AZ7,0)</f>
        <v>0</v>
      </c>
      <c r="BA33" s="48">
        <f>IF(PLANEL_Pot_Trim!BA7&lt;&gt;0,BA7/PLANEL_Pot_Trim!BA7,0)</f>
        <v>2.361408079390576E-2</v>
      </c>
      <c r="BB33" s="48">
        <f>IF(PLANEL_Pot_Trim!BB7&lt;&gt;0,BB7/PLANEL_Pot_Trim!BB7,0)</f>
        <v>2.361408079390576E-2</v>
      </c>
      <c r="BC33" s="48">
        <f>IF(PLANEL_Pot_Trim!BC7&lt;&gt;0,BC7/PLANEL_Pot_Trim!BC7,0)</f>
        <v>2.3614350652316995E-2</v>
      </c>
      <c r="BD33" s="48">
        <f>IF(PLANEL_Pot_Trim!BD7&lt;&gt;0,BD7/PLANEL_Pot_Trim!BD7,0)</f>
        <v>0</v>
      </c>
      <c r="BE33" s="48">
        <f>IF(PLANEL_Pot_Trim!BE7&lt;&gt;0,BE7/PLANEL_Pot_Trim!BE7,0)</f>
        <v>2.3614350652316995E-2</v>
      </c>
      <c r="BF33" s="48">
        <f>IF(PLANEL_Pot_Trim!BF7&lt;&gt;0,BF7/PLANEL_Pot_Trim!BF7,0)</f>
        <v>2.3614350652316995E-2</v>
      </c>
      <c r="BG33" s="48">
        <f>IF(PLANEL_Pot_Trim!BG7&lt;&gt;0,BG7/PLANEL_Pot_Trim!BG7,0)</f>
        <v>2.3614350652316995E-2</v>
      </c>
      <c r="BH33" s="48">
        <f>IF(PLANEL_Pot_Trim!BH7&lt;&gt;0,BH7/PLANEL_Pot_Trim!BH7,0)</f>
        <v>0</v>
      </c>
      <c r="BI33" s="48">
        <f>IF(PLANEL_Pot_Trim!BI7&lt;&gt;0,BI7/PLANEL_Pot_Trim!BI7,0)</f>
        <v>2.3614350652316995E-2</v>
      </c>
      <c r="BJ33" s="48">
        <f>IF(PLANEL_Pot_Trim!BJ7&lt;&gt;0,BJ7/PLANEL_Pot_Trim!BJ7,0)</f>
        <v>2.3614350652316995E-2</v>
      </c>
      <c r="BK33" s="48">
        <f>IF(PLANEL_Pot_Trim!BK7&lt;&gt;0,BK7/PLANEL_Pot_Trim!BK7,0)</f>
        <v>2.3614350652316995E-2</v>
      </c>
      <c r="BL33" s="48">
        <f>IF(PLANEL_Pot_Trim!BL7&lt;&gt;0,BL7/PLANEL_Pot_Trim!BL7,0)</f>
        <v>0</v>
      </c>
      <c r="BM33" s="48">
        <f>IF(PLANEL_Pot_Trim!BM7&lt;&gt;0,BM7/PLANEL_Pot_Trim!BM7,0)</f>
        <v>2.3614350652316995E-2</v>
      </c>
      <c r="BN33" s="48">
        <f>IF(PLANEL_Pot_Trim!BN7&lt;&gt;0,BN7/PLANEL_Pot_Trim!BN7,0)</f>
        <v>2.3614350652316995E-2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0.58526680800247532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0.41839988127853878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0.18524716701259167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0.9620484554815264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0.70511756892265198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0.59923496876587101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0.35537196666857762</v>
      </c>
      <c r="AZ44" s="51">
        <f>IF(PLANEL_Pot_Trim!AZ17&lt;&gt;0,AZ18/PLANEL_Pot_Trim!AZ17,0)</f>
        <v>0.42858687698560799</v>
      </c>
      <c r="BA44" s="51">
        <f>IF(PLANEL_Pot_Trim!BA17&lt;&gt;0,BA18/PLANEL_Pot_Trim!BA17,0)</f>
        <v>0.56561348616370988</v>
      </c>
      <c r="BB44" s="51">
        <f>IF(PLANEL_Pot_Trim!BB17&lt;&gt;0,BB18/PLANEL_Pot_Trim!BB17,0)</f>
        <v>0.4661112615292643</v>
      </c>
      <c r="BC44" s="51">
        <f>IF(PLANEL_Pot_Trim!BC17&lt;&gt;0,BC18/PLANEL_Pot_Trim!BC17,0)</f>
        <v>0.35539650729380878</v>
      </c>
      <c r="BD44" s="51">
        <f>IF(PLANEL_Pot_Trim!BD17&lt;&gt;0,BD18/PLANEL_Pot_Trim!BD17,0)</f>
        <v>0.42890529256618987</v>
      </c>
      <c r="BE44" s="51">
        <f>IF(PLANEL_Pot_Trim!BE17&lt;&gt;0,BE18/PLANEL_Pot_Trim!BE17,0)</f>
        <v>0.56606788298188659</v>
      </c>
      <c r="BF44" s="51">
        <f>IF(PLANEL_Pot_Trim!BF17&lt;&gt;0,BF18/PLANEL_Pot_Trim!BF17,0)</f>
        <v>0.4662995196283562</v>
      </c>
      <c r="BG44" s="51">
        <f>IF(PLANEL_Pot_Trim!BG17&lt;&gt;0,BG18/PLANEL_Pot_Trim!BG17,0)</f>
        <v>0.35542970888571568</v>
      </c>
      <c r="BH44" s="51">
        <f>IF(PLANEL_Pot_Trim!BH17&lt;&gt;0,BH18/PLANEL_Pot_Trim!BH17,0)</f>
        <v>0.42930031732712354</v>
      </c>
      <c r="BI44" s="51">
        <f>IF(PLANEL_Pot_Trim!BI17&lt;&gt;0,BI18/PLANEL_Pot_Trim!BI17,0)</f>
        <v>0.5666240574839142</v>
      </c>
      <c r="BJ44" s="51">
        <f>IF(PLANEL_Pot_Trim!BJ17&lt;&gt;0,BJ18/PLANEL_Pot_Trim!BJ17,0)</f>
        <v>0.46652763914358364</v>
      </c>
      <c r="BK44" s="51">
        <f>IF(PLANEL_Pot_Trim!BK17&lt;&gt;0,BK18/PLANEL_Pot_Trim!BK17,0)</f>
        <v>0.35546308329031179</v>
      </c>
      <c r="BL44" s="51">
        <f>IF(PLANEL_Pot_Trim!BL17&lt;&gt;0,BL18/PLANEL_Pot_Trim!BL17,0)</f>
        <v>0.42965131196021128</v>
      </c>
      <c r="BM44" s="51">
        <f>IF(PLANEL_Pot_Trim!BM17&lt;&gt;0,BM18/PLANEL_Pot_Trim!BM17,0)</f>
        <v>0.56710763325830005</v>
      </c>
      <c r="BN44" s="51">
        <f>IF(PLANEL_Pot_Trim!BN17&lt;&gt;0,BN18/PLANEL_Pot_Trim!BN17,0)</f>
        <v>0.46672269796176835</v>
      </c>
      <c r="BO44" s="51">
        <f>IF(PLANEL_Pot_Trim!BO17&lt;&gt;0,BO18/PLANEL_Pot_Trim!BO17,0)</f>
        <v>0.35548496150841807</v>
      </c>
      <c r="BP44" s="51">
        <f>IF(PLANEL_Pot_Trim!BP17&lt;&gt;0,BP18/PLANEL_Pot_Trim!BP17,0)</f>
        <v>0.42994061492509195</v>
      </c>
      <c r="BQ44" s="51">
        <f>IF(PLANEL_Pot_Trim!BQ17&lt;&gt;0,BQ18/PLANEL_Pot_Trim!BQ17,0)</f>
        <v>0.56752163127357957</v>
      </c>
      <c r="BR44" s="51">
        <f>IF(PLANEL_Pot_Trim!BR17&lt;&gt;0,BR18/PLANEL_Pot_Trim!BR17,0)</f>
        <v>0.46689456890766856</v>
      </c>
      <c r="BS44" s="51">
        <f>IF(PLANEL_Pot_Trim!BS17&lt;&gt;0,BS18/PLANEL_Pot_Trim!BS17,0)</f>
        <v>0.35547648859999859</v>
      </c>
      <c r="BT44" s="51">
        <f>IF(PLANEL_Pot_Trim!BT17&lt;&gt;0,BT18/PLANEL_Pot_Trim!BT17,0)</f>
        <v>0.43043405553293779</v>
      </c>
      <c r="BU44" s="51">
        <f>IF(PLANEL_Pot_Trim!BU17&lt;&gt;0,BU18/PLANEL_Pot_Trim!BU17,0)</f>
        <v>0.56835313220189776</v>
      </c>
      <c r="BV44" s="51">
        <f>IF(PLANEL_Pot_Trim!BV17&lt;&gt;0,BV18/PLANEL_Pot_Trim!BV17,0)</f>
        <v>0.46727795611570722</v>
      </c>
      <c r="BW44" s="51">
        <f>IF(PLANEL_Pot_Trim!BW17&lt;&gt;0,BW18/PLANEL_Pot_Trim!BW17,0)</f>
        <v>0.35552725606245567</v>
      </c>
      <c r="BX44" s="51">
        <f>IF(PLANEL_Pot_Trim!BX17&lt;&gt;0,BX18/PLANEL_Pot_Trim!BX17,0)</f>
        <v>0.43100999204374668</v>
      </c>
      <c r="BY44" s="51">
        <f>IF(PLANEL_Pot_Trim!BY17&lt;&gt;0,BY18/PLANEL_Pot_Trim!BY17,0)</f>
        <v>0.5691575578715955</v>
      </c>
      <c r="BZ44" s="51">
        <f>IF(PLANEL_Pot_Trim!BZ17&lt;&gt;0,BZ18/PLANEL_Pot_Trim!BZ17,0)</f>
        <v>0.46760589686042592</v>
      </c>
      <c r="CA44" s="51">
        <f>IF(PLANEL_Pot_Trim!CA17&lt;&gt;0,CA18/PLANEL_Pot_Trim!CA17,0)</f>
        <v>0.35555777542707789</v>
      </c>
      <c r="CB44" s="51">
        <f>IF(PLANEL_Pot_Trim!CB17&lt;&gt;0,CB18/PLANEL_Pot_Trim!CB17,0)</f>
        <v>0.43153180880559511</v>
      </c>
      <c r="CC44" s="51">
        <f>IF(PLANEL_Pot_Trim!CC17&lt;&gt;0,CC18/PLANEL_Pot_Trim!CC17,0)</f>
        <v>0.5699287734918338</v>
      </c>
      <c r="CD44" s="51">
        <f>IF(PLANEL_Pot_Trim!CD17&lt;&gt;0,CD18/PLANEL_Pot_Trim!CD17,0)</f>
        <v>0.46793352490315249</v>
      </c>
      <c r="CE44" s="51">
        <f>IF(PLANEL_Pot_Trim!CE17&lt;&gt;0,CE18/PLANEL_Pot_Trim!CE17,0)</f>
        <v>0.35555660100453218</v>
      </c>
      <c r="CF44" s="51">
        <f>IF(PLANEL_Pot_Trim!CF17&lt;&gt;0,CF18/PLANEL_Pot_Trim!CF17,0)</f>
        <v>0.43227245467633968</v>
      </c>
      <c r="CG44" s="51">
        <f>IF(PLANEL_Pot_Trim!CG17&lt;&gt;0,CG18/PLANEL_Pot_Trim!CG17,0)</f>
        <v>0.57114523444063148</v>
      </c>
      <c r="CH44" s="51">
        <f>IF(PLANEL_Pot_Trim!CH17&lt;&gt;0,CH18/PLANEL_Pot_Trim!CH17,0)</f>
        <v>0.46848623277348511</v>
      </c>
      <c r="CI44" s="51">
        <f>IF(PLANEL_Pot_Trim!CI17&lt;&gt;0,CI18/PLANEL_Pot_Trim!CI17,0)</f>
        <v>0.35557922679071696</v>
      </c>
      <c r="CJ44" s="51">
        <f>IF(PLANEL_Pot_Trim!CJ17&lt;&gt;0,CJ18/PLANEL_Pot_Trim!CJ17,0)</f>
        <v>0.4324223386930538</v>
      </c>
      <c r="CK44" s="51">
        <f>IF(PLANEL_Pot_Trim!CK17&lt;&gt;0,CK18/PLANEL_Pot_Trim!CK17,0)</f>
        <v>0.57132880464762936</v>
      </c>
      <c r="CL44" s="51">
        <f>IF(PLANEL_Pot_Trim!CL17&lt;&gt;0,CL18/PLANEL_Pot_Trim!CL17,0)</f>
        <v>0.46855302470113863</v>
      </c>
      <c r="CM44" s="51">
        <f>IF(PLANEL_Pot_Trim!CM17&lt;&gt;0,CM18/PLANEL_Pot_Trim!CM17,0)</f>
        <v>0.35563860961355837</v>
      </c>
      <c r="CN44" s="51">
        <f>IF(PLANEL_Pot_Trim!CN17&lt;&gt;0,CN18/PLANEL_Pot_Trim!CN17,0)</f>
        <v>0.43285452805110791</v>
      </c>
      <c r="CO44" s="51">
        <f>IF(PLANEL_Pot_Trim!CO17&lt;&gt;0,CO18/PLANEL_Pot_Trim!CO17,0)</f>
        <v>0.57187416893212306</v>
      </c>
      <c r="CP44" s="51">
        <f>IF(PLANEL_Pot_Trim!CP17&lt;&gt;0,CP18/PLANEL_Pot_Trim!CP17,0)</f>
        <v>0.46875716388100042</v>
      </c>
      <c r="CQ44" s="51">
        <f>IF(PLANEL_Pot_Trim!CQ17&lt;&gt;0,CQ18/PLANEL_Pot_Trim!CQ17,0)</f>
        <v>0.35566187143904948</v>
      </c>
      <c r="CR44" s="51">
        <f>IF(PLANEL_Pot_Trim!CR17&lt;&gt;0,CR18/PLANEL_Pot_Trim!CR17,0)</f>
        <v>0.43255315288522705</v>
      </c>
      <c r="CS44" s="51">
        <f>IF(PLANEL_Pot_Trim!CS17&lt;&gt;0,CS18/PLANEL_Pot_Trim!CS17,0)</f>
        <v>0.57131753935016072</v>
      </c>
      <c r="CT44" s="51">
        <f>IF(PLANEL_Pot_Trim!CT17&lt;&gt;0,CT18/PLANEL_Pot_Trim!CT17,0)</f>
        <v>0.46848459562545874</v>
      </c>
      <c r="CU44" s="51">
        <f>IF(PLANEL_Pot_Trim!CU17&lt;&gt;0,CU18/PLANEL_Pot_Trim!CU17,0)</f>
        <v>0.35579858980675788</v>
      </c>
      <c r="CV44" s="51">
        <f>IF(PLANEL_Pot_Trim!CV17&lt;&gt;0,CV18/PLANEL_Pot_Trim!CV17,0)</f>
        <v>0.4313789874798673</v>
      </c>
      <c r="CW44" s="51">
        <f>IF(PLANEL_Pot_Trim!CW17&lt;&gt;0,CW18/PLANEL_Pot_Trim!CW17,0)</f>
        <v>0.56902322877727551</v>
      </c>
      <c r="CX44" s="51">
        <f>IF(PLANEL_Pot_Trim!CX17&lt;&gt;0,CX18/PLANEL_Pot_Trim!CX17,0)</f>
        <v>0.46732984489045121</v>
      </c>
      <c r="CY44" s="81">
        <f>IF(PLANEL_Pot_Trim!CY17&lt;&gt;0,CY18/PLANEL_Pot_Trim!CY17,0)</f>
        <v>0.35581116724043749</v>
      </c>
      <c r="CZ44" s="81">
        <f>IF(PLANEL_Pot_Trim!CZ17&lt;&gt;0,CZ18/PLANEL_Pot_Trim!CZ17,0)</f>
        <v>0.43160289770373422</v>
      </c>
      <c r="DA44" s="81">
        <f>IF(PLANEL_Pot_Trim!DA17&lt;&gt;0,DA18/PLANEL_Pot_Trim!DA17,0)</f>
        <v>0.56935520753008584</v>
      </c>
      <c r="DB44" s="81">
        <f>IF(PLANEL_Pot_Trim!DB17&lt;&gt;0,DB18/PLANEL_Pot_Trim!DB17,0)</f>
        <v>0.46747281230024701</v>
      </c>
      <c r="DC44" s="51">
        <f>IF(PLANEL_Pot_Trim!DC17&lt;&gt;0,DC18/PLANEL_Pot_Trim!DC17,0)</f>
        <v>0.35580986417380345</v>
      </c>
      <c r="DD44" s="51">
        <f>IF(PLANEL_Pot_Trim!DD17&lt;&gt;0,DD18/PLANEL_Pot_Trim!DD17,0)</f>
        <v>0.43167926003342311</v>
      </c>
      <c r="DE44" s="51">
        <f>IF(PLANEL_Pot_Trim!DE17&lt;&gt;0,DE18/PLANEL_Pot_Trim!DE17,0)</f>
        <v>0.5694837050217807</v>
      </c>
      <c r="DF44" s="51">
        <f>IF(PLANEL_Pot_Trim!DF17&lt;&gt;0,DF18/PLANEL_Pot_Trim!DF17,0)</f>
        <v>0.46753271669888241</v>
      </c>
      <c r="DG44" s="51">
        <f>IF(PLANEL_Pot_Trim!DG17&lt;&gt;0,DG18/PLANEL_Pot_Trim!DG17,0)</f>
        <v>0.35580767782939227</v>
      </c>
      <c r="DH44" s="51">
        <f>IF(PLANEL_Pot_Trim!DH17&lt;&gt;0,DH18/PLANEL_Pot_Trim!DH17,0)</f>
        <v>0.43173173288109479</v>
      </c>
      <c r="DI44" s="51">
        <f>IF(PLANEL_Pot_Trim!DI17&lt;&gt;0,DI18/PLANEL_Pot_Trim!DI17,0)</f>
        <v>0.56957553252328297</v>
      </c>
      <c r="DJ44" s="51">
        <f>IF(PLANEL_Pot_Trim!DJ17&lt;&gt;0,DJ18/PLANEL_Pot_Trim!DJ17,0)</f>
        <v>0.46757644408086263</v>
      </c>
      <c r="DK44" s="51">
        <f>IF(PLANEL_Pot_Trim!DK17&lt;&gt;0,DK18/PLANEL_Pot_Trim!DK17,0)</f>
        <v>0.35580560928462174</v>
      </c>
      <c r="DL44" s="51">
        <f>IF(PLANEL_Pot_Trim!DL17&lt;&gt;0,DL18/PLANEL_Pot_Trim!DL17,0)</f>
        <v>0.43178137716621706</v>
      </c>
      <c r="DM44" s="51">
        <f>IF(PLANEL_Pot_Trim!DM17&lt;&gt;0,DM18/PLANEL_Pot_Trim!DM17,0)</f>
        <v>0.56966240998977125</v>
      </c>
      <c r="DN44" s="51">
        <f>IF(PLANEL_Pot_Trim!DN17&lt;&gt;0,DN18/PLANEL_Pot_Trim!DN17,0)</f>
        <v>0.46761781431476662</v>
      </c>
      <c r="DO44" s="51">
        <f>IF(PLANEL_Pot_Trim!DO17&lt;&gt;0,DO18/PLANEL_Pot_Trim!DO17,0)</f>
        <v>0.35580332997428654</v>
      </c>
      <c r="DP44" s="51">
        <f>IF(PLANEL_Pot_Trim!DP17&lt;&gt;0,DP18/PLANEL_Pot_Trim!DP17,0)</f>
        <v>0.43183608094013975</v>
      </c>
      <c r="DQ44" s="51">
        <f>IF(PLANEL_Pot_Trim!DQ17&lt;&gt;0,DQ18/PLANEL_Pot_Trim!DQ17,0)</f>
        <v>0.56975814163521332</v>
      </c>
      <c r="DR44" s="51">
        <f>IF(PLANEL_Pot_Trim!DR17&lt;&gt;0,DR18/PLANEL_Pot_Trim!DR17,0)</f>
        <v>0.4676634008028408</v>
      </c>
      <c r="DS44" s="51">
        <f>IF(PLANEL_Pot_Trim!DS17&lt;&gt;0,DS18/PLANEL_Pot_Trim!DS17,0)</f>
        <v>0.35580063888243274</v>
      </c>
      <c r="DT44" s="51">
        <f>IF(PLANEL_Pot_Trim!DT17&lt;&gt;0,DT18/PLANEL_Pot_Trim!DT17,0)</f>
        <v>0.43190066645500308</v>
      </c>
      <c r="DU44" s="51">
        <f>IF(PLANEL_Pot_Trim!DU17&lt;&gt;0,DU18/PLANEL_Pot_Trim!DU17,0)</f>
        <v>0.56987116625010792</v>
      </c>
      <c r="DV44" s="51">
        <f>IF(PLANEL_Pot_Trim!DV17&lt;&gt;0,DV18/PLANEL_Pot_Trim!DV17,0)</f>
        <v>0.46771722203572352</v>
      </c>
      <c r="DW44" s="51">
        <f>IF(PLANEL_Pot_Trim!DW17&lt;&gt;0,DW18/PLANEL_Pot_Trim!DW17,0)</f>
        <v>0.35579816380996504</v>
      </c>
      <c r="DX44" s="51">
        <f>IF(PLANEL_Pot_Trim!DX17&lt;&gt;0,DX18/PLANEL_Pot_Trim!DX17,0)</f>
        <v>0.43196006884021798</v>
      </c>
      <c r="DY44" s="51">
        <f>IF(PLANEL_Pot_Trim!DY17&lt;&gt;0,DY18/PLANEL_Pot_Trim!DY17,0)</f>
        <v>0.56997512039608123</v>
      </c>
      <c r="DZ44" s="51">
        <f>IF(PLANEL_Pot_Trim!DZ17&lt;&gt;0,DZ18/PLANEL_Pot_Trim!DZ17,0)</f>
        <v>0.4677667240335312</v>
      </c>
      <c r="EA44" s="51">
        <f>IF(PLANEL_Pot_Trim!EA17&lt;&gt;0,EA18/PLANEL_Pot_Trim!EA17,0)</f>
        <v>0.35579609682133634</v>
      </c>
      <c r="EB44" s="51">
        <f>IF(PLANEL_Pot_Trim!EB17&lt;&gt;0,EB18/PLANEL_Pot_Trim!EB17,0)</f>
        <v>0.43200967654578248</v>
      </c>
      <c r="EC44" s="51">
        <f>IF(PLANEL_Pot_Trim!EC17&lt;&gt;0,EC18/PLANEL_Pot_Trim!EC17,0)</f>
        <v>0.57006193392458404</v>
      </c>
      <c r="ED44" s="51">
        <f>IF(PLANEL_Pot_Trim!ED17&lt;&gt;0,ED18/PLANEL_Pot_Trim!ED17,0)</f>
        <v>0.4678080638194696</v>
      </c>
      <c r="EE44" s="51">
        <f>IF(PLANEL_Pot_Trim!EE17&lt;&gt;0,EE18/PLANEL_Pot_Trim!EE17,0)</f>
        <v>0.35579400840276637</v>
      </c>
      <c r="EF44" s="51">
        <f>IF(PLANEL_Pot_Trim!EF17&lt;&gt;0,EF18/PLANEL_Pot_Trim!EF17,0)</f>
        <v>0.43205979954037643</v>
      </c>
      <c r="EG44" s="51">
        <f>IF(PLANEL_Pot_Trim!EG17&lt;&gt;0,EG18/PLANEL_Pot_Trim!EG17,0)</f>
        <v>0.57014964915997834</v>
      </c>
      <c r="EH44" s="51">
        <f>IF(PLANEL_Pot_Trim!EH17&lt;&gt;0,EH18/PLANEL_Pot_Trim!EH17,0)</f>
        <v>0.46784983299993177</v>
      </c>
      <c r="EI44" s="51">
        <f>IF(PLANEL_Pot_Trim!EI17&lt;&gt;0,EI18/PLANEL_Pot_Trim!EI17,0)</f>
        <v>0.35579213576547924</v>
      </c>
      <c r="EJ44" s="51">
        <f>IF(PLANEL_Pot_Trim!EJ17&lt;&gt;0,EJ18/PLANEL_Pot_Trim!EJ17,0)</f>
        <v>0.43210474266424947</v>
      </c>
      <c r="EK44" s="51">
        <f>IF(PLANEL_Pot_Trim!EK17&lt;&gt;0,EK18/PLANEL_Pot_Trim!EK17,0)</f>
        <v>0.57022829970418953</v>
      </c>
      <c r="EL44" s="51">
        <f>IF(PLANEL_Pot_Trim!EL17&lt;&gt;0,EL18/PLANEL_Pot_Trim!EL17,0)</f>
        <v>0.4678872855745142</v>
      </c>
      <c r="EM44" s="51">
        <f>IF(PLANEL_Pot_Trim!EM17&lt;&gt;0,EM18/PLANEL_Pot_Trim!EM17,0)</f>
        <v>0.35579137924961918</v>
      </c>
      <c r="EN44" s="51">
        <f>IF(PLANEL_Pot_Trim!EN17&lt;&gt;0,EN18/PLANEL_Pot_Trim!EN17,0)</f>
        <v>0.43212289913420077</v>
      </c>
      <c r="EO44" s="51">
        <f>IF(PLANEL_Pot_Trim!EO17&lt;&gt;0,EO18/PLANEL_Pot_Trim!EO17,0)</f>
        <v>0.57026007346186869</v>
      </c>
      <c r="EP44" s="51">
        <f>IF(PLANEL_Pot_Trim!EP17&lt;&gt;0,EP18/PLANEL_Pot_Trim!EP17,0)</f>
        <v>0.46790241598407328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0.28405193461725853</v>
      </c>
      <c r="CJ47" s="52">
        <f>IF(PLANEL_Pot_Trim!CJ20&lt;&gt;0,CJ21/PLANEL_Pot_Trim!CJ20,0)</f>
        <v>0.27761397179909847</v>
      </c>
      <c r="CK47" s="52">
        <f>IF(PLANEL_Pot_Trim!CK20&lt;&gt;0,CK21/PLANEL_Pot_Trim!CK20,0)</f>
        <v>0.27283045197680839</v>
      </c>
      <c r="CL47" s="52">
        <f>IF(PLANEL_Pot_Trim!CL20&lt;&gt;0,CL21/PLANEL_Pot_Trim!CL20,0)</f>
        <v>0.28219687074417604</v>
      </c>
      <c r="CM47" s="52">
        <f>IF(PLANEL_Pot_Trim!CM20&lt;&gt;0,CM21/PLANEL_Pot_Trim!CM20,0)</f>
        <v>0.28405193461725853</v>
      </c>
      <c r="CN47" s="52">
        <f>IF(PLANEL_Pot_Trim!CN20&lt;&gt;0,CN21/PLANEL_Pot_Trim!CN20,0)</f>
        <v>0.27761397179909847</v>
      </c>
      <c r="CO47" s="52">
        <f>IF(PLANEL_Pot_Trim!CO20&lt;&gt;0,CO21/PLANEL_Pot_Trim!CO20,0)</f>
        <v>0.27283045197680839</v>
      </c>
      <c r="CP47" s="52">
        <f>IF(PLANEL_Pot_Trim!CP20&lt;&gt;0,CP21/PLANEL_Pot_Trim!CP20,0)</f>
        <v>0.28219687074417604</v>
      </c>
      <c r="CQ47" s="52">
        <f>IF(PLANEL_Pot_Trim!CQ20&lt;&gt;0,CQ21/PLANEL_Pot_Trim!CQ20,0)</f>
        <v>0.28419667276062138</v>
      </c>
      <c r="CR47" s="52">
        <f>IF(PLANEL_Pot_Trim!CR20&lt;&gt;0,CR21/PLANEL_Pot_Trim!CR20,0)</f>
        <v>0.2796284803334107</v>
      </c>
      <c r="CS47" s="52">
        <f>IF(PLANEL_Pot_Trim!CS20&lt;&gt;0,CS21/PLANEL_Pot_Trim!CS20,0)</f>
        <v>0.27406173123842043</v>
      </c>
      <c r="CT47" s="52">
        <f>IF(PLANEL_Pot_Trim!CT20&lt;&gt;0,CT21/PLANEL_Pot_Trim!CT20,0)</f>
        <v>0.28231957059479629</v>
      </c>
      <c r="CU47" s="52">
        <f>IF(PLANEL_Pot_Trim!CU20&lt;&gt;0,CU21/PLANEL_Pot_Trim!CU20,0)</f>
        <v>0.28435384880302972</v>
      </c>
      <c r="CV47" s="52">
        <f>IF(PLANEL_Pot_Trim!CV20&lt;&gt;0,CV21/PLANEL_Pot_Trim!CV20,0)</f>
        <v>0.2818581034561311</v>
      </c>
      <c r="CW47" s="52">
        <f>IF(PLANEL_Pot_Trim!CW20&lt;&gt;0,CW21/PLANEL_Pot_Trim!CW20,0)</f>
        <v>0.27550466144421665</v>
      </c>
      <c r="CX47" s="52">
        <f>IF(PLANEL_Pot_Trim!CX20&lt;&gt;0,CX21/PLANEL_Pot_Trim!CX20,0)</f>
        <v>0.2824525975116105</v>
      </c>
      <c r="CY47" s="82">
        <f>IF(PLANEL_Pot_Trim!CY20&lt;&gt;0,CY21/PLANEL_Pot_Trim!CY20,0)</f>
        <v>0.2843979600076878</v>
      </c>
      <c r="CZ47" s="82">
        <f>IF(PLANEL_Pot_Trim!CZ20&lt;&gt;0,CZ21/PLANEL_Pot_Trim!CZ20,0)</f>
        <v>0.28248989999288504</v>
      </c>
      <c r="DA47" s="82">
        <f>IF(PLANEL_Pot_Trim!DA20&lt;&gt;0,DA21/PLANEL_Pot_Trim!DA20,0)</f>
        <v>0.27592487997004167</v>
      </c>
      <c r="DB47" s="82">
        <f>IF(PLANEL_Pot_Trim!DB20&lt;&gt;0,DB21/PLANEL_Pot_Trim!DB20,0)</f>
        <v>0.28248989999288504</v>
      </c>
      <c r="DC47" s="52">
        <f>IF(PLANEL_Pot_Trim!DC20&lt;&gt;0,DC21/PLANEL_Pot_Trim!DC20,0)</f>
        <v>0.28439795999389905</v>
      </c>
      <c r="DD47" s="52">
        <f>IF(PLANEL_Pot_Trim!DD20&lt;&gt;0,DD21/PLANEL_Pot_Trim!DD20,0)</f>
        <v>0.28248990001366892</v>
      </c>
      <c r="DE47" s="52">
        <f>IF(PLANEL_Pot_Trim!DE20&lt;&gt;0,DE21/PLANEL_Pot_Trim!DE20,0)</f>
        <v>0.27592487999491688</v>
      </c>
      <c r="DF47" s="52">
        <f>IF(PLANEL_Pot_Trim!DF20&lt;&gt;0,DF21/PLANEL_Pot_Trim!DF20,0)</f>
        <v>0.28248990001366892</v>
      </c>
      <c r="DG47" s="52">
        <f>IF(PLANEL_Pot_Trim!DG20&lt;&gt;0,DG21/PLANEL_Pot_Trim!DG20,0)</f>
        <v>0.28439796003211598</v>
      </c>
      <c r="DH47" s="52">
        <f>IF(PLANEL_Pot_Trim!DH20&lt;&gt;0,DH21/PLANEL_Pot_Trim!DH20,0)</f>
        <v>0.28248990002998386</v>
      </c>
      <c r="DI47" s="52">
        <f>IF(PLANEL_Pot_Trim!DI20&lt;&gt;0,DI21/PLANEL_Pot_Trim!DI20,0)</f>
        <v>0.27592488001145288</v>
      </c>
      <c r="DJ47" s="52">
        <f>IF(PLANEL_Pot_Trim!DJ20&lt;&gt;0,DJ21/PLANEL_Pot_Trim!DJ20,0)</f>
        <v>0.28248990002998386</v>
      </c>
      <c r="DK47" s="52">
        <f>IF(PLANEL_Pot_Trim!DK20&lt;&gt;0,DK21/PLANEL_Pot_Trim!DK20,0)</f>
        <v>0.28439796002230011</v>
      </c>
      <c r="DL47" s="13">
        <f>IF(PLANEL_Pot_Trim!DL20&lt;&gt;0,DL21/PLANEL_Pot_Trim!DL20,0)</f>
        <v>0.2824899000267449</v>
      </c>
      <c r="DM47" s="52">
        <f>IF(PLANEL_Pot_Trim!DM20&lt;&gt;0,DM21/PLANEL_Pot_Trim!DM20,0)</f>
        <v>0.27592488002283799</v>
      </c>
      <c r="DN47" s="52">
        <f>IF(PLANEL_Pot_Trim!DN20&lt;&gt;0,DN21/PLANEL_Pot_Trim!DN20,0)</f>
        <v>0.2824899000267449</v>
      </c>
      <c r="DO47" s="52">
        <f>IF(PLANEL_Pot_Trim!DO20&lt;&gt;0,DO21/PLANEL_Pot_Trim!DO20,0)</f>
        <v>0.28439796001231371</v>
      </c>
      <c r="DP47" s="52">
        <f>IF(PLANEL_Pot_Trim!DP20&lt;&gt;0,DP21/PLANEL_Pot_Trim!DP20,0)</f>
        <v>0.28248990002838137</v>
      </c>
      <c r="DQ47" s="52">
        <f>IF(PLANEL_Pot_Trim!DQ20&lt;&gt;0,DQ21/PLANEL_Pot_Trim!DQ20,0)</f>
        <v>0.27592487999415199</v>
      </c>
      <c r="DR47" s="52">
        <f>IF(PLANEL_Pot_Trim!DR20&lt;&gt;0,DR21/PLANEL_Pot_Trim!DR20,0)</f>
        <v>0.28248990002838137</v>
      </c>
      <c r="DS47" s="52">
        <f>IF(PLANEL_Pot_Trim!DS20&lt;&gt;0,DS21/PLANEL_Pot_Trim!DS20,0)</f>
        <v>0.28439795997626671</v>
      </c>
      <c r="DT47" s="52">
        <f>IF(PLANEL_Pot_Trim!DT20&lt;&gt;0,DT21/PLANEL_Pot_Trim!DT20,0)</f>
        <v>0.28248989998776092</v>
      </c>
      <c r="DU47" s="52">
        <f>IF(PLANEL_Pot_Trim!DU20&lt;&gt;0,DU21/PLANEL_Pot_Trim!DU20,0)</f>
        <v>0.27592487995792991</v>
      </c>
      <c r="DV47" s="52">
        <f>IF(PLANEL_Pot_Trim!DV20&lt;&gt;0,DV21/PLANEL_Pot_Trim!DV20,0)</f>
        <v>0.28248989998776092</v>
      </c>
      <c r="DW47" s="52">
        <f>IF(PLANEL_Pot_Trim!DW20&lt;&gt;0,DW21/PLANEL_Pot_Trim!DW20,0)</f>
        <v>0.28439795999324941</v>
      </c>
      <c r="DX47" s="52">
        <f>IF(PLANEL_Pot_Trim!DX20&lt;&gt;0,DX21/PLANEL_Pot_Trim!DX20,0)</f>
        <v>0.28248990000703766</v>
      </c>
      <c r="DY47" s="52">
        <f>IF(PLANEL_Pot_Trim!DY20&lt;&gt;0,DY21/PLANEL_Pot_Trim!DY20,0)</f>
        <v>0.27592487998378346</v>
      </c>
      <c r="DZ47" s="52">
        <f>IF(PLANEL_Pot_Trim!DZ20&lt;&gt;0,DZ21/PLANEL_Pot_Trim!DZ20,0)</f>
        <v>0.28248990000703766</v>
      </c>
      <c r="EA47" s="52">
        <f>IF(PLANEL_Pot_Trim!EA20&lt;&gt;0,EA21/PLANEL_Pot_Trim!EA20,0)</f>
        <v>0.28439795999394407</v>
      </c>
      <c r="EB47" s="52">
        <f>IF(PLANEL_Pot_Trim!EB20&lt;&gt;0,EB21/PLANEL_Pot_Trim!EB20,0)</f>
        <v>0.28248990000439006</v>
      </c>
      <c r="EC47" s="52">
        <f>IF(PLANEL_Pot_Trim!EC20&lt;&gt;0,EC21/PLANEL_Pot_Trim!EC20,0)</f>
        <v>0.27592487998976351</v>
      </c>
      <c r="ED47" s="52">
        <f>IF(PLANEL_Pot_Trim!ED20&lt;&gt;0,ED21/PLANEL_Pot_Trim!ED20,0)</f>
        <v>0.28248990000439006</v>
      </c>
      <c r="EE47" s="52">
        <f>IF(PLANEL_Pot_Trim!EE20&lt;&gt;0,EE21/PLANEL_Pot_Trim!EE20,0)</f>
        <v>0.284397960020914</v>
      </c>
      <c r="EF47" s="52">
        <f>IF(PLANEL_Pot_Trim!EF20&lt;&gt;0,EF21/PLANEL_Pot_Trim!EF20,0)</f>
        <v>0.28248990001933477</v>
      </c>
      <c r="EG47" s="52">
        <f>IF(PLANEL_Pot_Trim!EG20&lt;&gt;0,EG21/PLANEL_Pot_Trim!EG20,0)</f>
        <v>0.27592488000856502</v>
      </c>
      <c r="EH47" s="52">
        <f>IF(PLANEL_Pot_Trim!EH20&lt;&gt;0,EH21/PLANEL_Pot_Trim!EH20,0)</f>
        <v>0.28248990001933477</v>
      </c>
      <c r="EI47" s="52">
        <f>IF(PLANEL_Pot_Trim!EI20&lt;&gt;0,EI21/PLANEL_Pot_Trim!EI20,0)</f>
        <v>0.28439795998383444</v>
      </c>
      <c r="EJ47" s="52">
        <f>IF(PLANEL_Pot_Trim!EJ20&lt;&gt;0,EJ21/PLANEL_Pot_Trim!EJ20,0)</f>
        <v>0.28248989996131418</v>
      </c>
      <c r="EK47" s="52">
        <f>IF(PLANEL_Pot_Trim!EK20&lt;&gt;0,EK21/PLANEL_Pot_Trim!EK20,0)</f>
        <v>0.27592487997169807</v>
      </c>
      <c r="EL47" s="52">
        <f>IF(PLANEL_Pot_Trim!EL20&lt;&gt;0,EL21/PLANEL_Pot_Trim!EL20,0)</f>
        <v>0.28248989996131418</v>
      </c>
      <c r="EM47" s="52">
        <f>IF(PLANEL_Pot_Trim!EM20&lt;&gt;0,EM21/PLANEL_Pot_Trim!EM20,0)</f>
        <v>0.28439796004768741</v>
      </c>
      <c r="EN47" s="52">
        <f>IF(PLANEL_Pot_Trim!EN20&lt;&gt;0,EN21/PLANEL_Pot_Trim!EN20,0)</f>
        <v>0.2824899000587564</v>
      </c>
      <c r="EO47" s="52">
        <f>IF(PLANEL_Pot_Trim!EO20&lt;&gt;0,EO21/PLANEL_Pot_Trim!EO20,0)</f>
        <v>0.27592487993283155</v>
      </c>
      <c r="EP47" s="52">
        <f>IF(PLANEL_Pot_Trim!EP20&lt;&gt;0,EP21/PLANEL_Pot_Trim!EP20,0)</f>
        <v>0.2824899000587564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3189.1072349999999</v>
      </c>
      <c r="F6" s="65">
        <v>4518.4978419999998</v>
      </c>
      <c r="G6" s="65">
        <v>2857.5487560000001</v>
      </c>
      <c r="H6" s="65">
        <v>350.38699980000001</v>
      </c>
      <c r="I6" s="65">
        <v>3338.9533750000001</v>
      </c>
      <c r="J6" s="65">
        <v>4701.2117559999997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5342.0669109999999</v>
      </c>
      <c r="W6" s="65">
        <v>3363.5236110000001</v>
      </c>
      <c r="X6" s="65">
        <v>399.44466010000002</v>
      </c>
      <c r="Y6" s="65">
        <v>3894.5854359999998</v>
      </c>
      <c r="Z6" s="65">
        <v>5087.0304230000002</v>
      </c>
      <c r="AA6" s="65">
        <v>3395.2796109999999</v>
      </c>
      <c r="AB6" s="65">
        <v>384.39678279999998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3685.4350450000002</v>
      </c>
      <c r="AH6" s="65">
        <v>5425.1321559999997</v>
      </c>
      <c r="AI6" s="65">
        <v>3415.82395</v>
      </c>
      <c r="AJ6" s="65">
        <v>401.86164120000001</v>
      </c>
      <c r="AK6" s="65">
        <v>2908.3131189999999</v>
      </c>
      <c r="AL6" s="65">
        <v>5155.0664150000002</v>
      </c>
      <c r="AM6" s="65">
        <v>3415.82395</v>
      </c>
      <c r="AN6" s="65">
        <v>401.86164120000001</v>
      </c>
      <c r="AO6" s="65">
        <v>3870.5148610000001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1539.2130259999999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169.58665999999999</v>
      </c>
      <c r="F7" s="65">
        <v>391.35365999999999</v>
      </c>
      <c r="G7" s="65">
        <v>219.89465999999999</v>
      </c>
      <c r="H7" s="65">
        <v>32.471760000000003</v>
      </c>
      <c r="I7" s="65">
        <v>282.70967000000002</v>
      </c>
      <c r="J7" s="65">
        <v>418.92876000000001</v>
      </c>
      <c r="K7" s="65">
        <v>254.24995999999999</v>
      </c>
      <c r="L7" s="65">
        <v>34.151760000000003</v>
      </c>
      <c r="M7" s="65">
        <v>201.20201</v>
      </c>
      <c r="N7" s="65">
        <v>426.48876000000001</v>
      </c>
      <c r="O7" s="65">
        <v>290.28996000000001</v>
      </c>
      <c r="P7" s="65">
        <v>35.893999999999998</v>
      </c>
      <c r="Q7" s="65">
        <v>227.11884000000001</v>
      </c>
      <c r="R7" s="65">
        <v>465.12900000000002</v>
      </c>
      <c r="S7" s="65">
        <v>305.09899999999999</v>
      </c>
      <c r="T7" s="65">
        <v>49.313119999999998</v>
      </c>
      <c r="U7" s="65">
        <v>357.95526000000001</v>
      </c>
      <c r="V7" s="65">
        <v>631.16711999999995</v>
      </c>
      <c r="W7" s="65">
        <v>395.947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49.79072</v>
      </c>
      <c r="AC7" s="65">
        <v>362.61185999999998</v>
      </c>
      <c r="AD7" s="65">
        <v>637.61472000000003</v>
      </c>
      <c r="AE7" s="65">
        <v>423.22111999999998</v>
      </c>
      <c r="AF7" s="65">
        <v>49.79072</v>
      </c>
      <c r="AG7" s="65">
        <v>460.49952000000002</v>
      </c>
      <c r="AH7" s="65">
        <v>637.61472000000003</v>
      </c>
      <c r="AI7" s="65">
        <v>423.22111999999998</v>
      </c>
      <c r="AJ7" s="65">
        <v>49.79072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460.49952000000002</v>
      </c>
      <c r="AT7" s="65">
        <v>637.61472000000003</v>
      </c>
      <c r="AU7" s="65">
        <v>423.22111999999998</v>
      </c>
      <c r="AV7" s="65">
        <v>49.79072</v>
      </c>
      <c r="AW7" s="65">
        <v>460.49952000000002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98.505719999999997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31.867109379999999</v>
      </c>
      <c r="E8" s="65">
        <v>388.5046365</v>
      </c>
      <c r="F8" s="65">
        <v>376.74921669999998</v>
      </c>
      <c r="G8" s="65">
        <v>147.9346516</v>
      </c>
      <c r="H8" s="65">
        <v>22.566629379999998</v>
      </c>
      <c r="I8" s="65">
        <v>362.59771649999999</v>
      </c>
      <c r="J8" s="65">
        <v>109.76688</v>
      </c>
      <c r="K8" s="65">
        <v>351.98701160000002</v>
      </c>
      <c r="L8" s="65">
        <v>27.643429380000001</v>
      </c>
      <c r="M8" s="65">
        <v>288.57975829999998</v>
      </c>
      <c r="N8" s="65">
        <v>310.16304000000002</v>
      </c>
      <c r="O8" s="65">
        <v>342.29701160000002</v>
      </c>
      <c r="P8" s="65">
        <v>18.256396649999999</v>
      </c>
      <c r="Q8" s="65">
        <v>446.92280740000001</v>
      </c>
      <c r="R8" s="65">
        <v>591.80637669999999</v>
      </c>
      <c r="S8" s="65">
        <v>174.81847999999999</v>
      </c>
      <c r="T8" s="65">
        <v>47.198236649999998</v>
      </c>
      <c r="U8" s="65">
        <v>427.78160739999998</v>
      </c>
      <c r="V8" s="65">
        <v>261.26275479999998</v>
      </c>
      <c r="W8" s="65">
        <v>278.09001819999997</v>
      </c>
      <c r="X8" s="65">
        <v>46.998236650000003</v>
      </c>
      <c r="Y8" s="65">
        <v>376.69160740000001</v>
      </c>
      <c r="Z8" s="65">
        <v>629.72419479999996</v>
      </c>
      <c r="AA8" s="65">
        <v>243.6446516</v>
      </c>
      <c r="AB8" s="65">
        <v>39.646236649999999</v>
      </c>
      <c r="AC8" s="65">
        <v>261.40685999999999</v>
      </c>
      <c r="AD8" s="65">
        <v>260.57803480000001</v>
      </c>
      <c r="AE8" s="65">
        <v>339.62674179999999</v>
      </c>
      <c r="AF8" s="65">
        <v>34.364156649999998</v>
      </c>
      <c r="AG8" s="65">
        <v>435.9318983</v>
      </c>
      <c r="AH8" s="65">
        <v>329.5003418</v>
      </c>
      <c r="AI8" s="65">
        <v>376.74166969999999</v>
      </c>
      <c r="AJ8" s="65">
        <v>31.140469379999999</v>
      </c>
      <c r="AK8" s="65">
        <v>443.5789474</v>
      </c>
      <c r="AL8" s="65">
        <v>535.29331479999996</v>
      </c>
      <c r="AM8" s="65">
        <v>379.12853159999997</v>
      </c>
      <c r="AN8" s="65">
        <v>45.552396649999999</v>
      </c>
      <c r="AO8" s="65">
        <v>348.04766740000002</v>
      </c>
      <c r="AP8" s="65">
        <v>406.5389548</v>
      </c>
      <c r="AQ8" s="65">
        <v>399.48501160000001</v>
      </c>
      <c r="AR8" s="65">
        <v>46.998236650000003</v>
      </c>
      <c r="AS8" s="65">
        <v>448.64972740000002</v>
      </c>
      <c r="AT8" s="65">
        <v>624.24535479999997</v>
      </c>
      <c r="AU8" s="65">
        <v>401.1850116</v>
      </c>
      <c r="AV8" s="65">
        <v>47.198236649999998</v>
      </c>
      <c r="AW8" s="65">
        <v>460.1828074</v>
      </c>
      <c r="AX8" s="65">
        <v>613.26931479999996</v>
      </c>
      <c r="AY8" s="65">
        <v>401.1850116</v>
      </c>
      <c r="AZ8" s="65">
        <v>15.87168393</v>
      </c>
      <c r="BA8" s="65">
        <v>112.05405829999999</v>
      </c>
      <c r="BB8" s="65">
        <v>102.23181820000001</v>
      </c>
      <c r="BC8" s="65">
        <v>136.2937934</v>
      </c>
      <c r="BD8" s="65">
        <v>16.034563930000001</v>
      </c>
      <c r="BE8" s="65">
        <v>131.78809089999999</v>
      </c>
      <c r="BF8" s="65">
        <v>117.396</v>
      </c>
      <c r="BG8" s="65">
        <v>136.2937934</v>
      </c>
      <c r="BH8" s="65">
        <v>16.034563930000001</v>
      </c>
      <c r="BI8" s="65">
        <v>154.40805829999999</v>
      </c>
      <c r="BJ8" s="65">
        <v>216.466613</v>
      </c>
      <c r="BK8" s="65">
        <v>136.2937934</v>
      </c>
      <c r="BL8" s="65">
        <v>16.034563930000001</v>
      </c>
      <c r="BM8" s="65">
        <v>108.9340583</v>
      </c>
      <c r="BN8" s="65">
        <v>182.475773</v>
      </c>
      <c r="BO8" s="65">
        <v>136.2937934</v>
      </c>
      <c r="BP8" s="65">
        <v>16.034563930000001</v>
      </c>
      <c r="BQ8" s="65">
        <v>156.3369983</v>
      </c>
      <c r="BR8" s="65">
        <v>213.795773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89.434058289999996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66.378</v>
      </c>
      <c r="J9" s="65">
        <v>94.554000000000002</v>
      </c>
      <c r="K9" s="65">
        <v>59.533999999999999</v>
      </c>
      <c r="L9" s="65">
        <v>7.0039999999999996</v>
      </c>
      <c r="M9" s="65">
        <v>38.22</v>
      </c>
      <c r="N9" s="65">
        <v>94.554000000000002</v>
      </c>
      <c r="O9" s="65">
        <v>59.533999999999999</v>
      </c>
      <c r="P9" s="65">
        <v>3.92</v>
      </c>
      <c r="Q9" s="65">
        <v>38.22</v>
      </c>
      <c r="R9" s="65">
        <v>94.554000000000002</v>
      </c>
      <c r="S9" s="65">
        <v>59.533999999999999</v>
      </c>
      <c r="T9" s="65">
        <v>7.0039999999999996</v>
      </c>
      <c r="V9" s="65">
        <v>94.554000000000002</v>
      </c>
      <c r="W9" s="65">
        <v>59.533999999999999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63.57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AB11" s="65">
        <v>0.96</v>
      </c>
      <c r="AC11" s="65">
        <v>9.36</v>
      </c>
      <c r="AF11" s="65">
        <v>0.96</v>
      </c>
      <c r="AG11" s="65">
        <v>9.36</v>
      </c>
      <c r="AH11" s="65">
        <v>6.48</v>
      </c>
      <c r="AI11" s="65">
        <v>8.16</v>
      </c>
      <c r="AJ11" s="65">
        <v>0.96</v>
      </c>
      <c r="AK11" s="65">
        <v>4.68</v>
      </c>
      <c r="AL11" s="65">
        <v>12.96</v>
      </c>
      <c r="AM11" s="65">
        <v>4.08</v>
      </c>
      <c r="AN11" s="65">
        <v>0.48</v>
      </c>
      <c r="AO11" s="65">
        <v>9.36</v>
      </c>
      <c r="AP11" s="65">
        <v>6.48</v>
      </c>
      <c r="AQ11" s="65">
        <v>4.08</v>
      </c>
      <c r="AR11" s="65">
        <v>0.96</v>
      </c>
      <c r="AS11" s="65">
        <v>4.68</v>
      </c>
      <c r="AT11" s="65">
        <v>12.96</v>
      </c>
      <c r="AU11" s="65">
        <v>8.16</v>
      </c>
      <c r="AV11" s="65">
        <v>0.96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4.68</v>
      </c>
      <c r="BF11" s="65">
        <v>6.48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402.28247599999997</v>
      </c>
      <c r="E17" s="65">
        <v>3784.2875319999998</v>
      </c>
      <c r="F17" s="65">
        <v>5337.954718</v>
      </c>
      <c r="G17" s="65">
        <v>3257.7120679999998</v>
      </c>
      <c r="H17" s="65">
        <v>412.42938909999998</v>
      </c>
      <c r="I17" s="65">
        <v>4050.638762</v>
      </c>
      <c r="J17" s="65">
        <v>5324.4613959999997</v>
      </c>
      <c r="K17" s="65">
        <v>3644.0604699999999</v>
      </c>
      <c r="L17" s="65">
        <v>442.68164949999999</v>
      </c>
      <c r="M17" s="65">
        <v>4173.3557540000002</v>
      </c>
      <c r="N17" s="65">
        <v>5878.6190109999998</v>
      </c>
      <c r="O17" s="65">
        <v>3870.1218819999999</v>
      </c>
      <c r="P17" s="65">
        <v>436.11285670000001</v>
      </c>
      <c r="Q17" s="65">
        <v>4398.1756329999998</v>
      </c>
      <c r="R17" s="65">
        <v>6255.0625879999998</v>
      </c>
      <c r="S17" s="65">
        <v>3752.8123909999999</v>
      </c>
      <c r="T17" s="65">
        <v>499.22401669999999</v>
      </c>
      <c r="U17" s="65">
        <v>4643.8963030000004</v>
      </c>
      <c r="V17" s="65">
        <v>6329.0507859999998</v>
      </c>
      <c r="W17" s="65">
        <v>4097.0946290000002</v>
      </c>
      <c r="X17" s="65">
        <v>496.23361670000003</v>
      </c>
      <c r="Y17" s="65">
        <v>4731.7765630000004</v>
      </c>
      <c r="Z17" s="65">
        <v>6448.9233370000002</v>
      </c>
      <c r="AA17" s="65">
        <v>4121.6793820000003</v>
      </c>
      <c r="AB17" s="65">
        <v>481.79773949999998</v>
      </c>
      <c r="AC17" s="65">
        <v>4619.818722</v>
      </c>
      <c r="AD17" s="65">
        <v>6417.8789109999998</v>
      </c>
      <c r="AE17" s="65">
        <v>4238.2058120000002</v>
      </c>
      <c r="AF17" s="65">
        <v>493.9805179</v>
      </c>
      <c r="AG17" s="65">
        <v>4654.7964629999997</v>
      </c>
      <c r="AH17" s="65">
        <v>6493.2812180000001</v>
      </c>
      <c r="AI17" s="65">
        <v>4283.48074</v>
      </c>
      <c r="AJ17" s="65">
        <v>490.7568306</v>
      </c>
      <c r="AK17" s="65">
        <v>3885.3605870000001</v>
      </c>
      <c r="AL17" s="65">
        <v>6470.0484500000002</v>
      </c>
      <c r="AM17" s="65">
        <v>4281.7876020000003</v>
      </c>
      <c r="AN17" s="65">
        <v>504.68875789999998</v>
      </c>
      <c r="AO17" s="65">
        <v>4713.3820489999998</v>
      </c>
      <c r="AP17" s="65">
        <v>6570.3198309999998</v>
      </c>
      <c r="AQ17" s="65">
        <v>4302.1440819999998</v>
      </c>
      <c r="AR17" s="65">
        <v>506.61459789999998</v>
      </c>
      <c r="AS17" s="65">
        <v>4900.2692489999999</v>
      </c>
      <c r="AT17" s="65">
        <v>6794.5062310000003</v>
      </c>
      <c r="AU17" s="65">
        <v>4307.9240820000005</v>
      </c>
      <c r="AV17" s="65">
        <v>506.81459790000002</v>
      </c>
      <c r="AW17" s="65">
        <v>4907.1223289999998</v>
      </c>
      <c r="AX17" s="65">
        <v>6818.0901910000002</v>
      </c>
      <c r="AY17" s="65">
        <v>4307.9240820000005</v>
      </c>
      <c r="AZ17" s="65">
        <v>193.6268953</v>
      </c>
      <c r="BA17" s="65">
        <v>1845.167369</v>
      </c>
      <c r="BB17" s="65">
        <v>2501.9271709999998</v>
      </c>
      <c r="BC17" s="65">
        <v>1647.21309</v>
      </c>
      <c r="BD17" s="65">
        <v>193.7897753</v>
      </c>
      <c r="BE17" s="65">
        <v>1860.221401</v>
      </c>
      <c r="BF17" s="65">
        <v>2510.6113529999998</v>
      </c>
      <c r="BG17" s="65">
        <v>1647.21309</v>
      </c>
      <c r="BH17" s="65">
        <v>193.7897753</v>
      </c>
      <c r="BI17" s="65">
        <v>1887.521369</v>
      </c>
      <c r="BJ17" s="65">
        <v>2616.1619660000001</v>
      </c>
      <c r="BK17" s="65">
        <v>1647.21309</v>
      </c>
      <c r="BL17" s="65">
        <v>193.7897753</v>
      </c>
      <c r="BM17" s="65">
        <v>1842.0473689999999</v>
      </c>
      <c r="BN17" s="65">
        <v>2582.1711260000002</v>
      </c>
      <c r="BO17" s="65">
        <v>1647.21309</v>
      </c>
      <c r="BP17" s="65">
        <v>193.7897753</v>
      </c>
      <c r="BQ17" s="65">
        <v>1889.4503090000001</v>
      </c>
      <c r="BR17" s="65">
        <v>2600.5311259999999</v>
      </c>
      <c r="BS17" s="65">
        <v>1647.21309</v>
      </c>
      <c r="BT17" s="65">
        <v>193.7897753</v>
      </c>
      <c r="BU17" s="65">
        <v>1889.4503090000001</v>
      </c>
      <c r="BV17" s="65">
        <v>2155.5895989999999</v>
      </c>
      <c r="BW17" s="65">
        <v>1647.21309</v>
      </c>
      <c r="BX17" s="65">
        <v>193.7897753</v>
      </c>
      <c r="BY17" s="65">
        <v>1822.5473689999999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563.67272690000004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540.22500000000002</v>
      </c>
      <c r="H32" s="65">
        <v>813.97500000000002</v>
      </c>
      <c r="I32" s="65">
        <v>540.22500000000002</v>
      </c>
      <c r="J32" s="65">
        <v>540.22500000000002</v>
      </c>
      <c r="K32" s="65">
        <v>813.97500000000002</v>
      </c>
      <c r="L32" s="65">
        <v>813.97500000000002</v>
      </c>
      <c r="M32" s="65">
        <v>273.75</v>
      </c>
      <c r="N32" s="65">
        <v>813.97500000000002</v>
      </c>
      <c r="O32" s="65">
        <v>813.97500000000002</v>
      </c>
      <c r="P32" s="65">
        <v>222.7406493</v>
      </c>
      <c r="Q32" s="65">
        <v>813.97500000000002</v>
      </c>
      <c r="R32" s="65">
        <v>813.97500000000002</v>
      </c>
      <c r="S32" s="65">
        <v>540.22500000000002</v>
      </c>
      <c r="T32" s="65">
        <v>415.61060179999998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642.77785540000002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719.88879210000005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1084.05</v>
      </c>
      <c r="E41" s="65">
        <v>1084.05</v>
      </c>
      <c r="F41" s="65">
        <v>1084.05</v>
      </c>
      <c r="G41" s="65">
        <v>810.3</v>
      </c>
      <c r="H41" s="65">
        <v>1084.05</v>
      </c>
      <c r="I41" s="65">
        <v>810.3</v>
      </c>
      <c r="J41" s="65">
        <v>810.3</v>
      </c>
      <c r="K41" s="65">
        <v>1084.05</v>
      </c>
      <c r="L41" s="65">
        <v>1084.05</v>
      </c>
      <c r="M41" s="65">
        <v>543.82500000000005</v>
      </c>
      <c r="N41" s="65">
        <v>1084.05</v>
      </c>
      <c r="O41" s="65">
        <v>1084.05</v>
      </c>
      <c r="P41" s="65">
        <v>492.81564930000002</v>
      </c>
      <c r="Q41" s="65">
        <v>1084.05</v>
      </c>
      <c r="R41" s="65">
        <v>1084.05</v>
      </c>
      <c r="S41" s="65">
        <v>810.3</v>
      </c>
      <c r="T41" s="65">
        <v>685.68560179999997</v>
      </c>
      <c r="U41" s="65">
        <v>813.97500000000002</v>
      </c>
      <c r="V41" s="65">
        <v>1084.05</v>
      </c>
      <c r="W41" s="65">
        <v>1084.05</v>
      </c>
      <c r="X41" s="65">
        <v>813.97500000000002</v>
      </c>
      <c r="Y41" s="65">
        <v>813.97500000000002</v>
      </c>
      <c r="Z41" s="65">
        <v>1084.05</v>
      </c>
      <c r="AA41" s="65">
        <v>1084.05</v>
      </c>
      <c r="AB41" s="65">
        <v>1084.05</v>
      </c>
      <c r="AC41" s="65">
        <v>1084.05</v>
      </c>
      <c r="AD41" s="65">
        <v>270.07499999999999</v>
      </c>
      <c r="AE41" s="65">
        <v>1084.05</v>
      </c>
      <c r="AF41" s="65">
        <v>1084.05</v>
      </c>
      <c r="AG41" s="65">
        <v>1084.05</v>
      </c>
      <c r="AH41" s="65">
        <v>912.85285539999995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989.96379209999998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0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9381.7995910000009</v>
      </c>
      <c r="BM90" s="65">
        <v>9381.7995910000009</v>
      </c>
      <c r="BN90" s="65">
        <v>9381.7995910000009</v>
      </c>
      <c r="BO90" s="65">
        <v>9381.7995910000009</v>
      </c>
      <c r="BP90" s="65">
        <v>10606.551090000001</v>
      </c>
      <c r="BQ90" s="65">
        <v>10606.551090000001</v>
      </c>
      <c r="BR90" s="65">
        <v>10606.551090000001</v>
      </c>
      <c r="BS90" s="65">
        <v>10606.551090000001</v>
      </c>
      <c r="BT90" s="65">
        <v>10606.551090000001</v>
      </c>
      <c r="BU90" s="65">
        <v>10606.551090000001</v>
      </c>
      <c r="BV90" s="65">
        <v>10606.551090000001</v>
      </c>
      <c r="BW90" s="65">
        <v>10606.551090000001</v>
      </c>
      <c r="BX90" s="65">
        <v>10606.551090000001</v>
      </c>
      <c r="BY90" s="65">
        <v>10606.551090000001</v>
      </c>
      <c r="BZ90" s="65">
        <v>10606.551090000001</v>
      </c>
      <c r="CA90" s="65">
        <v>10606.551090000001</v>
      </c>
      <c r="CB90" s="65">
        <v>10606.551090000001</v>
      </c>
      <c r="CC90" s="65">
        <v>10606.551090000001</v>
      </c>
      <c r="CD90" s="65">
        <v>10606.551090000001</v>
      </c>
      <c r="CE90" s="65">
        <v>10606.551090000001</v>
      </c>
      <c r="CF90" s="65">
        <v>10606.551090000001</v>
      </c>
      <c r="CG90" s="65">
        <v>10606.551090000001</v>
      </c>
      <c r="CH90" s="65">
        <v>10606.551090000001</v>
      </c>
      <c r="CI90" s="65">
        <v>10606.551090000001</v>
      </c>
      <c r="CJ90" s="65">
        <v>10606.551090000001</v>
      </c>
      <c r="CK90" s="65">
        <v>10606.551090000001</v>
      </c>
      <c r="CL90" s="65">
        <v>10606.551090000001</v>
      </c>
      <c r="CM90" s="65">
        <v>10606.551090000001</v>
      </c>
      <c r="CN90" s="65">
        <v>10606.551090000001</v>
      </c>
      <c r="CO90" s="65">
        <v>10606.551090000001</v>
      </c>
      <c r="CP90" s="65">
        <v>10606.551090000001</v>
      </c>
      <c r="CQ90" s="65">
        <v>10606.551090000001</v>
      </c>
      <c r="CR90" s="65">
        <v>10606.551090000001</v>
      </c>
      <c r="CS90" s="65">
        <v>10606.551090000001</v>
      </c>
      <c r="CT90" s="65">
        <v>10606.551090000001</v>
      </c>
      <c r="CU90" s="65">
        <v>10606.551090000001</v>
      </c>
      <c r="CV90" s="65">
        <v>10606.551090000001</v>
      </c>
      <c r="CW90" s="65">
        <v>10606.551090000001</v>
      </c>
      <c r="CX90" s="65">
        <v>10606.551090000001</v>
      </c>
      <c r="CY90" s="65">
        <v>10606.551090000001</v>
      </c>
      <c r="CZ90" s="65">
        <v>10606.551090000001</v>
      </c>
      <c r="DA90" s="65">
        <v>10606.551090000001</v>
      </c>
      <c r="DB90" s="65">
        <v>10606.551090000001</v>
      </c>
      <c r="DC90" s="65">
        <v>10606.551090000001</v>
      </c>
      <c r="DD90" s="65">
        <v>10606.551090000001</v>
      </c>
      <c r="DE90" s="65">
        <v>10606.551090000001</v>
      </c>
      <c r="DF90" s="65">
        <v>10606.551090000001</v>
      </c>
      <c r="DG90" s="65">
        <v>10606.551090000001</v>
      </c>
      <c r="DH90" s="65">
        <v>10606.551090000001</v>
      </c>
      <c r="DI90" s="65">
        <v>10606.551090000001</v>
      </c>
      <c r="DJ90" s="65">
        <v>10606.551090000001</v>
      </c>
      <c r="DK90" s="65">
        <v>10606.551090000001</v>
      </c>
      <c r="DL90" s="65">
        <v>10606.551090000001</v>
      </c>
      <c r="DM90" s="65">
        <v>10606.551090000001</v>
      </c>
      <c r="DN90" s="65">
        <v>10606.551090000001</v>
      </c>
      <c r="DO90" s="65">
        <v>10606.551090000001</v>
      </c>
      <c r="DP90" s="65">
        <v>10606.551090000001</v>
      </c>
      <c r="DQ90" s="65">
        <v>10606.551090000001</v>
      </c>
      <c r="DR90" s="65">
        <v>10606.551090000001</v>
      </c>
      <c r="DS90" s="65">
        <v>10606.551090000001</v>
      </c>
      <c r="DT90" s="65">
        <v>10606.551090000001</v>
      </c>
      <c r="DU90" s="65">
        <v>10606.551090000001</v>
      </c>
      <c r="DV90" s="65">
        <v>10606.551090000001</v>
      </c>
      <c r="DW90" s="65">
        <v>10606.551090000001</v>
      </c>
      <c r="DX90" s="65">
        <v>10606.551090000001</v>
      </c>
      <c r="DY90" s="65">
        <v>10606.551090000001</v>
      </c>
      <c r="DZ90" s="65">
        <v>10606.551090000001</v>
      </c>
      <c r="EA90" s="65">
        <v>10606.551090000001</v>
      </c>
      <c r="EB90" s="65">
        <v>10606.551090000001</v>
      </c>
      <c r="EC90" s="65">
        <v>10606.551090000001</v>
      </c>
      <c r="ED90" s="65">
        <v>10606.551090000001</v>
      </c>
      <c r="EE90" s="65">
        <v>10606.551090000001</v>
      </c>
      <c r="EF90" s="65">
        <v>10606.551090000001</v>
      </c>
      <c r="EG90" s="65">
        <v>10606.551090000001</v>
      </c>
      <c r="EH90" s="65">
        <v>10606.551090000001</v>
      </c>
      <c r="EI90" s="65">
        <v>10606.551090000001</v>
      </c>
      <c r="EJ90" s="65">
        <v>10606.551090000001</v>
      </c>
      <c r="EK90" s="65">
        <v>10606.551090000001</v>
      </c>
      <c r="EL90" s="65">
        <v>10606.551090000001</v>
      </c>
      <c r="EM90" s="65">
        <v>10606.551090000001</v>
      </c>
      <c r="EN90" s="65">
        <v>10606.551090000001</v>
      </c>
      <c r="EO90" s="65">
        <v>10606.551090000001</v>
      </c>
      <c r="EP90" s="65">
        <v>10606.551090000001</v>
      </c>
      <c r="EQ90" s="65">
        <v>10606.551090000001</v>
      </c>
      <c r="ER90" s="65">
        <v>10606.551090000001</v>
      </c>
      <c r="ES90" s="65">
        <v>10606.551090000001</v>
      </c>
      <c r="ET90" s="65">
        <v>225.2570226</v>
      </c>
      <c r="EU90" s="65">
        <v>10606.551090000001</v>
      </c>
      <c r="EV90" s="65">
        <v>10606.551090000001</v>
      </c>
      <c r="EW90" s="65">
        <v>10606.551090000001</v>
      </c>
      <c r="EX90" s="65">
        <v>10606.551090000001</v>
      </c>
      <c r="EY90" s="65">
        <v>10606.551090000001</v>
      </c>
      <c r="EZ90" s="65">
        <v>10606.551090000001</v>
      </c>
      <c r="FA90" s="65">
        <v>10606.551090000001</v>
      </c>
      <c r="FB90" s="65">
        <v>10606.551090000001</v>
      </c>
      <c r="FC90" s="65">
        <v>10606.551090000001</v>
      </c>
    </row>
    <row r="91" spans="2:159" x14ac:dyDescent="0.2">
      <c r="B91" s="65" t="s">
        <v>675</v>
      </c>
      <c r="C91" s="65" t="s">
        <v>38</v>
      </c>
      <c r="BT91" s="65">
        <v>536.41444790000003</v>
      </c>
      <c r="BU91" s="65">
        <v>536.41444790000003</v>
      </c>
      <c r="BV91" s="65">
        <v>536.41444790000003</v>
      </c>
      <c r="BW91" s="65">
        <v>536.41444790000003</v>
      </c>
      <c r="BX91" s="65">
        <v>536.41444790000003</v>
      </c>
      <c r="BY91" s="65">
        <v>536.41444790000003</v>
      </c>
      <c r="BZ91" s="65">
        <v>536.41444790000003</v>
      </c>
      <c r="CA91" s="65">
        <v>536.41444790000003</v>
      </c>
      <c r="CB91" s="65">
        <v>536.41444790000003</v>
      </c>
      <c r="CC91" s="65">
        <v>536.41444790000003</v>
      </c>
      <c r="CD91" s="65">
        <v>536.41444790000003</v>
      </c>
      <c r="CE91" s="65">
        <v>536.41444790000003</v>
      </c>
      <c r="CF91" s="65">
        <v>536.41444790000003</v>
      </c>
      <c r="CH91" s="65">
        <v>536.41444790000003</v>
      </c>
      <c r="CI91" s="65">
        <v>536.41444790000003</v>
      </c>
      <c r="CJ91" s="65">
        <v>536.41444790000003</v>
      </c>
      <c r="CK91" s="65">
        <v>536.41444790000003</v>
      </c>
      <c r="CL91" s="65">
        <v>536.41444790000003</v>
      </c>
      <c r="CM91" s="65">
        <v>536.41444790000003</v>
      </c>
      <c r="CN91" s="65">
        <v>536.41444790000003</v>
      </c>
      <c r="CP91" s="65">
        <v>536.41444790000003</v>
      </c>
      <c r="CQ91" s="65">
        <v>536.41444790000003</v>
      </c>
      <c r="CR91" s="65">
        <v>536.41444790000003</v>
      </c>
      <c r="CS91" s="65">
        <v>536.41444790000003</v>
      </c>
      <c r="CT91" s="65">
        <v>536.41444790000003</v>
      </c>
      <c r="CU91" s="65">
        <v>536.41444790000003</v>
      </c>
      <c r="CV91" s="65">
        <v>536.41444790000003</v>
      </c>
      <c r="CW91" s="65">
        <v>536.41444790000003</v>
      </c>
      <c r="CX91" s="65">
        <v>536.41444790000003</v>
      </c>
      <c r="CY91" s="65">
        <v>536.41444790000003</v>
      </c>
      <c r="CZ91" s="65">
        <v>536.41444790000003</v>
      </c>
      <c r="DA91" s="65">
        <v>536.41444790000003</v>
      </c>
      <c r="DB91" s="65">
        <v>536.41444790000003</v>
      </c>
      <c r="DC91" s="65">
        <v>536.41444790000003</v>
      </c>
      <c r="DD91" s="65">
        <v>536.41444790000003</v>
      </c>
      <c r="DE91" s="65">
        <v>536.41444790000003</v>
      </c>
      <c r="DG91" s="65">
        <v>536.41444790000003</v>
      </c>
      <c r="DH91" s="65">
        <v>536.41444790000003</v>
      </c>
      <c r="DI91" s="65">
        <v>536.41444790000003</v>
      </c>
      <c r="DJ91" s="65">
        <v>536.41444790000003</v>
      </c>
      <c r="DK91" s="65">
        <v>536.41444790000003</v>
      </c>
      <c r="DL91" s="65">
        <v>536.41444790000003</v>
      </c>
      <c r="DM91" s="65">
        <v>536.41444790000003</v>
      </c>
      <c r="DN91" s="65">
        <v>536.41444790000003</v>
      </c>
      <c r="DO91" s="65">
        <v>536.41444790000003</v>
      </c>
      <c r="DP91" s="65">
        <v>536.41444790000003</v>
      </c>
      <c r="DQ91" s="65">
        <v>536.41444790000003</v>
      </c>
      <c r="DR91" s="65">
        <v>536.41444790000003</v>
      </c>
      <c r="DS91" s="65">
        <v>536.41444790000003</v>
      </c>
      <c r="DT91" s="65">
        <v>536.41444790000003</v>
      </c>
      <c r="DU91" s="65">
        <v>536.41444790000003</v>
      </c>
      <c r="DV91" s="65">
        <v>536.41444790000003</v>
      </c>
      <c r="DW91" s="65">
        <v>536.41444790000003</v>
      </c>
      <c r="DX91" s="65">
        <v>536.41444790000003</v>
      </c>
      <c r="DY91" s="65">
        <v>536.41444790000003</v>
      </c>
      <c r="DZ91" s="65">
        <v>536.41444790000003</v>
      </c>
      <c r="EA91" s="65">
        <v>536.41444790000003</v>
      </c>
      <c r="EB91" s="65">
        <v>536.41444790000003</v>
      </c>
      <c r="EC91" s="65">
        <v>536.41444790000003</v>
      </c>
      <c r="ED91" s="65">
        <v>536.41444790000003</v>
      </c>
      <c r="EE91" s="65">
        <v>536.41444790000003</v>
      </c>
      <c r="EF91" s="65">
        <v>536.41444790000003</v>
      </c>
      <c r="EG91" s="65">
        <v>536.41444790000003</v>
      </c>
      <c r="EH91" s="65">
        <v>536.41444790000003</v>
      </c>
      <c r="EI91" s="65">
        <v>536.41444790000003</v>
      </c>
      <c r="EJ91" s="65">
        <v>536.41444790000003</v>
      </c>
      <c r="EK91" s="65">
        <v>536.41444790000003</v>
      </c>
      <c r="EL91" s="65">
        <v>536.41444790000003</v>
      </c>
      <c r="EM91" s="65">
        <v>536.41444790000003</v>
      </c>
      <c r="EN91" s="65">
        <v>536.41444790000003</v>
      </c>
      <c r="EO91" s="65">
        <v>536.41444790000003</v>
      </c>
      <c r="EP91" s="65">
        <v>536.41444790000003</v>
      </c>
      <c r="EQ91" s="65">
        <v>536.41444790000003</v>
      </c>
      <c r="ER91" s="65">
        <v>536.41444790000003</v>
      </c>
      <c r="ES91" s="65">
        <v>536.41444790000003</v>
      </c>
      <c r="ET91" s="65">
        <v>536.41444790000003</v>
      </c>
      <c r="EU91" s="65">
        <v>536.41444790000003</v>
      </c>
      <c r="EV91" s="65">
        <v>536.41444790000003</v>
      </c>
      <c r="EW91" s="65">
        <v>536.41444790000003</v>
      </c>
      <c r="EX91" s="65">
        <v>536.41444790000003</v>
      </c>
      <c r="EY91" s="65">
        <v>536.41444790000003</v>
      </c>
      <c r="EZ91" s="65">
        <v>536.41444790000003</v>
      </c>
      <c r="FA91" s="65">
        <v>536.41444790000003</v>
      </c>
      <c r="FB91" s="65">
        <v>536.41444790000003</v>
      </c>
      <c r="FC91" s="65">
        <v>536.41444790000003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9381.7995910000009</v>
      </c>
      <c r="BM101" s="65">
        <v>9381.7995910000009</v>
      </c>
      <c r="BN101" s="65">
        <v>9381.7995910000009</v>
      </c>
      <c r="BO101" s="65">
        <v>9381.7995910000009</v>
      </c>
      <c r="BP101" s="65">
        <v>10606.551090000001</v>
      </c>
      <c r="BQ101" s="65">
        <v>10606.551090000001</v>
      </c>
      <c r="BR101" s="65">
        <v>10606.551090000001</v>
      </c>
      <c r="BS101" s="65">
        <v>10606.551090000001</v>
      </c>
      <c r="BT101" s="65">
        <v>11142.965539999999</v>
      </c>
      <c r="BU101" s="65">
        <v>11142.965539999999</v>
      </c>
      <c r="BV101" s="65">
        <v>11142.965539999999</v>
      </c>
      <c r="BW101" s="65">
        <v>11142.965539999999</v>
      </c>
      <c r="BX101" s="65">
        <v>11142.965539999999</v>
      </c>
      <c r="BY101" s="65">
        <v>11142.965539999999</v>
      </c>
      <c r="BZ101" s="65">
        <v>11142.965539999999</v>
      </c>
      <c r="CA101" s="65">
        <v>11142.965539999999</v>
      </c>
      <c r="CB101" s="65">
        <v>11142.965539999999</v>
      </c>
      <c r="CC101" s="65">
        <v>11142.965539999999</v>
      </c>
      <c r="CD101" s="65">
        <v>11142.965539999999</v>
      </c>
      <c r="CE101" s="65">
        <v>11142.965539999999</v>
      </c>
      <c r="CF101" s="65">
        <v>11142.965539999999</v>
      </c>
      <c r="CG101" s="65">
        <v>10606.551090000001</v>
      </c>
      <c r="CH101" s="65">
        <v>11142.965539999999</v>
      </c>
      <c r="CI101" s="65">
        <v>11142.965539999999</v>
      </c>
      <c r="CJ101" s="65">
        <v>11142.965539999999</v>
      </c>
      <c r="CK101" s="65">
        <v>11142.965539999999</v>
      </c>
      <c r="CL101" s="65">
        <v>11142.965539999999</v>
      </c>
      <c r="CM101" s="65">
        <v>11142.965539999999</v>
      </c>
      <c r="CN101" s="65">
        <v>11142.965539999999</v>
      </c>
      <c r="CO101" s="65">
        <v>10606.551090000001</v>
      </c>
      <c r="CP101" s="65">
        <v>11142.965539999999</v>
      </c>
      <c r="CQ101" s="65">
        <v>11142.965539999999</v>
      </c>
      <c r="CR101" s="65">
        <v>11142.965539999999</v>
      </c>
      <c r="CS101" s="65">
        <v>11142.965539999999</v>
      </c>
      <c r="CT101" s="65">
        <v>11142.965539999999</v>
      </c>
      <c r="CU101" s="65">
        <v>11142.965539999999</v>
      </c>
      <c r="CV101" s="65">
        <v>11142.965539999999</v>
      </c>
      <c r="CW101" s="65">
        <v>11142.965539999999</v>
      </c>
      <c r="CX101" s="65">
        <v>11142.965539999999</v>
      </c>
      <c r="CY101" s="65">
        <v>11142.965539999999</v>
      </c>
      <c r="CZ101" s="65">
        <v>11142.965539999999</v>
      </c>
      <c r="DA101" s="65">
        <v>11142.965539999999</v>
      </c>
      <c r="DB101" s="65">
        <v>11142.965539999999</v>
      </c>
      <c r="DC101" s="65">
        <v>11142.965539999999</v>
      </c>
      <c r="DD101" s="65">
        <v>11142.965539999999</v>
      </c>
      <c r="DE101" s="65">
        <v>11142.965539999999</v>
      </c>
      <c r="DF101" s="65">
        <v>10606.551090000001</v>
      </c>
      <c r="DG101" s="65">
        <v>11142.965539999999</v>
      </c>
      <c r="DH101" s="65">
        <v>11142.965539999999</v>
      </c>
      <c r="DI101" s="65">
        <v>11142.965539999999</v>
      </c>
      <c r="DJ101" s="65">
        <v>11142.965539999999</v>
      </c>
      <c r="DK101" s="65">
        <v>11142.965539999999</v>
      </c>
      <c r="DL101" s="65">
        <v>11142.965539999999</v>
      </c>
      <c r="DM101" s="65">
        <v>11142.965539999999</v>
      </c>
      <c r="DN101" s="65">
        <v>11142.965539999999</v>
      </c>
      <c r="DO101" s="65">
        <v>11142.965539999999</v>
      </c>
      <c r="DP101" s="65">
        <v>11142.965539999999</v>
      </c>
      <c r="DQ101" s="65">
        <v>11142.965539999999</v>
      </c>
      <c r="DR101" s="65">
        <v>11142.965539999999</v>
      </c>
      <c r="DS101" s="65">
        <v>11142.965539999999</v>
      </c>
      <c r="DT101" s="65">
        <v>11142.965539999999</v>
      </c>
      <c r="DU101" s="65">
        <v>11142.965539999999</v>
      </c>
      <c r="DV101" s="65">
        <v>11142.965539999999</v>
      </c>
      <c r="DW101" s="65">
        <v>11142.965539999999</v>
      </c>
      <c r="DX101" s="65">
        <v>11142.965539999999</v>
      </c>
      <c r="DY101" s="65">
        <v>11142.965539999999</v>
      </c>
      <c r="DZ101" s="65">
        <v>11142.965539999999</v>
      </c>
      <c r="EA101" s="65">
        <v>11142.965539999999</v>
      </c>
      <c r="EB101" s="65">
        <v>11142.965539999999</v>
      </c>
      <c r="EC101" s="65">
        <v>11142.965539999999</v>
      </c>
      <c r="ED101" s="65">
        <v>11142.965539999999</v>
      </c>
      <c r="EE101" s="65">
        <v>11142.965539999999</v>
      </c>
      <c r="EF101" s="65">
        <v>11142.965539999999</v>
      </c>
      <c r="EG101" s="65">
        <v>11142.965539999999</v>
      </c>
      <c r="EH101" s="65">
        <v>11142.965539999999</v>
      </c>
      <c r="EI101" s="65">
        <v>11142.965539999999</v>
      </c>
      <c r="EJ101" s="65">
        <v>11142.965539999999</v>
      </c>
      <c r="EK101" s="65">
        <v>11142.965539999999</v>
      </c>
      <c r="EL101" s="65">
        <v>11142.965539999999</v>
      </c>
      <c r="EM101" s="65">
        <v>11142.965539999999</v>
      </c>
      <c r="EN101" s="65">
        <v>11142.965539999999</v>
      </c>
      <c r="EO101" s="65">
        <v>11142.965539999999</v>
      </c>
      <c r="EP101" s="65">
        <v>11142.965539999999</v>
      </c>
      <c r="EQ101" s="65">
        <v>11142.965539999999</v>
      </c>
      <c r="ER101" s="65">
        <v>11142.965539999999</v>
      </c>
      <c r="ES101" s="65">
        <v>11142.965539999999</v>
      </c>
      <c r="ET101" s="65">
        <v>761.67147050000005</v>
      </c>
      <c r="EU101" s="65">
        <v>11142.965539999999</v>
      </c>
      <c r="EV101" s="65">
        <v>11142.965539999999</v>
      </c>
      <c r="EW101" s="65">
        <v>11142.965539999999</v>
      </c>
      <c r="EX101" s="65">
        <v>11142.965539999999</v>
      </c>
      <c r="EY101" s="65">
        <v>11142.965539999999</v>
      </c>
      <c r="EZ101" s="65">
        <v>11142.965539999999</v>
      </c>
      <c r="FA101" s="65">
        <v>11142.965539999999</v>
      </c>
      <c r="FB101" s="65">
        <v>11142.965539999999</v>
      </c>
      <c r="FC101" s="65">
        <v>11142.965539999999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2430.8330340000002</v>
      </c>
      <c r="F102" s="65">
        <v>3033.4249460000001</v>
      </c>
      <c r="G102" s="65">
        <v>3412.4135700000002</v>
      </c>
      <c r="H102" s="65">
        <v>3412.4135700000002</v>
      </c>
      <c r="I102" s="65">
        <v>2430.8330340000002</v>
      </c>
      <c r="J102" s="65">
        <v>2947.9465140000002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1517.8494390000001</v>
      </c>
      <c r="AC102" s="65">
        <v>3412.4135700000002</v>
      </c>
      <c r="AD102" s="65">
        <v>3412.4135700000002</v>
      </c>
      <c r="AE102" s="65">
        <v>1930.7975280000001</v>
      </c>
      <c r="AF102" s="65">
        <v>2056.940008</v>
      </c>
      <c r="AG102" s="65">
        <v>1360.56916</v>
      </c>
      <c r="AH102" s="65">
        <v>3412.4135700000002</v>
      </c>
      <c r="AI102" s="65">
        <v>3374.8541610000002</v>
      </c>
      <c r="AJ102" s="65">
        <v>3412.4135700000002</v>
      </c>
      <c r="AK102" s="65">
        <v>2491.376467</v>
      </c>
      <c r="AL102" s="65">
        <v>1557.1695090000001</v>
      </c>
      <c r="AM102" s="65">
        <v>2876.1446679999999</v>
      </c>
      <c r="AN102" s="65">
        <v>3412.4135700000002</v>
      </c>
      <c r="AO102" s="65">
        <v>3412.4135700000002</v>
      </c>
      <c r="AP102" s="65">
        <v>3412.4135700000002</v>
      </c>
      <c r="AQ102" s="65">
        <v>3080.7985239999998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1711.1336369999999</v>
      </c>
      <c r="AX102" s="65">
        <v>3329.888798</v>
      </c>
      <c r="AY102" s="65">
        <v>3329.888798</v>
      </c>
      <c r="AZ102" s="65">
        <v>2998.2737520000001</v>
      </c>
      <c r="BA102" s="65">
        <v>2262.9410739999998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B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I103" s="65">
        <v>684.98234869999999</v>
      </c>
      <c r="BJ103" s="65">
        <v>684.98234869999999</v>
      </c>
      <c r="BK103" s="65">
        <v>684.98234869999999</v>
      </c>
      <c r="BL103" s="65">
        <v>2030.5992100000001</v>
      </c>
      <c r="BM103" s="65">
        <v>2030.5992100000001</v>
      </c>
      <c r="BN103" s="65">
        <v>1887.802882</v>
      </c>
      <c r="BO103" s="65">
        <v>2030.5992100000001</v>
      </c>
      <c r="BP103" s="65">
        <v>2030.5992100000001</v>
      </c>
      <c r="BQ103" s="65">
        <v>2030.5992100000001</v>
      </c>
      <c r="BS103" s="65">
        <v>2030.5992100000001</v>
      </c>
      <c r="BT103" s="65">
        <v>2030.5992100000001</v>
      </c>
      <c r="BU103" s="65">
        <v>2030.5992100000001</v>
      </c>
      <c r="BV103" s="65">
        <v>2030.5992100000001</v>
      </c>
      <c r="BW103" s="65">
        <v>2030.5992100000001</v>
      </c>
      <c r="BX103" s="65">
        <v>2030.5992100000001</v>
      </c>
      <c r="BY103" s="65">
        <v>2030.5992100000001</v>
      </c>
      <c r="BZ103" s="65">
        <v>2030.5992100000001</v>
      </c>
      <c r="CA103" s="65">
        <v>2030.5992100000001</v>
      </c>
      <c r="CB103" s="65">
        <v>2030.5992100000001</v>
      </c>
      <c r="CC103" s="65">
        <v>2030.5992100000001</v>
      </c>
      <c r="CD103" s="65">
        <v>2030.5992100000001</v>
      </c>
      <c r="CE103" s="65">
        <v>2030.5992100000001</v>
      </c>
      <c r="CF103" s="65">
        <v>2030.5992100000001</v>
      </c>
      <c r="CG103" s="65">
        <v>2030.5992100000001</v>
      </c>
      <c r="CH103" s="65">
        <v>2030.5992100000001</v>
      </c>
      <c r="CI103" s="65">
        <v>2030.5992100000001</v>
      </c>
      <c r="CJ103" s="65">
        <v>2030.5992100000001</v>
      </c>
      <c r="CK103" s="65">
        <v>2030.5992100000001</v>
      </c>
      <c r="CL103" s="65">
        <v>2030.5992100000001</v>
      </c>
      <c r="CM103" s="65">
        <v>2030.5992100000001</v>
      </c>
      <c r="CN103" s="65">
        <v>2030.5992100000001</v>
      </c>
      <c r="CO103" s="65">
        <v>2030.5992100000001</v>
      </c>
      <c r="CP103" s="65">
        <v>2030.5992100000001</v>
      </c>
      <c r="CQ103" s="65">
        <v>2030.5992100000001</v>
      </c>
      <c r="CR103" s="65">
        <v>2030.5992100000001</v>
      </c>
      <c r="CS103" s="65">
        <v>2030.5992100000001</v>
      </c>
      <c r="CT103" s="65">
        <v>2030.5992100000001</v>
      </c>
      <c r="CU103" s="65">
        <v>2030.5992100000001</v>
      </c>
      <c r="CV103" s="65">
        <v>2030.5992100000001</v>
      </c>
      <c r="CW103" s="65">
        <v>2030.5992100000001</v>
      </c>
      <c r="CX103" s="65">
        <v>525.88512600000001</v>
      </c>
      <c r="CY103" s="65">
        <v>2030.5992100000001</v>
      </c>
      <c r="CZ103" s="65">
        <v>2030.5992100000001</v>
      </c>
      <c r="DA103" s="65">
        <v>2030.5992100000001</v>
      </c>
      <c r="DB103" s="65">
        <v>2030.5992100000001</v>
      </c>
      <c r="DC103" s="65">
        <v>2030.5992100000001</v>
      </c>
      <c r="DD103" s="65">
        <v>2030.5992100000001</v>
      </c>
      <c r="DE103" s="65">
        <v>2030.5992100000001</v>
      </c>
      <c r="DF103" s="65">
        <v>2030.5992100000001</v>
      </c>
      <c r="DG103" s="65">
        <v>2030.5992100000001</v>
      </c>
      <c r="DH103" s="65">
        <v>2030.5992100000001</v>
      </c>
      <c r="DI103" s="65">
        <v>2030.5992100000001</v>
      </c>
      <c r="DJ103" s="65">
        <v>2030.5992100000001</v>
      </c>
      <c r="DK103" s="65">
        <v>2030.5992100000001</v>
      </c>
      <c r="DL103" s="65">
        <v>2030.5992100000001</v>
      </c>
      <c r="DM103" s="65">
        <v>2030.5992100000001</v>
      </c>
      <c r="DN103" s="65">
        <v>2030.5992100000001</v>
      </c>
      <c r="DO103" s="65">
        <v>2030.5992100000001</v>
      </c>
      <c r="DP103" s="65">
        <v>2030.5992100000001</v>
      </c>
      <c r="DQ103" s="65">
        <v>2030.5992100000001</v>
      </c>
      <c r="DR103" s="65">
        <v>2030.5992100000001</v>
      </c>
      <c r="DS103" s="65">
        <v>2030.5992100000001</v>
      </c>
      <c r="DT103" s="65">
        <v>2030.5992100000001</v>
      </c>
      <c r="DU103" s="65">
        <v>2030.5992100000001</v>
      </c>
      <c r="DV103" s="65">
        <v>2030.5992100000001</v>
      </c>
      <c r="DW103" s="65">
        <v>2030.5992100000001</v>
      </c>
      <c r="DX103" s="65">
        <v>2030.5992100000001</v>
      </c>
      <c r="DY103" s="65">
        <v>2030.5992100000001</v>
      </c>
      <c r="DZ103" s="65">
        <v>2030.5992100000001</v>
      </c>
      <c r="EA103" s="65">
        <v>2030.5992100000001</v>
      </c>
      <c r="EB103" s="65">
        <v>2030.5992100000001</v>
      </c>
      <c r="EC103" s="65">
        <v>2030.5992100000001</v>
      </c>
      <c r="ED103" s="65">
        <v>2030.5992100000001</v>
      </c>
      <c r="EE103" s="65">
        <v>2030.5992100000001</v>
      </c>
      <c r="EF103" s="65">
        <v>2030.5992100000001</v>
      </c>
      <c r="EG103" s="65">
        <v>2030.5992100000001</v>
      </c>
      <c r="EH103" s="65">
        <v>2030.5992100000001</v>
      </c>
      <c r="EI103" s="65">
        <v>2030.5992100000001</v>
      </c>
      <c r="EJ103" s="65">
        <v>2030.5992100000001</v>
      </c>
      <c r="EK103" s="65">
        <v>2030.5992100000001</v>
      </c>
      <c r="EL103" s="65">
        <v>2030.5992100000001</v>
      </c>
      <c r="EM103" s="65">
        <v>2030.5992100000001</v>
      </c>
      <c r="EN103" s="65">
        <v>2030.5992100000001</v>
      </c>
      <c r="EO103" s="65">
        <v>2030.5992100000001</v>
      </c>
      <c r="EP103" s="65">
        <v>2030.5992100000001</v>
      </c>
      <c r="EQ103" s="65">
        <v>2030.5992100000001</v>
      </c>
      <c r="ER103" s="65">
        <v>2030.5992100000001</v>
      </c>
      <c r="ES103" s="65">
        <v>2030.5992100000001</v>
      </c>
      <c r="ET103" s="65">
        <v>2030.5992100000001</v>
      </c>
      <c r="EU103" s="65">
        <v>2030.5992100000001</v>
      </c>
      <c r="EV103" s="65">
        <v>2030.5992100000001</v>
      </c>
      <c r="EW103" s="65">
        <v>2030.5992100000001</v>
      </c>
      <c r="EY103" s="65">
        <v>2030.5992100000001</v>
      </c>
      <c r="EZ103" s="65">
        <v>2030.5992100000001</v>
      </c>
      <c r="FA103" s="65">
        <v>2030.5992100000001</v>
      </c>
      <c r="FB103" s="65">
        <v>2030.5992100000001</v>
      </c>
      <c r="FC103" s="65">
        <v>2030.5992100000001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1469.7178839999999</v>
      </c>
      <c r="F104" s="65">
        <v>1469.7178839999999</v>
      </c>
      <c r="G104" s="65">
        <v>1029.5225969999999</v>
      </c>
      <c r="H104" s="65">
        <v>990.39202169999999</v>
      </c>
      <c r="I104" s="65">
        <v>945.00813389999996</v>
      </c>
      <c r="J104" s="65">
        <v>1160.273672</v>
      </c>
      <c r="K104" s="65">
        <v>1127.752888</v>
      </c>
      <c r="L104" s="65">
        <v>1293.5829209999999</v>
      </c>
      <c r="M104" s="65">
        <v>814.25705870000002</v>
      </c>
      <c r="N104" s="65">
        <v>1469.7178839999999</v>
      </c>
      <c r="O104" s="65">
        <v>1160.273672</v>
      </c>
      <c r="P104" s="65">
        <v>658.01899839999999</v>
      </c>
      <c r="Q104" s="65">
        <v>1469.7178839999999</v>
      </c>
      <c r="R104" s="65">
        <v>1469.7178839999999</v>
      </c>
      <c r="S104" s="65">
        <v>1293.5829209999999</v>
      </c>
      <c r="T104" s="65">
        <v>964.90503669999998</v>
      </c>
      <c r="U104" s="65">
        <v>964.90503669999998</v>
      </c>
      <c r="V104" s="65">
        <v>1121.1430969999999</v>
      </c>
      <c r="W104" s="65">
        <v>1293.5829209999999</v>
      </c>
      <c r="X104" s="65">
        <v>1469.7178839999999</v>
      </c>
      <c r="Y104" s="65">
        <v>1469.7178839999999</v>
      </c>
      <c r="Z104" s="65">
        <v>1469.7178839999999</v>
      </c>
      <c r="AA104" s="65">
        <v>788.77007370000001</v>
      </c>
      <c r="AC104" s="65">
        <v>964.90503669999998</v>
      </c>
      <c r="AD104" s="65">
        <v>964.90503669999998</v>
      </c>
      <c r="AE104" s="65">
        <v>964.90503669999998</v>
      </c>
      <c r="AF104" s="65">
        <v>964.90503669999998</v>
      </c>
      <c r="AG104" s="65">
        <v>348.57478689999999</v>
      </c>
      <c r="AH104" s="65">
        <v>964.90503669999998</v>
      </c>
      <c r="AI104" s="65">
        <v>964.90503669999998</v>
      </c>
      <c r="AJ104" s="65">
        <v>2109.640175</v>
      </c>
      <c r="AK104" s="65">
        <v>2614.453023</v>
      </c>
      <c r="AL104" s="65">
        <v>2109.640175</v>
      </c>
      <c r="AM104" s="65">
        <v>2614.453023</v>
      </c>
      <c r="AN104" s="65">
        <v>2614.453023</v>
      </c>
      <c r="AO104" s="65">
        <v>2614.453023</v>
      </c>
      <c r="AP104" s="65">
        <v>2614.453023</v>
      </c>
      <c r="AQ104" s="65">
        <v>2614.453023</v>
      </c>
      <c r="AR104" s="65">
        <v>1611.4596289999999</v>
      </c>
      <c r="AS104" s="65">
        <v>1611.4596289999999</v>
      </c>
      <c r="AT104" s="65">
        <v>1584.9304259999999</v>
      </c>
      <c r="AU104" s="65">
        <v>1275.486214</v>
      </c>
      <c r="AV104" s="65">
        <v>2116.2724760000001</v>
      </c>
      <c r="AW104" s="65">
        <v>2116.2724760000001</v>
      </c>
      <c r="AX104" s="65">
        <v>1584.9304259999999</v>
      </c>
      <c r="AY104" s="65">
        <v>1550.8546610000001</v>
      </c>
      <c r="AZ104" s="65">
        <v>1144.7351389999999</v>
      </c>
      <c r="BA104" s="65">
        <v>1144.7351389999999</v>
      </c>
      <c r="BB104" s="65">
        <v>1144.7351389999999</v>
      </c>
      <c r="BC104" s="65">
        <v>1676.07719</v>
      </c>
      <c r="BD104" s="65">
        <v>1171.2643419999999</v>
      </c>
      <c r="BE104" s="65">
        <v>1144.7351389999999</v>
      </c>
      <c r="BF104" s="65">
        <v>1144.7351389999999</v>
      </c>
      <c r="BG104" s="65">
        <v>1171.2643419999999</v>
      </c>
      <c r="BH104" s="65">
        <v>1171.2643419999999</v>
      </c>
      <c r="BI104" s="65">
        <v>1144.7351389999999</v>
      </c>
      <c r="BJ104" s="65">
        <v>1171.2643419999999</v>
      </c>
      <c r="BK104" s="65">
        <v>1171.2643419999999</v>
      </c>
      <c r="BL104" s="65">
        <v>1171.2643419999999</v>
      </c>
      <c r="BM104" s="65">
        <v>1144.7351389999999</v>
      </c>
      <c r="BN104" s="65">
        <v>1144.7351389999999</v>
      </c>
      <c r="BO104" s="65">
        <v>1144.7351389999999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1144.7351389999999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486.01911860000001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V105" s="65">
        <v>1353.463123</v>
      </c>
      <c r="W105" s="65">
        <v>1353.463123</v>
      </c>
      <c r="X105" s="65">
        <v>780.34067010000001</v>
      </c>
      <c r="Y105" s="65">
        <v>685.61417270000004</v>
      </c>
      <c r="Z105" s="65">
        <v>1353.463123</v>
      </c>
      <c r="AA105" s="65">
        <v>1353.463123</v>
      </c>
      <c r="AB105" s="65">
        <v>1353.463123</v>
      </c>
      <c r="AC105" s="65">
        <v>1184.623691</v>
      </c>
      <c r="AD105" s="65">
        <v>1353.463123</v>
      </c>
      <c r="AE105" s="65">
        <v>1092.227709</v>
      </c>
      <c r="AF105" s="65">
        <v>1353.463123</v>
      </c>
      <c r="AG105" s="65">
        <v>1184.623691</v>
      </c>
      <c r="AH105" s="65">
        <v>955.08672220000005</v>
      </c>
      <c r="AI105" s="65">
        <v>693.07544610000002</v>
      </c>
      <c r="AJ105" s="65">
        <v>1358.674217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1333.363893</v>
      </c>
      <c r="AQ105" s="65">
        <v>861.91487810000001</v>
      </c>
      <c r="AR105" s="65">
        <v>1358.674217</v>
      </c>
      <c r="AS105" s="65">
        <v>867.12597170000004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496.75933889999999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1189.834785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354.02754119999997</v>
      </c>
      <c r="G108" s="65">
        <v>366.3872523</v>
      </c>
      <c r="H108" s="65">
        <v>366.3872523</v>
      </c>
      <c r="I108" s="65">
        <v>159.62663559999999</v>
      </c>
      <c r="J108" s="65">
        <v>366.3872523</v>
      </c>
      <c r="K108" s="65">
        <v>366.3872523</v>
      </c>
      <c r="L108" s="65">
        <v>366.3872523</v>
      </c>
      <c r="M108" s="65">
        <v>215.73927420000001</v>
      </c>
      <c r="N108" s="65">
        <v>366.3872523</v>
      </c>
      <c r="O108" s="65">
        <v>366.3872523</v>
      </c>
      <c r="P108" s="65">
        <v>366.3872523</v>
      </c>
      <c r="Q108" s="65">
        <v>215.73927420000001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774.37957949999998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862.86234969999998</v>
      </c>
      <c r="AI108" s="65">
        <v>926.15344990000006</v>
      </c>
      <c r="AJ108" s="65">
        <v>926.15344990000006</v>
      </c>
      <c r="AK108" s="65">
        <v>862.86234969999998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1057.394581</v>
      </c>
      <c r="AX108" s="65">
        <v>1057.394581</v>
      </c>
      <c r="AY108" s="65">
        <v>1201.599753</v>
      </c>
      <c r="AZ108" s="65">
        <v>1622.8882619999999</v>
      </c>
      <c r="BA108" s="65">
        <v>1622.8882619999999</v>
      </c>
      <c r="BB108" s="65">
        <v>1622.8882619999999</v>
      </c>
      <c r="BC108" s="65">
        <v>1622.8882619999999</v>
      </c>
      <c r="BD108" s="65">
        <v>1622.8882619999999</v>
      </c>
      <c r="BE108" s="65">
        <v>1024.2463009999999</v>
      </c>
      <c r="BF108" s="65">
        <v>1622.8882619999999</v>
      </c>
      <c r="BG108" s="65">
        <v>1622.8882619999999</v>
      </c>
      <c r="BH108" s="65">
        <v>1622.8882619999999</v>
      </c>
      <c r="BI108" s="65">
        <v>1622.8882619999999</v>
      </c>
      <c r="BJ108" s="65">
        <v>1131.359786</v>
      </c>
      <c r="BK108" s="65">
        <v>1622.8882619999999</v>
      </c>
      <c r="BL108" s="65">
        <v>2252.4358579999998</v>
      </c>
      <c r="BM108" s="65">
        <v>2252.4358579999998</v>
      </c>
      <c r="BN108" s="65">
        <v>2252.4358579999998</v>
      </c>
      <c r="BO108" s="65">
        <v>2252.4358579999998</v>
      </c>
      <c r="BP108" s="65">
        <v>2252.4358579999998</v>
      </c>
      <c r="BQ108" s="65">
        <v>2252.4358579999998</v>
      </c>
      <c r="BR108" s="65">
        <v>2252.4358579999998</v>
      </c>
      <c r="BS108" s="65">
        <v>2252.4358579999998</v>
      </c>
      <c r="BT108" s="65">
        <v>2252.4358579999998</v>
      </c>
      <c r="BU108" s="65">
        <v>2252.4358579999998</v>
      </c>
      <c r="BV108" s="65">
        <v>2252.4358579999998</v>
      </c>
      <c r="BW108" s="65">
        <v>2252.4358579999998</v>
      </c>
      <c r="BX108" s="65">
        <v>2252.4358579999998</v>
      </c>
      <c r="BY108" s="65">
        <v>2252.4358579999998</v>
      </c>
      <c r="BZ108" s="65">
        <v>2252.4358579999998</v>
      </c>
      <c r="CA108" s="65">
        <v>2252.4358579999998</v>
      </c>
      <c r="CB108" s="65">
        <v>1886.0486060000001</v>
      </c>
      <c r="CC108" s="65">
        <v>1886.0486060000001</v>
      </c>
      <c r="CD108" s="65">
        <v>1886.0486060000001</v>
      </c>
      <c r="CE108" s="65">
        <v>1886.0486060000001</v>
      </c>
      <c r="CF108" s="65">
        <v>1886.0486060000001</v>
      </c>
      <c r="CG108" s="65">
        <v>1886.0486060000001</v>
      </c>
      <c r="CH108" s="65">
        <v>872.46820590000004</v>
      </c>
      <c r="CI108" s="65">
        <v>1886.0486060000001</v>
      </c>
      <c r="CJ108" s="65">
        <v>1886.0486060000001</v>
      </c>
      <c r="CK108" s="65">
        <v>1886.0486060000001</v>
      </c>
      <c r="CL108" s="65">
        <v>1886.0486060000001</v>
      </c>
      <c r="CM108" s="65">
        <v>1886.0486060000001</v>
      </c>
      <c r="CN108" s="65">
        <v>1886.0486060000001</v>
      </c>
      <c r="CO108" s="65">
        <v>1886.0486060000001</v>
      </c>
      <c r="CP108" s="65">
        <v>1886.0486060000001</v>
      </c>
      <c r="CQ108" s="65">
        <v>1886.0486060000001</v>
      </c>
      <c r="CR108" s="65">
        <v>1886.0486060000001</v>
      </c>
      <c r="CS108" s="65">
        <v>1886.0486060000001</v>
      </c>
      <c r="CT108" s="65">
        <v>1886.0486060000001</v>
      </c>
      <c r="CU108" s="65">
        <v>1886.0486060000001</v>
      </c>
      <c r="CV108" s="65">
        <v>1886.0486060000001</v>
      </c>
      <c r="CW108" s="65">
        <v>1886.0486060000001</v>
      </c>
      <c r="CX108" s="65">
        <v>1886.0486060000001</v>
      </c>
      <c r="CY108" s="65">
        <v>1886.0486060000001</v>
      </c>
      <c r="CZ108" s="65">
        <v>1326.282408</v>
      </c>
      <c r="DA108" s="65">
        <v>1326.282408</v>
      </c>
      <c r="DB108" s="65">
        <v>1326.282408</v>
      </c>
      <c r="DC108" s="65">
        <v>1326.282408</v>
      </c>
      <c r="DD108" s="65">
        <v>1326.282408</v>
      </c>
      <c r="DE108" s="65">
        <v>1326.282408</v>
      </c>
      <c r="DF108" s="65">
        <v>1326.282408</v>
      </c>
      <c r="DG108" s="65">
        <v>1326.282408</v>
      </c>
      <c r="DH108" s="65">
        <v>1326.282408</v>
      </c>
      <c r="DI108" s="65">
        <v>1326.282408</v>
      </c>
      <c r="DJ108" s="65">
        <v>1326.282408</v>
      </c>
      <c r="DK108" s="65">
        <v>1326.282408</v>
      </c>
      <c r="DL108" s="65">
        <v>1326.282408</v>
      </c>
      <c r="DM108" s="65">
        <v>1326.282408</v>
      </c>
      <c r="DN108" s="65">
        <v>1326.282408</v>
      </c>
      <c r="DO108" s="65">
        <v>1326.282408</v>
      </c>
      <c r="DP108" s="65">
        <v>1326.282408</v>
      </c>
      <c r="DQ108" s="65">
        <v>1326.282408</v>
      </c>
      <c r="DR108" s="65">
        <v>1326.282408</v>
      </c>
      <c r="DS108" s="65">
        <v>1326.282408</v>
      </c>
      <c r="DT108" s="65">
        <v>1326.282408</v>
      </c>
      <c r="DU108" s="65">
        <v>1326.282408</v>
      </c>
      <c r="DV108" s="65">
        <v>1326.282408</v>
      </c>
      <c r="DW108" s="65">
        <v>1326.282408</v>
      </c>
      <c r="DX108" s="65">
        <v>1326.282408</v>
      </c>
      <c r="DY108" s="65">
        <v>1326.282408</v>
      </c>
      <c r="DZ108" s="65">
        <v>1326.282408</v>
      </c>
      <c r="EA108" s="65">
        <v>1326.282408</v>
      </c>
      <c r="EB108" s="65">
        <v>1326.282408</v>
      </c>
      <c r="EC108" s="65">
        <v>1326.282408</v>
      </c>
      <c r="ED108" s="65">
        <v>1326.282408</v>
      </c>
      <c r="EE108" s="65">
        <v>1326.282408</v>
      </c>
      <c r="EF108" s="65">
        <v>1326.282408</v>
      </c>
      <c r="EG108" s="65">
        <v>1326.282408</v>
      </c>
      <c r="EH108" s="65">
        <v>1326.282408</v>
      </c>
      <c r="EI108" s="65">
        <v>1326.282408</v>
      </c>
      <c r="EJ108" s="65">
        <v>1326.282408</v>
      </c>
      <c r="EK108" s="65">
        <v>1326.282408</v>
      </c>
      <c r="EL108" s="65">
        <v>1326.282408</v>
      </c>
      <c r="EM108" s="65">
        <v>1326.282408</v>
      </c>
      <c r="EN108" s="65">
        <v>1326.282408</v>
      </c>
      <c r="EO108" s="65">
        <v>1326.282408</v>
      </c>
      <c r="EP108" s="65">
        <v>1326.282408</v>
      </c>
      <c r="EQ108" s="65">
        <v>1326.282408</v>
      </c>
      <c r="ER108" s="65">
        <v>1326.282408</v>
      </c>
      <c r="ES108" s="65">
        <v>1326.282408</v>
      </c>
      <c r="ET108" s="65">
        <v>1326.282408</v>
      </c>
      <c r="EU108" s="65">
        <v>1326.282408</v>
      </c>
      <c r="EV108" s="65">
        <v>1326.282408</v>
      </c>
      <c r="EW108" s="65">
        <v>1326.282408</v>
      </c>
      <c r="EX108" s="65">
        <v>1326.282408</v>
      </c>
      <c r="EY108" s="65">
        <v>1326.282408</v>
      </c>
      <c r="EZ108" s="65">
        <v>1326.282408</v>
      </c>
      <c r="FA108" s="65">
        <v>1326.282408</v>
      </c>
      <c r="FB108" s="65">
        <v>1326.282408</v>
      </c>
      <c r="FC108" s="65">
        <v>1326.282408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4998.0072259999997</v>
      </c>
      <c r="F113" s="65">
        <v>5954.6266800000003</v>
      </c>
      <c r="G113" s="65">
        <v>5905.7797280000004</v>
      </c>
      <c r="H113" s="65">
        <v>5866.649152</v>
      </c>
      <c r="I113" s="65">
        <v>4632.9241119999997</v>
      </c>
      <c r="J113" s="65">
        <v>5572.0637470000001</v>
      </c>
      <c r="K113" s="65">
        <v>6004.0100190000003</v>
      </c>
      <c r="L113" s="65">
        <v>6169.8400519999996</v>
      </c>
      <c r="M113" s="65">
        <v>5539.8662109999996</v>
      </c>
      <c r="N113" s="65">
        <v>6345.975015</v>
      </c>
      <c r="O113" s="65">
        <v>6036.5308029999997</v>
      </c>
      <c r="P113" s="65">
        <v>5534.2761289999999</v>
      </c>
      <c r="Q113" s="65">
        <v>6195.327037</v>
      </c>
      <c r="R113" s="65">
        <v>6345.975015</v>
      </c>
      <c r="S113" s="65">
        <v>6169.8400519999996</v>
      </c>
      <c r="T113" s="65">
        <v>6892.4766099999997</v>
      </c>
      <c r="U113" s="65">
        <v>5539.0134870000002</v>
      </c>
      <c r="V113" s="65">
        <v>7048.7146709999997</v>
      </c>
      <c r="W113" s="65">
        <v>7221.1544949999998</v>
      </c>
      <c r="X113" s="65">
        <v>6824.1670039999999</v>
      </c>
      <c r="Y113" s="65">
        <v>6729.4405070000003</v>
      </c>
      <c r="Z113" s="65">
        <v>7397.2894580000002</v>
      </c>
      <c r="AA113" s="65">
        <v>6564.5677770000002</v>
      </c>
      <c r="AB113" s="65">
        <v>4033.0074420000001</v>
      </c>
      <c r="AC113" s="65">
        <v>6488.0957490000001</v>
      </c>
      <c r="AD113" s="65">
        <v>6892.4766099999997</v>
      </c>
      <c r="AE113" s="65">
        <v>5149.6251540000003</v>
      </c>
      <c r="AF113" s="65">
        <v>5537.0030479999996</v>
      </c>
      <c r="AG113" s="65">
        <v>4055.4625179999998</v>
      </c>
      <c r="AH113" s="65">
        <v>6430.8091089999998</v>
      </c>
      <c r="AI113" s="65">
        <v>6194.5295239999996</v>
      </c>
      <c r="AJ113" s="65">
        <v>8042.4228430000003</v>
      </c>
      <c r="AK113" s="65">
        <v>7327.3660559999998</v>
      </c>
      <c r="AL113" s="65">
        <v>5951.6373510000003</v>
      </c>
      <c r="AM113" s="65">
        <v>8010.9667870000003</v>
      </c>
      <c r="AN113" s="65">
        <v>8547.2356899999995</v>
      </c>
      <c r="AO113" s="65">
        <v>8547.2356899999995</v>
      </c>
      <c r="AP113" s="65">
        <v>8521.9253659999995</v>
      </c>
      <c r="AQ113" s="65">
        <v>7718.8613050000004</v>
      </c>
      <c r="AR113" s="65">
        <v>7413.7067209999996</v>
      </c>
      <c r="AS113" s="65">
        <v>6922.1584759999996</v>
      </c>
      <c r="AT113" s="65">
        <v>7387.1775170000001</v>
      </c>
      <c r="AU113" s="65">
        <v>7077.7333060000001</v>
      </c>
      <c r="AV113" s="65">
        <v>8065.2857029999996</v>
      </c>
      <c r="AW113" s="65">
        <v>6302.3253709999999</v>
      </c>
      <c r="AX113" s="65">
        <v>7389.7384810000003</v>
      </c>
      <c r="AY113" s="65">
        <v>7499.8678870000003</v>
      </c>
      <c r="AZ113" s="65">
        <v>8153.675389</v>
      </c>
      <c r="BA113" s="65">
        <v>7418.3427110000002</v>
      </c>
      <c r="BB113" s="65">
        <v>8153.675389</v>
      </c>
      <c r="BC113" s="65">
        <v>8685.0174399999996</v>
      </c>
      <c r="BD113" s="65">
        <v>6072.9330959999998</v>
      </c>
      <c r="BE113" s="65">
        <v>5447.761931</v>
      </c>
      <c r="BF113" s="65">
        <v>6046.4038920000003</v>
      </c>
      <c r="BG113" s="65">
        <v>6072.9330959999998</v>
      </c>
      <c r="BH113" s="65">
        <v>5879.6488980000004</v>
      </c>
      <c r="BI113" s="65">
        <v>4647.0831449999996</v>
      </c>
      <c r="BJ113" s="65">
        <v>5388.120422</v>
      </c>
      <c r="BK113" s="65">
        <v>5879.6488980000004</v>
      </c>
      <c r="BL113" s="65">
        <v>7854.8133550000002</v>
      </c>
      <c r="BM113" s="65">
        <v>7828.2841509999998</v>
      </c>
      <c r="BN113" s="65">
        <v>7685.4878239999998</v>
      </c>
      <c r="BO113" s="65">
        <v>7828.2841509999998</v>
      </c>
      <c r="BP113" s="65">
        <v>7685.9739229999996</v>
      </c>
      <c r="BQ113" s="65">
        <v>7685.9739229999996</v>
      </c>
      <c r="BR113" s="65">
        <v>5628.8455089999998</v>
      </c>
      <c r="BS113" s="65">
        <v>7685.9739229999996</v>
      </c>
      <c r="BT113" s="65">
        <v>7685.9739229999996</v>
      </c>
      <c r="BU113" s="65">
        <v>7341.8522519999997</v>
      </c>
      <c r="BV113" s="65">
        <v>7685.9739229999996</v>
      </c>
      <c r="BW113" s="65">
        <v>7685.9739229999996</v>
      </c>
      <c r="BX113" s="65">
        <v>7685.9739229999996</v>
      </c>
      <c r="BY113" s="65">
        <v>7659.4447190000001</v>
      </c>
      <c r="BZ113" s="65">
        <v>7685.9739229999996</v>
      </c>
      <c r="CA113" s="65">
        <v>7685.9739229999996</v>
      </c>
      <c r="CB113" s="65">
        <v>6430.9530949999998</v>
      </c>
      <c r="CC113" s="65">
        <v>6430.9530949999998</v>
      </c>
      <c r="CD113" s="65">
        <v>6430.9530949999998</v>
      </c>
      <c r="CE113" s="65">
        <v>6430.9530949999998</v>
      </c>
      <c r="CF113" s="65">
        <v>6430.9530949999998</v>
      </c>
      <c r="CG113" s="65">
        <v>6430.9530949999998</v>
      </c>
      <c r="CH113" s="65">
        <v>5417.372695</v>
      </c>
      <c r="CI113" s="65">
        <v>6430.9530949999998</v>
      </c>
      <c r="CJ113" s="65">
        <v>6430.9530949999998</v>
      </c>
      <c r="CK113" s="65">
        <v>6430.9530949999998</v>
      </c>
      <c r="CL113" s="65">
        <v>6430.9530949999998</v>
      </c>
      <c r="CM113" s="65">
        <v>6430.9530949999998</v>
      </c>
      <c r="CN113" s="65">
        <v>5437.2449230000002</v>
      </c>
      <c r="CO113" s="65">
        <v>5437.2449230000002</v>
      </c>
      <c r="CP113" s="65">
        <v>4265.9805800000004</v>
      </c>
      <c r="CQ113" s="65">
        <v>5437.2449230000002</v>
      </c>
      <c r="CR113" s="65">
        <v>5437.2449230000002</v>
      </c>
      <c r="CS113" s="65">
        <v>5437.2449230000002</v>
      </c>
      <c r="CT113" s="65">
        <v>5437.2449230000002</v>
      </c>
      <c r="CU113" s="65">
        <v>5437.2449230000002</v>
      </c>
      <c r="CV113" s="65">
        <v>5437.2449230000002</v>
      </c>
      <c r="CW113" s="65">
        <v>5437.2449230000002</v>
      </c>
      <c r="CX113" s="65">
        <v>3932.530839</v>
      </c>
      <c r="CY113" s="65">
        <v>5437.2449230000002</v>
      </c>
      <c r="CZ113" s="65">
        <v>4877.4787249999999</v>
      </c>
      <c r="DA113" s="65">
        <v>4877.4787249999999</v>
      </c>
      <c r="DB113" s="65">
        <v>4877.4787249999999</v>
      </c>
      <c r="DC113" s="65">
        <v>4877.4787249999999</v>
      </c>
      <c r="DD113" s="65">
        <v>4877.4787249999999</v>
      </c>
      <c r="DE113" s="65">
        <v>4877.4787249999999</v>
      </c>
      <c r="DF113" s="65">
        <v>4877.4787249999999</v>
      </c>
      <c r="DG113" s="65">
        <v>4877.4787249999999</v>
      </c>
      <c r="DH113" s="65">
        <v>4850.9495209999995</v>
      </c>
      <c r="DI113" s="65">
        <v>4192.2335009999997</v>
      </c>
      <c r="DJ113" s="65">
        <v>4850.9495209999995</v>
      </c>
      <c r="DK113" s="65">
        <v>4850.9495209999995</v>
      </c>
      <c r="DL113" s="65">
        <v>4850.9495209999995</v>
      </c>
      <c r="DM113" s="65">
        <v>4850.9495209999995</v>
      </c>
      <c r="DN113" s="65">
        <v>4850.9495209999995</v>
      </c>
      <c r="DO113" s="65">
        <v>4850.9495209999995</v>
      </c>
      <c r="DP113" s="65">
        <v>3701.0032890000002</v>
      </c>
      <c r="DQ113" s="65">
        <v>3701.0032890000002</v>
      </c>
      <c r="DR113" s="65">
        <v>3701.0032890000002</v>
      </c>
      <c r="DS113" s="65">
        <v>3701.0032890000002</v>
      </c>
      <c r="DT113" s="65">
        <v>3701.0032890000002</v>
      </c>
      <c r="DU113" s="65">
        <v>3701.0032890000002</v>
      </c>
      <c r="DV113" s="65">
        <v>3701.0032890000002</v>
      </c>
      <c r="DW113" s="65">
        <v>3701.0032890000002</v>
      </c>
      <c r="DX113" s="65">
        <v>3701.0032890000002</v>
      </c>
      <c r="DY113" s="65">
        <v>3701.0032890000002</v>
      </c>
      <c r="DZ113" s="65">
        <v>3701.0032890000002</v>
      </c>
      <c r="EA113" s="65">
        <v>3701.0032890000002</v>
      </c>
      <c r="EB113" s="65">
        <v>3701.0032890000002</v>
      </c>
      <c r="EC113" s="65">
        <v>3701.0032890000002</v>
      </c>
      <c r="ED113" s="65">
        <v>3701.0032890000002</v>
      </c>
      <c r="EE113" s="65">
        <v>3701.0032890000002</v>
      </c>
      <c r="EF113" s="65">
        <v>3356.8816179999999</v>
      </c>
      <c r="EG113" s="65">
        <v>3356.8816179999999</v>
      </c>
      <c r="EH113" s="65">
        <v>3356.8816179999999</v>
      </c>
      <c r="EI113" s="65">
        <v>3356.8816179999999</v>
      </c>
      <c r="EJ113" s="65">
        <v>3356.8816179999999</v>
      </c>
      <c r="EK113" s="65">
        <v>3356.8816179999999</v>
      </c>
      <c r="EL113" s="65">
        <v>3356.8816179999999</v>
      </c>
      <c r="EM113" s="65">
        <v>3356.8816179999999</v>
      </c>
      <c r="EN113" s="65">
        <v>3356.8816179999999</v>
      </c>
      <c r="EO113" s="65">
        <v>3356.8816179999999</v>
      </c>
      <c r="EP113" s="65">
        <v>3356.8816179999999</v>
      </c>
      <c r="EQ113" s="65">
        <v>3356.8816179999999</v>
      </c>
      <c r="ER113" s="65">
        <v>3356.8816179999999</v>
      </c>
      <c r="ES113" s="65">
        <v>3356.8816179999999</v>
      </c>
      <c r="ET113" s="65">
        <v>3356.8816179999999</v>
      </c>
      <c r="EU113" s="65">
        <v>3356.8816179999999</v>
      </c>
      <c r="EV113" s="65">
        <v>3356.8816179999999</v>
      </c>
      <c r="EW113" s="65">
        <v>3356.8816179999999</v>
      </c>
      <c r="EX113" s="65">
        <v>1326.282408</v>
      </c>
      <c r="EY113" s="65">
        <v>3356.8816179999999</v>
      </c>
      <c r="EZ113" s="65">
        <v>3356.8816179999999</v>
      </c>
      <c r="FA113" s="65">
        <v>3356.8816179999999</v>
      </c>
      <c r="FB113" s="65">
        <v>3356.8816179999999</v>
      </c>
      <c r="FC113" s="65">
        <v>3356.8816179999999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2156.6562949999998</v>
      </c>
      <c r="EG114" s="65">
        <v>2156.6562949999998</v>
      </c>
      <c r="EH114" s="65">
        <v>2156.6562949999998</v>
      </c>
      <c r="EI114" s="65">
        <v>2156.6562949999998</v>
      </c>
      <c r="EJ114" s="65">
        <v>2742.5970280000001</v>
      </c>
      <c r="EK114" s="65">
        <v>2742.5970280000001</v>
      </c>
      <c r="EL114" s="65">
        <v>2742.5970280000001</v>
      </c>
      <c r="EM114" s="65">
        <v>2742.5970280000001</v>
      </c>
      <c r="EN114" s="65">
        <v>3162.7093190000001</v>
      </c>
      <c r="EO114" s="65">
        <v>3162.7093190000001</v>
      </c>
      <c r="EP114" s="65">
        <v>3162.7093190000001</v>
      </c>
      <c r="EQ114" s="65">
        <v>3162.7093190000001</v>
      </c>
      <c r="ER114" s="65">
        <v>3647.493606</v>
      </c>
      <c r="ES114" s="65">
        <v>3647.493606</v>
      </c>
      <c r="ET114" s="65">
        <v>3647.493606</v>
      </c>
      <c r="EU114" s="65">
        <v>3647.493606</v>
      </c>
      <c r="EV114" s="65">
        <v>4297.9131289999996</v>
      </c>
      <c r="EW114" s="65">
        <v>4297.9131289999996</v>
      </c>
      <c r="EX114" s="65">
        <v>3548.280992</v>
      </c>
      <c r="EY114" s="65">
        <v>4297.9131289999996</v>
      </c>
      <c r="EZ114" s="65">
        <v>4654.8827030000002</v>
      </c>
      <c r="FA114" s="65">
        <v>4654.8827030000002</v>
      </c>
      <c r="FB114" s="65">
        <v>4654.8827030000002</v>
      </c>
      <c r="FC114" s="65">
        <v>4147.9854189999996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360.03919280000002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720.07838560000005</v>
      </c>
      <c r="EF116" s="65">
        <v>720.07838560000005</v>
      </c>
      <c r="EG116" s="65">
        <v>720.07838560000005</v>
      </c>
      <c r="EH116" s="65">
        <v>540.05878919999998</v>
      </c>
      <c r="EI116" s="65">
        <v>540.05878919999998</v>
      </c>
      <c r="EJ116" s="65">
        <v>720.07838560000005</v>
      </c>
      <c r="EK116" s="65">
        <v>720.07838560000005</v>
      </c>
      <c r="EL116" s="65">
        <v>540.05878919999998</v>
      </c>
      <c r="EM116" s="65">
        <v>720.07838560000005</v>
      </c>
      <c r="EN116" s="65">
        <v>720.07838560000005</v>
      </c>
      <c r="EO116" s="65">
        <v>720.07838560000005</v>
      </c>
      <c r="EP116" s="65">
        <v>720.07838560000005</v>
      </c>
      <c r="EQ116" s="65">
        <v>720.07838560000005</v>
      </c>
      <c r="ER116" s="65">
        <v>720.07838560000005</v>
      </c>
      <c r="ES116" s="65">
        <v>720.07838560000005</v>
      </c>
      <c r="ET116" s="65">
        <v>720.07838560000005</v>
      </c>
      <c r="EU116" s="65">
        <v>720.07838560000005</v>
      </c>
      <c r="EV116" s="65">
        <v>720.07838560000005</v>
      </c>
      <c r="EW116" s="65">
        <v>720.07838560000005</v>
      </c>
      <c r="EX116" s="65">
        <v>720.07838560000005</v>
      </c>
      <c r="EY116" s="65">
        <v>540.05878919999998</v>
      </c>
      <c r="EZ116" s="65">
        <v>720.07838560000005</v>
      </c>
      <c r="FA116" s="65">
        <v>720.07838560000005</v>
      </c>
      <c r="FB116" s="65">
        <v>720.07838560000005</v>
      </c>
      <c r="FC116" s="65">
        <v>720.07838560000005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1880.731047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2747.667524</v>
      </c>
      <c r="EF125" s="65">
        <v>2876.73468</v>
      </c>
      <c r="EG125" s="65">
        <v>2876.73468</v>
      </c>
      <c r="EH125" s="65">
        <v>2696.7150839999999</v>
      </c>
      <c r="EI125" s="65">
        <v>2696.7150839999999</v>
      </c>
      <c r="EJ125" s="65">
        <v>3462.6754129999999</v>
      </c>
      <c r="EK125" s="65">
        <v>3462.6754129999999</v>
      </c>
      <c r="EL125" s="65">
        <v>3282.6558169999998</v>
      </c>
      <c r="EM125" s="65">
        <v>3462.6754129999999</v>
      </c>
      <c r="EN125" s="65">
        <v>3882.7877050000002</v>
      </c>
      <c r="EO125" s="65">
        <v>3882.7877050000002</v>
      </c>
      <c r="EP125" s="65">
        <v>3882.7877050000002</v>
      </c>
      <c r="EQ125" s="65">
        <v>3882.7877050000002</v>
      </c>
      <c r="ER125" s="65">
        <v>4367.5719920000001</v>
      </c>
      <c r="ES125" s="65">
        <v>4367.5719920000001</v>
      </c>
      <c r="ET125" s="65">
        <v>4367.5719920000001</v>
      </c>
      <c r="EU125" s="65">
        <v>4367.5719920000001</v>
      </c>
      <c r="EV125" s="65">
        <v>5017.9915140000003</v>
      </c>
      <c r="EW125" s="65">
        <v>5017.9915140000003</v>
      </c>
      <c r="EX125" s="65">
        <v>4268.3593780000001</v>
      </c>
      <c r="EY125" s="65">
        <v>4837.9719180000002</v>
      </c>
      <c r="EZ125" s="65">
        <v>5374.9610890000004</v>
      </c>
      <c r="FA125" s="65">
        <v>5374.9610890000004</v>
      </c>
      <c r="FB125" s="65">
        <v>5374.9610890000004</v>
      </c>
      <c r="FC125" s="65">
        <v>4868.0638040000003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3041.3837079999998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4562.0755609999997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4562.0755609999997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4562.0755609999997</v>
      </c>
      <c r="EY126" s="65">
        <v>4562.0755609999997</v>
      </c>
      <c r="EZ126" s="65">
        <v>5068.9728459999997</v>
      </c>
      <c r="FA126" s="65">
        <v>5068.9728459999997</v>
      </c>
      <c r="FB126" s="65">
        <v>4562.0755609999997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180.01959640000001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720.07838560000005</v>
      </c>
      <c r="CY128" s="65">
        <v>900.097982</v>
      </c>
      <c r="CZ128" s="65">
        <v>1260.1371750000001</v>
      </c>
      <c r="DA128" s="65">
        <v>1260.1371750000001</v>
      </c>
      <c r="DB128" s="65">
        <v>540.05878919999998</v>
      </c>
      <c r="DC128" s="65">
        <v>1080.1175780000001</v>
      </c>
      <c r="DD128" s="65">
        <v>1440.1567709999999</v>
      </c>
      <c r="DE128" s="65">
        <v>1260.1371750000001</v>
      </c>
      <c r="DF128" s="65">
        <v>360.03919280000002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1800.195964</v>
      </c>
      <c r="DM128" s="65">
        <v>1620.1763679999999</v>
      </c>
      <c r="DN128" s="65">
        <v>900.097982</v>
      </c>
      <c r="DO128" s="65">
        <v>1800.195964</v>
      </c>
      <c r="DP128" s="65">
        <v>1800.195964</v>
      </c>
      <c r="DQ128" s="65">
        <v>1800.195964</v>
      </c>
      <c r="DR128" s="65">
        <v>1800.195964</v>
      </c>
      <c r="DS128" s="65">
        <v>1800.195964</v>
      </c>
      <c r="DT128" s="65">
        <v>1800.195964</v>
      </c>
      <c r="DU128" s="65">
        <v>1800.195964</v>
      </c>
      <c r="DV128" s="65">
        <v>1440.1567709999999</v>
      </c>
      <c r="DW128" s="65">
        <v>1260.1371750000001</v>
      </c>
      <c r="DX128" s="65">
        <v>1800.195964</v>
      </c>
      <c r="DY128" s="65">
        <v>1800.195964</v>
      </c>
      <c r="DZ128" s="65">
        <v>1440.1567709999999</v>
      </c>
      <c r="EA128" s="65">
        <v>1440.1567709999999</v>
      </c>
      <c r="EB128" s="65">
        <v>1800.195964</v>
      </c>
      <c r="EC128" s="65">
        <v>1800.195964</v>
      </c>
      <c r="ED128" s="65">
        <v>1440.1567709999999</v>
      </c>
      <c r="EE128" s="65">
        <v>1800.195964</v>
      </c>
      <c r="EF128" s="65">
        <v>1800.195964</v>
      </c>
      <c r="EG128" s="65">
        <v>1800.195964</v>
      </c>
      <c r="EH128" s="65">
        <v>1080.1175780000001</v>
      </c>
      <c r="EI128" s="65">
        <v>1620.1763679999999</v>
      </c>
      <c r="EJ128" s="65">
        <v>1800.195964</v>
      </c>
      <c r="EK128" s="65">
        <v>1800.195964</v>
      </c>
      <c r="EL128" s="65">
        <v>1620.1763679999999</v>
      </c>
      <c r="EM128" s="65">
        <v>1800.195964</v>
      </c>
      <c r="EN128" s="65">
        <v>1800.195964</v>
      </c>
      <c r="EO128" s="65">
        <v>1800.195964</v>
      </c>
      <c r="EP128" s="65">
        <v>1260.1371750000001</v>
      </c>
      <c r="EQ128" s="65">
        <v>1620.1763679999999</v>
      </c>
      <c r="ER128" s="65">
        <v>1800.195964</v>
      </c>
      <c r="ES128" s="65">
        <v>1800.195964</v>
      </c>
      <c r="ET128" s="65">
        <v>1800.195964</v>
      </c>
      <c r="EU128" s="65">
        <v>1800.195964</v>
      </c>
      <c r="EV128" s="65">
        <v>1800.195964</v>
      </c>
      <c r="EW128" s="65">
        <v>1800.195964</v>
      </c>
      <c r="EX128" s="65">
        <v>1440.1567709999999</v>
      </c>
      <c r="EY128" s="65">
        <v>1440.1567709999999</v>
      </c>
      <c r="EZ128" s="65">
        <v>1800.195964</v>
      </c>
      <c r="FA128" s="65">
        <v>1800.195964</v>
      </c>
      <c r="FB128" s="65">
        <v>1440.1567709999999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1193.8141659999999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3761.4620930000001</v>
      </c>
      <c r="CY137" s="65">
        <v>3941.4816900000001</v>
      </c>
      <c r="CZ137" s="65">
        <v>4808.4181669999998</v>
      </c>
      <c r="DA137" s="65">
        <v>4808.4181669999998</v>
      </c>
      <c r="DB137" s="65">
        <v>3581.442497</v>
      </c>
      <c r="DC137" s="65">
        <v>4628.3985709999997</v>
      </c>
      <c r="DD137" s="65">
        <v>5495.3350479999999</v>
      </c>
      <c r="DE137" s="65">
        <v>5315.3154519999998</v>
      </c>
      <c r="DF137" s="65">
        <v>4415.2174699999996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6869.1688100000001</v>
      </c>
      <c r="DM137" s="65">
        <v>6689.149214</v>
      </c>
      <c r="DN137" s="65">
        <v>5969.0708279999999</v>
      </c>
      <c r="DO137" s="65">
        <v>6869.1688100000001</v>
      </c>
      <c r="DP137" s="65">
        <v>6869.1688100000001</v>
      </c>
      <c r="DQ137" s="65">
        <v>6869.1688100000001</v>
      </c>
      <c r="DR137" s="65">
        <v>6869.1688100000001</v>
      </c>
      <c r="DS137" s="65">
        <v>6869.1688100000001</v>
      </c>
      <c r="DT137" s="65">
        <v>6869.1688100000001</v>
      </c>
      <c r="DU137" s="65">
        <v>6869.1688100000001</v>
      </c>
      <c r="DV137" s="65">
        <v>6509.1296169999996</v>
      </c>
      <c r="DW137" s="65">
        <v>6329.1100210000004</v>
      </c>
      <c r="DX137" s="65">
        <v>6869.1688100000001</v>
      </c>
      <c r="DY137" s="65">
        <v>6869.1688100000001</v>
      </c>
      <c r="DZ137" s="65">
        <v>6509.1296169999996</v>
      </c>
      <c r="EA137" s="65">
        <v>6509.1296169999996</v>
      </c>
      <c r="EB137" s="65">
        <v>6869.1688100000001</v>
      </c>
      <c r="EC137" s="65">
        <v>6869.1688100000001</v>
      </c>
      <c r="ED137" s="65">
        <v>6002.2323329999999</v>
      </c>
      <c r="EE137" s="65">
        <v>6869.1688100000001</v>
      </c>
      <c r="EF137" s="65">
        <v>6869.1688100000001</v>
      </c>
      <c r="EG137" s="65">
        <v>6869.1688100000001</v>
      </c>
      <c r="EH137" s="65">
        <v>6149.090424</v>
      </c>
      <c r="EI137" s="65">
        <v>6182.251929</v>
      </c>
      <c r="EJ137" s="65">
        <v>6869.1688100000001</v>
      </c>
      <c r="EK137" s="65">
        <v>6869.1688100000001</v>
      </c>
      <c r="EL137" s="65">
        <v>6689.149214</v>
      </c>
      <c r="EM137" s="65">
        <v>6869.1688100000001</v>
      </c>
      <c r="EN137" s="65">
        <v>6869.1688100000001</v>
      </c>
      <c r="EO137" s="65">
        <v>6869.1688100000001</v>
      </c>
      <c r="EP137" s="65">
        <v>5822.2127360000004</v>
      </c>
      <c r="EQ137" s="65">
        <v>6689.149214</v>
      </c>
      <c r="ER137" s="65">
        <v>6869.1688100000001</v>
      </c>
      <c r="ES137" s="65">
        <v>6869.1688100000001</v>
      </c>
      <c r="ET137" s="65">
        <v>6869.1688100000001</v>
      </c>
      <c r="EU137" s="65">
        <v>6869.1688100000001</v>
      </c>
      <c r="EV137" s="65">
        <v>6869.1688100000001</v>
      </c>
      <c r="EW137" s="65">
        <v>6869.1688100000001</v>
      </c>
      <c r="EX137" s="65">
        <v>6002.2323329999999</v>
      </c>
      <c r="EY137" s="65">
        <v>6002.2323329999999</v>
      </c>
      <c r="EZ137" s="65">
        <v>6869.1688100000001</v>
      </c>
      <c r="FA137" s="65">
        <v>6869.1688100000001</v>
      </c>
      <c r="FB137" s="65">
        <v>6002.2323329999999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473.73577999999998</v>
      </c>
      <c r="AC138" s="65">
        <v>3028.498094</v>
      </c>
      <c r="AD138" s="65">
        <v>3028.498094</v>
      </c>
      <c r="AE138" s="65">
        <v>1649.168997</v>
      </c>
      <c r="AF138" s="65">
        <v>2313.1570670000001</v>
      </c>
      <c r="AG138" s="65">
        <v>1839.4212869999999</v>
      </c>
      <c r="AH138" s="65">
        <v>3028.498094</v>
      </c>
      <c r="AI138" s="65">
        <v>1782.951982</v>
      </c>
      <c r="AJ138" s="65">
        <v>3028.498094</v>
      </c>
      <c r="AK138" s="65">
        <v>2624.1172329999999</v>
      </c>
      <c r="AL138" s="65">
        <v>3028.498094</v>
      </c>
      <c r="AM138" s="65">
        <v>2686.7063579999999</v>
      </c>
      <c r="AN138" s="65">
        <v>3028.498094</v>
      </c>
      <c r="AO138" s="65">
        <v>3028.498094</v>
      </c>
      <c r="AP138" s="65">
        <v>3028.498094</v>
      </c>
      <c r="AQ138" s="65">
        <v>2811.3764759999999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665.11166660000004</v>
      </c>
      <c r="AX138" s="65">
        <v>2814.369522</v>
      </c>
      <c r="AY138" s="65">
        <v>2814.369522</v>
      </c>
      <c r="AZ138" s="65">
        <v>2448.7402470000002</v>
      </c>
      <c r="BA138" s="65">
        <v>2118.2154249999999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936.53474110000002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D139" s="65">
        <v>606.38179839999998</v>
      </c>
      <c r="AE139" s="65">
        <v>1065.9055049999999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606.38179839999998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4305.6897570000001</v>
      </c>
      <c r="G149" s="65">
        <v>4305.6897570000001</v>
      </c>
      <c r="H149" s="65">
        <v>4305.6897570000001</v>
      </c>
      <c r="I149" s="65">
        <v>4094.4035990000002</v>
      </c>
      <c r="J149" s="65">
        <v>4094.4035990000002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4094.4035990000002</v>
      </c>
      <c r="Y149" s="65">
        <v>4305.6897570000001</v>
      </c>
      <c r="Z149" s="65">
        <v>4305.6897570000001</v>
      </c>
      <c r="AA149" s="65">
        <v>4305.6897570000001</v>
      </c>
      <c r="AB149" s="65">
        <v>1539.6412849999999</v>
      </c>
      <c r="AC149" s="65">
        <v>3239.7842519999999</v>
      </c>
      <c r="AD149" s="65">
        <v>3846.1660510000002</v>
      </c>
      <c r="AE149" s="65">
        <v>2926.3606599999998</v>
      </c>
      <c r="AF149" s="65">
        <v>3590.3487289999998</v>
      </c>
      <c r="AG149" s="65">
        <v>2905.3267919999998</v>
      </c>
      <c r="AH149" s="65">
        <v>4305.6897570000001</v>
      </c>
      <c r="AI149" s="65">
        <v>3060.1436440000002</v>
      </c>
      <c r="AJ149" s="65">
        <v>4305.6897570000001</v>
      </c>
      <c r="AK149" s="65">
        <v>2835.4033899999999</v>
      </c>
      <c r="AL149" s="65">
        <v>3239.7842519999999</v>
      </c>
      <c r="AM149" s="65">
        <v>3963.898021</v>
      </c>
      <c r="AN149" s="65">
        <v>4305.6897570000001</v>
      </c>
      <c r="AO149" s="65">
        <v>4305.6897570000001</v>
      </c>
      <c r="AP149" s="65">
        <v>3846.1660510000002</v>
      </c>
      <c r="AQ149" s="65">
        <v>4088.568139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1942.3033290000001</v>
      </c>
      <c r="AX149" s="65">
        <v>4091.561185</v>
      </c>
      <c r="AY149" s="65">
        <v>4091.561185</v>
      </c>
      <c r="AZ149" s="65">
        <v>3725.9319099999998</v>
      </c>
      <c r="BA149" s="65">
        <v>3395.4070879999999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1164.4425470000001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2002.4402459999999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583.12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550.69137780000005</v>
      </c>
      <c r="AH150" s="65">
        <v>1651.996044</v>
      </c>
      <c r="AI150" s="65">
        <v>1651.996044</v>
      </c>
      <c r="AJ150" s="65">
        <v>1813.1387500000001</v>
      </c>
      <c r="AK150" s="65">
        <v>1120.700834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1331.1975420000001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583.12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550.69137780000005</v>
      </c>
      <c r="AH161" s="65">
        <v>1651.996044</v>
      </c>
      <c r="AI161" s="65">
        <v>1651.996044</v>
      </c>
      <c r="AJ161" s="65">
        <v>1813.1387500000001</v>
      </c>
      <c r="AK161" s="65">
        <v>1120.700834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1331.1975420000001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612.63511070000004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323.6562849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323.6562849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1160.521299</v>
      </c>
      <c r="F164" s="65">
        <v>1611.7072559999999</v>
      </c>
      <c r="G164" s="65">
        <v>1486.830504</v>
      </c>
      <c r="H164" s="65">
        <v>1495.966124</v>
      </c>
      <c r="I164" s="65">
        <v>1819.203528</v>
      </c>
      <c r="J164" s="65">
        <v>1468.6703680000001</v>
      </c>
      <c r="K164" s="65">
        <v>1820.719482</v>
      </c>
      <c r="L164" s="65">
        <v>1321.259313</v>
      </c>
      <c r="M164" s="65">
        <v>1156.294292</v>
      </c>
      <c r="N164" s="65">
        <v>1934.4526840000001</v>
      </c>
      <c r="O164" s="65">
        <v>1769.935007</v>
      </c>
      <c r="P164" s="65">
        <v>1314.6270119999999</v>
      </c>
      <c r="Q164" s="65">
        <v>1960.1872960000001</v>
      </c>
      <c r="R164" s="65">
        <v>1568.7330280000001</v>
      </c>
      <c r="S164" s="65">
        <v>1310.695541</v>
      </c>
      <c r="T164" s="65">
        <v>1962.697559</v>
      </c>
      <c r="U164" s="65">
        <v>1960.1872960000001</v>
      </c>
      <c r="V164" s="65">
        <v>1159.2895860000001</v>
      </c>
      <c r="W164" s="65">
        <v>1388.9888229999999</v>
      </c>
      <c r="X164" s="65">
        <v>1962.697559</v>
      </c>
      <c r="Y164" s="65">
        <v>1960.1872960000001</v>
      </c>
      <c r="Z164" s="65">
        <v>1893.5729570000001</v>
      </c>
      <c r="AA164" s="65">
        <v>1357.1318859999999</v>
      </c>
      <c r="AB164" s="65">
        <v>1671.729043</v>
      </c>
      <c r="AC164" s="65">
        <v>1745.242614</v>
      </c>
      <c r="AD164" s="65">
        <v>1141.7979769999999</v>
      </c>
      <c r="AE164" s="65">
        <v>1627.814273</v>
      </c>
      <c r="AF164" s="65">
        <v>1962.697559</v>
      </c>
      <c r="AG164" s="65">
        <v>1818.066562</v>
      </c>
      <c r="AH164" s="65">
        <v>1769.935007</v>
      </c>
      <c r="AI164" s="65">
        <v>1694.205502</v>
      </c>
      <c r="AJ164" s="65">
        <v>1640.557229</v>
      </c>
      <c r="AK164" s="65">
        <v>1818.066562</v>
      </c>
      <c r="AL164" s="65">
        <v>1818.066562</v>
      </c>
      <c r="AM164" s="65">
        <v>1818.066562</v>
      </c>
      <c r="AN164" s="65">
        <v>1962.697559</v>
      </c>
      <c r="AO164" s="65">
        <v>1722.8456699999999</v>
      </c>
      <c r="AP164" s="65">
        <v>1613.7374460000001</v>
      </c>
      <c r="AQ164" s="65">
        <v>1960.1872960000001</v>
      </c>
      <c r="AR164" s="65">
        <v>1962.697559</v>
      </c>
      <c r="AS164" s="65">
        <v>1960.1872960000001</v>
      </c>
      <c r="AT164" s="65">
        <v>1960.1872960000001</v>
      </c>
      <c r="AU164" s="65">
        <v>1960.1872960000001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1359.3008319999999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361.27090579999998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V165" s="65">
        <v>314.37106360000001</v>
      </c>
      <c r="W165" s="65">
        <v>314.37106360000001</v>
      </c>
      <c r="X165" s="65">
        <v>157.18553180000001</v>
      </c>
      <c r="Y165" s="65">
        <v>157.18553180000001</v>
      </c>
      <c r="Z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248.7416685</v>
      </c>
      <c r="R167" s="65">
        <v>238.14755940000001</v>
      </c>
      <c r="S167" s="65">
        <v>127.5343305</v>
      </c>
      <c r="U167" s="65">
        <v>322.14033039999998</v>
      </c>
      <c r="W167" s="65">
        <v>322.14033039999998</v>
      </c>
      <c r="Y167" s="65">
        <v>0.53087452999999996</v>
      </c>
      <c r="Z167" s="65">
        <v>292.6274785</v>
      </c>
      <c r="AB167" s="65">
        <v>322.14033039999998</v>
      </c>
      <c r="AC167" s="65">
        <v>322.14033039999998</v>
      </c>
      <c r="AD167" s="65">
        <v>67.970826040000006</v>
      </c>
      <c r="AE167" s="65">
        <v>288.9181428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104.3469547</v>
      </c>
      <c r="N168" s="65">
        <v>142.120734</v>
      </c>
      <c r="O168" s="65">
        <v>142.120734</v>
      </c>
      <c r="P168" s="65">
        <v>142.120734</v>
      </c>
      <c r="Q168" s="65">
        <v>119.4695629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G168" s="65">
        <v>142.120734</v>
      </c>
      <c r="AH168" s="65">
        <v>25.29750623</v>
      </c>
      <c r="AI168" s="65">
        <v>142.120734</v>
      </c>
      <c r="AJ168" s="65">
        <v>142.120734</v>
      </c>
      <c r="AK168" s="65">
        <v>111.7914904</v>
      </c>
      <c r="AL168" s="65">
        <v>142.120734</v>
      </c>
      <c r="AM168" s="65">
        <v>50.634832189999997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3036.5618250000002</v>
      </c>
      <c r="E173" s="65">
        <v>2394.2010810000002</v>
      </c>
      <c r="F173" s="65">
        <v>2947.0642210000001</v>
      </c>
      <c r="G173" s="65">
        <v>2711.8955769999998</v>
      </c>
      <c r="H173" s="65">
        <v>2711.9511240000002</v>
      </c>
      <c r="I173" s="65">
        <v>3079.3619389999999</v>
      </c>
      <c r="J173" s="65">
        <v>2706.470253</v>
      </c>
      <c r="K173" s="65">
        <v>3072.2743890000002</v>
      </c>
      <c r="L173" s="65">
        <v>2537.2443130000001</v>
      </c>
      <c r="M173" s="65">
        <v>2524.3757030000002</v>
      </c>
      <c r="N173" s="65">
        <v>3299.958607</v>
      </c>
      <c r="O173" s="65">
        <v>3025.0674720000002</v>
      </c>
      <c r="P173" s="65">
        <v>2530.612012</v>
      </c>
      <c r="Q173" s="65">
        <v>3402.2627929999999</v>
      </c>
      <c r="R173" s="65">
        <v>3022.8655869999998</v>
      </c>
      <c r="S173" s="65">
        <v>2654.214872</v>
      </c>
      <c r="T173" s="65">
        <v>3178.6825589999999</v>
      </c>
      <c r="U173" s="65">
        <v>3183.9415629999999</v>
      </c>
      <c r="V173" s="65">
        <v>2375.274586</v>
      </c>
      <c r="W173" s="65">
        <v>2927.114153</v>
      </c>
      <c r="X173" s="65">
        <v>3021.4970269999999</v>
      </c>
      <c r="Y173" s="65">
        <v>3019.5176390000001</v>
      </c>
      <c r="Z173" s="65">
        <v>3402.1854360000002</v>
      </c>
      <c r="AA173" s="65">
        <v>2573.1168859999998</v>
      </c>
      <c r="AB173" s="65">
        <v>2796.7567730000001</v>
      </c>
      <c r="AC173" s="65">
        <v>3283.3679440000001</v>
      </c>
      <c r="AD173" s="65">
        <v>2425.7538030000001</v>
      </c>
      <c r="AE173" s="65">
        <v>3132.7174150000001</v>
      </c>
      <c r="AF173" s="65">
        <v>3358.7021559999998</v>
      </c>
      <c r="AG173" s="65">
        <v>3356.1918919999998</v>
      </c>
      <c r="AH173" s="65">
        <v>3191.2371090000001</v>
      </c>
      <c r="AI173" s="65">
        <v>3232.3308320000001</v>
      </c>
      <c r="AJ173" s="65">
        <v>3178.6825589999999</v>
      </c>
      <c r="AK173" s="65">
        <v>3325.8626490000001</v>
      </c>
      <c r="AL173" s="65">
        <v>2943.0942920000002</v>
      </c>
      <c r="AM173" s="65">
        <v>3264.7059899999999</v>
      </c>
      <c r="AN173" s="65">
        <v>3500.8228899999999</v>
      </c>
      <c r="AO173" s="65">
        <v>3260.9710009999999</v>
      </c>
      <c r="AP173" s="65">
        <v>3151.8627769999998</v>
      </c>
      <c r="AQ173" s="65">
        <v>3498.3126259999999</v>
      </c>
      <c r="AR173" s="65">
        <v>3500.8228899999999</v>
      </c>
      <c r="AS173" s="65">
        <v>3498.3126259999999</v>
      </c>
      <c r="AT173" s="65">
        <v>3498.3126259999999</v>
      </c>
      <c r="AU173" s="65">
        <v>3498.3126259999999</v>
      </c>
      <c r="AV173" s="65">
        <v>3500.8228899999999</v>
      </c>
      <c r="AW173" s="65">
        <v>3176.1722960000002</v>
      </c>
      <c r="AX173" s="65">
        <v>3498.3126259999999</v>
      </c>
      <c r="AY173" s="65">
        <v>3498.3126259999999</v>
      </c>
      <c r="AZ173" s="65">
        <v>3090.1887149999998</v>
      </c>
      <c r="BA173" s="65">
        <v>2897.4261630000001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1419.596638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780.16266529999996</v>
      </c>
      <c r="E176" s="65">
        <v>752.11750710000001</v>
      </c>
      <c r="F176" s="65">
        <v>451.37545119999999</v>
      </c>
      <c r="G176" s="65">
        <v>360.81175280000002</v>
      </c>
      <c r="H176" s="65">
        <v>729.64784840000004</v>
      </c>
      <c r="I176" s="65">
        <v>740.55835400000001</v>
      </c>
      <c r="J176" s="65">
        <v>383.06275169999998</v>
      </c>
      <c r="K176" s="65">
        <v>729.45835399999999</v>
      </c>
      <c r="L176" s="65">
        <v>425.14507170000002</v>
      </c>
      <c r="M176" s="65">
        <v>349.52225850000002</v>
      </c>
      <c r="N176" s="65">
        <v>399.75283389999998</v>
      </c>
      <c r="O176" s="65">
        <v>789.44788649999998</v>
      </c>
      <c r="P176" s="65">
        <v>276.67627829999998</v>
      </c>
      <c r="Q176" s="65">
        <v>803.47046560000001</v>
      </c>
      <c r="R176" s="65">
        <v>791.05858820000003</v>
      </c>
      <c r="S176" s="65">
        <v>100.05299669999999</v>
      </c>
      <c r="T176" s="65">
        <v>791.05858820000003</v>
      </c>
      <c r="U176" s="65">
        <v>629.13569859999996</v>
      </c>
      <c r="V176" s="65">
        <v>544.71598259999996</v>
      </c>
      <c r="W176" s="65">
        <v>226.7299443</v>
      </c>
      <c r="X176" s="65">
        <v>791.05858820000003</v>
      </c>
      <c r="Y176" s="65">
        <v>789.44788649999998</v>
      </c>
      <c r="Z176" s="65">
        <v>803.47046560000001</v>
      </c>
      <c r="AA176" s="65">
        <v>728.33597090000001</v>
      </c>
      <c r="AB176" s="65">
        <v>289.08815570000002</v>
      </c>
      <c r="AC176" s="65">
        <v>615.57949099999996</v>
      </c>
      <c r="AD176" s="65">
        <v>74.566011770000003</v>
      </c>
      <c r="AE176" s="65">
        <v>294.96247940000001</v>
      </c>
      <c r="AF176" s="65">
        <v>311.90763759999999</v>
      </c>
      <c r="AG176" s="65">
        <v>766.14008620000004</v>
      </c>
      <c r="AH176" s="65">
        <v>692.31746889999999</v>
      </c>
      <c r="AI176" s="65">
        <v>789.44788649999998</v>
      </c>
      <c r="AJ176" s="65">
        <v>437.35287210000001</v>
      </c>
      <c r="AK176" s="65">
        <v>791.05858820000003</v>
      </c>
      <c r="AL176" s="65">
        <v>779.95858820000001</v>
      </c>
      <c r="AM176" s="65">
        <v>398.14213230000001</v>
      </c>
      <c r="AN176" s="65">
        <v>803.47046560000001</v>
      </c>
      <c r="AO176" s="65">
        <v>646.94027249999999</v>
      </c>
      <c r="AP176" s="65">
        <v>778.34788649999996</v>
      </c>
      <c r="AQ176" s="65">
        <v>803.47046560000001</v>
      </c>
      <c r="AR176" s="65">
        <v>803.47046560000001</v>
      </c>
      <c r="AS176" s="65">
        <v>803.47046560000001</v>
      </c>
      <c r="AT176" s="65">
        <v>803.47046560000001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56.848293599999998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111.8016441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48.934863350000001</v>
      </c>
      <c r="AG180" s="65">
        <v>178.12465330000001</v>
      </c>
      <c r="AH180" s="65">
        <v>111.8016441</v>
      </c>
      <c r="AI180" s="65">
        <v>178.12465330000001</v>
      </c>
      <c r="AJ180" s="65">
        <v>178.12465330000001</v>
      </c>
      <c r="AK180" s="65">
        <v>111.8016441</v>
      </c>
      <c r="AL180" s="65">
        <v>178.12465330000001</v>
      </c>
      <c r="AM180" s="65">
        <v>111.8016441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166.22206059999999</v>
      </c>
      <c r="AX180" s="65">
        <v>169.49446230000001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1170.5224009999999</v>
      </c>
      <c r="E185" s="65">
        <v>1142.477243</v>
      </c>
      <c r="F185" s="65">
        <v>1019.85984</v>
      </c>
      <c r="G185" s="65">
        <v>929.29614200000003</v>
      </c>
      <c r="H185" s="65">
        <v>1298.1322379999999</v>
      </c>
      <c r="I185" s="65">
        <v>1187.766384</v>
      </c>
      <c r="J185" s="65">
        <v>951.54714090000004</v>
      </c>
      <c r="K185" s="65">
        <v>1297.9427430000001</v>
      </c>
      <c r="L185" s="65">
        <v>993.62946090000003</v>
      </c>
      <c r="M185" s="65">
        <v>851.68363839999995</v>
      </c>
      <c r="N185" s="65">
        <v>968.23722310000005</v>
      </c>
      <c r="O185" s="65">
        <v>1357.932276</v>
      </c>
      <c r="P185" s="65">
        <v>845.16066739999997</v>
      </c>
      <c r="Q185" s="65">
        <v>1305.631846</v>
      </c>
      <c r="R185" s="65">
        <v>1359.5429770000001</v>
      </c>
      <c r="S185" s="65">
        <v>668.5373859</v>
      </c>
      <c r="T185" s="65">
        <v>1359.5429770000001</v>
      </c>
      <c r="U185" s="65">
        <v>1197.6200879999999</v>
      </c>
      <c r="V185" s="65">
        <v>1113.200372</v>
      </c>
      <c r="W185" s="65">
        <v>795.21433349999995</v>
      </c>
      <c r="X185" s="65">
        <v>1359.5429770000001</v>
      </c>
      <c r="Y185" s="65">
        <v>1357.932276</v>
      </c>
      <c r="Z185" s="65">
        <v>1371.954855</v>
      </c>
      <c r="AA185" s="65">
        <v>1230.497351</v>
      </c>
      <c r="AB185" s="65">
        <v>857.57254490000003</v>
      </c>
      <c r="AC185" s="65">
        <v>1184.0638799999999</v>
      </c>
      <c r="AD185" s="65">
        <v>643.0504009</v>
      </c>
      <c r="AE185" s="65">
        <v>863.44686850000005</v>
      </c>
      <c r="AF185" s="65">
        <v>751.20223680000004</v>
      </c>
      <c r="AG185" s="65">
        <v>1334.6244750000001</v>
      </c>
      <c r="AH185" s="65">
        <v>1194.4788490000001</v>
      </c>
      <c r="AI185" s="65">
        <v>1357.932276</v>
      </c>
      <c r="AJ185" s="65">
        <v>1005.837261</v>
      </c>
      <c r="AK185" s="65">
        <v>1293.2199680000001</v>
      </c>
      <c r="AL185" s="65">
        <v>1348.4429769999999</v>
      </c>
      <c r="AM185" s="65">
        <v>900.3035122</v>
      </c>
      <c r="AN185" s="65">
        <v>1371.954855</v>
      </c>
      <c r="AO185" s="65">
        <v>1215.4246619999999</v>
      </c>
      <c r="AP185" s="65">
        <v>1346.8322760000001</v>
      </c>
      <c r="AQ185" s="65">
        <v>1371.954855</v>
      </c>
      <c r="AR185" s="65">
        <v>1371.954855</v>
      </c>
      <c r="AS185" s="65">
        <v>1371.954855</v>
      </c>
      <c r="AT185" s="65">
        <v>1371.954855</v>
      </c>
      <c r="AU185" s="65">
        <v>1371.954855</v>
      </c>
      <c r="AV185" s="65">
        <v>1192.8681469999999</v>
      </c>
      <c r="AW185" s="65">
        <v>1180.965555</v>
      </c>
      <c r="AX185" s="65">
        <v>1184.2379559999999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31138.126840000001</v>
      </c>
      <c r="F234" s="65">
        <v>28721.37257</v>
      </c>
      <c r="G234" s="65">
        <v>30068.736280000001</v>
      </c>
      <c r="H234" s="65">
        <v>30103.822319999999</v>
      </c>
      <c r="I234" s="65">
        <v>30693.886200000001</v>
      </c>
      <c r="J234" s="65">
        <v>29053.902300000002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30524.854800000001</v>
      </c>
      <c r="W234" s="65">
        <v>30068.736280000001</v>
      </c>
      <c r="X234" s="65">
        <v>30103.822319999999</v>
      </c>
      <c r="Y234" s="65">
        <v>31612.52204</v>
      </c>
      <c r="Z234" s="65">
        <v>30052.431629999999</v>
      </c>
      <c r="AA234" s="65">
        <v>30068.736280000001</v>
      </c>
      <c r="AB234" s="65">
        <v>29645.18806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28662.963390000001</v>
      </c>
      <c r="AH234" s="65">
        <v>31112.104800000001</v>
      </c>
      <c r="AI234" s="65">
        <v>30647.21128</v>
      </c>
      <c r="AJ234" s="65">
        <v>30682.972320000001</v>
      </c>
      <c r="AK234" s="65">
        <v>28411.649959999999</v>
      </c>
      <c r="AL234" s="65">
        <v>27607.514070000001</v>
      </c>
      <c r="AM234" s="65">
        <v>30647.21128</v>
      </c>
      <c r="AN234" s="65">
        <v>30682.972320000001</v>
      </c>
      <c r="AO234" s="65">
        <v>31956.1283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32220.697039999999</v>
      </c>
      <c r="BJ234" s="65">
        <v>31112.104800000001</v>
      </c>
      <c r="BK234" s="65">
        <v>30823.753280000001</v>
      </c>
      <c r="BL234" s="65">
        <v>30859.72032</v>
      </c>
      <c r="BM234" s="65">
        <v>32293.678039999999</v>
      </c>
      <c r="BN234" s="65">
        <v>31291.324799999999</v>
      </c>
      <c r="BO234" s="65">
        <v>30823.753280000001</v>
      </c>
      <c r="BP234" s="65">
        <v>31704.632590000001</v>
      </c>
      <c r="BQ234" s="65">
        <v>32274.75704</v>
      </c>
      <c r="BR234" s="65">
        <v>31772.12702</v>
      </c>
      <c r="BS234" s="65">
        <v>31667.680799999998</v>
      </c>
      <c r="BT234" s="65">
        <v>32814.570359999998</v>
      </c>
      <c r="BU234" s="65">
        <v>33921.857120000001</v>
      </c>
      <c r="BV234" s="65">
        <v>27389.159800000001</v>
      </c>
      <c r="BW234" s="65">
        <v>32776.324939999999</v>
      </c>
      <c r="BX234" s="65">
        <v>32814.570359999998</v>
      </c>
      <c r="BY234" s="65">
        <v>34350.102420000003</v>
      </c>
      <c r="BZ234" s="65">
        <v>33024.695399999997</v>
      </c>
      <c r="CA234" s="65">
        <v>32776.324939999999</v>
      </c>
      <c r="CB234" s="65">
        <v>32814.570359999998</v>
      </c>
      <c r="CC234" s="65">
        <v>34244.685420000002</v>
      </c>
      <c r="CD234" s="65">
        <v>33072.197399999997</v>
      </c>
      <c r="CE234" s="65">
        <v>32776.324939999999</v>
      </c>
      <c r="CF234" s="65">
        <v>32814.570359999998</v>
      </c>
      <c r="CG234" s="65">
        <v>34167.199419999997</v>
      </c>
      <c r="CH234" s="65">
        <v>32203.9548</v>
      </c>
      <c r="CI234" s="65">
        <v>32776.324939999999</v>
      </c>
      <c r="CJ234" s="65">
        <v>32814.570359999998</v>
      </c>
      <c r="CK234" s="65">
        <v>34459.123420000004</v>
      </c>
      <c r="CL234" s="65">
        <v>33109.955399999999</v>
      </c>
      <c r="CM234" s="65">
        <v>32706.907940000001</v>
      </c>
      <c r="CN234" s="65">
        <v>32814.570359999998</v>
      </c>
      <c r="CO234" s="65">
        <v>34246.937919999997</v>
      </c>
      <c r="CP234" s="65">
        <v>33273.515399999997</v>
      </c>
      <c r="CQ234" s="65">
        <v>32776.324939999999</v>
      </c>
      <c r="CR234" s="65">
        <v>32814.570359999998</v>
      </c>
      <c r="CS234" s="65">
        <v>34459.123420000004</v>
      </c>
      <c r="CT234" s="65">
        <v>32471.914799999999</v>
      </c>
      <c r="CU234" s="65">
        <v>32776.324939999999</v>
      </c>
      <c r="CV234" s="65">
        <v>32814.570359999998</v>
      </c>
      <c r="CW234" s="65">
        <v>34459.123420000004</v>
      </c>
      <c r="CX234" s="65">
        <v>33273.515399999997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32602.397400000002</v>
      </c>
      <c r="DC234" s="65">
        <v>32776.324939999999</v>
      </c>
      <c r="DD234" s="65">
        <v>32814.570359999998</v>
      </c>
      <c r="DE234" s="65">
        <v>34459.123420000004</v>
      </c>
      <c r="DF234" s="65">
        <v>32598.575280000001</v>
      </c>
      <c r="DG234" s="65">
        <v>32677.084340000001</v>
      </c>
      <c r="DH234" s="65">
        <v>32842.712760000002</v>
      </c>
      <c r="DI234" s="65">
        <v>34488.676220000001</v>
      </c>
      <c r="DJ234" s="65">
        <v>33259.508399999999</v>
      </c>
      <c r="DK234" s="65">
        <v>32710.164540000002</v>
      </c>
      <c r="DL234" s="65">
        <v>32842.712760000002</v>
      </c>
      <c r="DM234" s="65">
        <v>34488.676220000001</v>
      </c>
      <c r="DN234" s="65">
        <v>32849.303399999997</v>
      </c>
      <c r="DO234" s="65">
        <v>32804.434540000002</v>
      </c>
      <c r="DP234" s="65">
        <v>32842.712760000002</v>
      </c>
      <c r="DQ234" s="65">
        <v>34488.676220000001</v>
      </c>
      <c r="DR234" s="65">
        <v>33218.4444</v>
      </c>
      <c r="DS234" s="65">
        <v>32721.734039999999</v>
      </c>
      <c r="DT234" s="65">
        <v>32842.712760000002</v>
      </c>
      <c r="DU234" s="65">
        <v>34320.000650000002</v>
      </c>
      <c r="DV234" s="65">
        <v>33302.051399999997</v>
      </c>
      <c r="DW234" s="65">
        <v>32804.434540000002</v>
      </c>
      <c r="DX234" s="65">
        <v>32842.712760000002</v>
      </c>
      <c r="DY234" s="65">
        <v>34356.787839999997</v>
      </c>
      <c r="DZ234" s="65">
        <v>33118.916400000002</v>
      </c>
      <c r="EA234" s="65">
        <v>32804.434540000002</v>
      </c>
      <c r="EB234" s="65">
        <v>32842.712760000002</v>
      </c>
      <c r="EC234" s="65">
        <v>34488.676220000001</v>
      </c>
      <c r="ED234" s="65">
        <v>32559.9414</v>
      </c>
      <c r="EE234" s="65">
        <v>32429.06854</v>
      </c>
      <c r="EF234" s="65">
        <v>32842.712760000002</v>
      </c>
      <c r="EG234" s="65">
        <v>34488.676220000001</v>
      </c>
      <c r="EH234" s="65">
        <v>33302.051399999997</v>
      </c>
      <c r="EI234" s="65">
        <v>32458.309379999999</v>
      </c>
      <c r="EJ234" s="65">
        <v>32842.712760000002</v>
      </c>
      <c r="EK234" s="65">
        <v>34488.676220000001</v>
      </c>
      <c r="EL234" s="65">
        <v>32319.821400000001</v>
      </c>
      <c r="EM234" s="65">
        <v>32804.434540000002</v>
      </c>
      <c r="EN234" s="65">
        <v>32811.996359999997</v>
      </c>
      <c r="EO234" s="65">
        <v>34488.676220000001</v>
      </c>
      <c r="EP234" s="65">
        <v>32963.377800000002</v>
      </c>
      <c r="EQ234" s="65">
        <v>32552.905040000001</v>
      </c>
      <c r="ER234" s="65">
        <v>32842.712760000002</v>
      </c>
      <c r="ES234" s="65">
        <v>34488.676220000001</v>
      </c>
      <c r="ET234" s="65">
        <v>33094.991399999999</v>
      </c>
      <c r="EU234" s="65">
        <v>32262.913380000002</v>
      </c>
      <c r="EV234" s="65">
        <v>32842.712760000002</v>
      </c>
      <c r="EW234" s="65">
        <v>34488.676220000001</v>
      </c>
      <c r="EX234" s="65">
        <v>32917.163399999998</v>
      </c>
      <c r="EY234" s="65">
        <v>32615.037540000001</v>
      </c>
      <c r="EZ234" s="65">
        <v>32906.204760000001</v>
      </c>
      <c r="FA234" s="65">
        <v>34555.35022</v>
      </c>
      <c r="FB234" s="65">
        <v>32400.296399999999</v>
      </c>
      <c r="FC234" s="65">
        <v>32678.455539999999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9807.7226050000008</v>
      </c>
      <c r="F235" s="65">
        <v>9205.9713960000008</v>
      </c>
      <c r="G235" s="65">
        <v>12428.64143</v>
      </c>
      <c r="H235" s="65">
        <v>13314.749659999999</v>
      </c>
      <c r="I235" s="65">
        <v>10044.826359999999</v>
      </c>
      <c r="J235" s="65">
        <v>9516.472769</v>
      </c>
      <c r="K235" s="65">
        <v>11555.9843</v>
      </c>
      <c r="L235" s="65">
        <v>13314.749659999999</v>
      </c>
      <c r="M235" s="65">
        <v>12210.58446</v>
      </c>
      <c r="N235" s="65">
        <v>11324.63672</v>
      </c>
      <c r="O235" s="65">
        <v>13510.5548</v>
      </c>
      <c r="P235" s="65">
        <v>13314.749659999999</v>
      </c>
      <c r="Q235" s="65">
        <v>11112.02461</v>
      </c>
      <c r="R235" s="65">
        <v>10640.48774</v>
      </c>
      <c r="S235" s="65">
        <v>13510.5548</v>
      </c>
      <c r="T235" s="65">
        <v>13314.749659999999</v>
      </c>
      <c r="U235" s="65">
        <v>10339.03125</v>
      </c>
      <c r="V235" s="65">
        <v>11110.45091</v>
      </c>
      <c r="W235" s="65">
        <v>11805.52909</v>
      </c>
      <c r="X235" s="65">
        <v>13314.749659999999</v>
      </c>
      <c r="Y235" s="65">
        <v>11270.522279999999</v>
      </c>
      <c r="Z235" s="65">
        <v>10645.21788</v>
      </c>
      <c r="AA235" s="65">
        <v>13510.5548</v>
      </c>
      <c r="AB235" s="65">
        <v>13314.749659999999</v>
      </c>
      <c r="AC235" s="65">
        <v>7338.9457700000003</v>
      </c>
      <c r="AD235" s="65">
        <v>5524.3335070000003</v>
      </c>
      <c r="AE235" s="65">
        <v>12499.91244</v>
      </c>
      <c r="AF235" s="65">
        <v>13679.13357</v>
      </c>
      <c r="AG235" s="65">
        <v>9426.7302899999995</v>
      </c>
      <c r="AH235" s="65">
        <v>10780.495150000001</v>
      </c>
      <c r="AI235" s="65">
        <v>13880.2973</v>
      </c>
      <c r="AJ235" s="65">
        <v>13679.13357</v>
      </c>
      <c r="AK235" s="65">
        <v>11419.702869999999</v>
      </c>
      <c r="AL235" s="65">
        <v>13211.688340000001</v>
      </c>
      <c r="AM235" s="65">
        <v>13880.2973</v>
      </c>
      <c r="AN235" s="65">
        <v>13679.13357</v>
      </c>
      <c r="AO235" s="65">
        <v>13632.71117</v>
      </c>
      <c r="AP235" s="65">
        <v>10652.393249999999</v>
      </c>
      <c r="AQ235" s="65">
        <v>13880.2973</v>
      </c>
      <c r="AR235" s="65">
        <v>13804.57317</v>
      </c>
      <c r="AS235" s="65">
        <v>11685.062610000001</v>
      </c>
      <c r="AT235" s="65">
        <v>10986.42238</v>
      </c>
      <c r="AU235" s="65">
        <v>14007.5816</v>
      </c>
      <c r="AV235" s="65">
        <v>13908.88517</v>
      </c>
      <c r="AW235" s="65">
        <v>12454.45003</v>
      </c>
      <c r="AX235" s="65">
        <v>14066.2255</v>
      </c>
      <c r="AY235" s="65">
        <v>14113.427600000001</v>
      </c>
      <c r="AZ235" s="65">
        <v>14191.14637</v>
      </c>
      <c r="BA235" s="65">
        <v>12383.96486</v>
      </c>
      <c r="BB235" s="65">
        <v>14351.679700000001</v>
      </c>
      <c r="BC235" s="65">
        <v>14399.8397</v>
      </c>
      <c r="BD235" s="65">
        <v>14191.14637</v>
      </c>
      <c r="BE235" s="65">
        <v>13803.492319999999</v>
      </c>
      <c r="BF235" s="65">
        <v>14227.413699999999</v>
      </c>
      <c r="BG235" s="65">
        <v>14399.8397</v>
      </c>
      <c r="BH235" s="65">
        <v>14832.04637</v>
      </c>
      <c r="BI235" s="65">
        <v>14781.711370000001</v>
      </c>
      <c r="BJ235" s="65">
        <v>14251.95846</v>
      </c>
      <c r="BK235" s="65">
        <v>15050.164699999999</v>
      </c>
      <c r="BL235" s="65">
        <v>14832.04637</v>
      </c>
      <c r="BM235" s="65">
        <v>13757.72507</v>
      </c>
      <c r="BN235" s="65">
        <v>14999.8297</v>
      </c>
      <c r="BO235" s="65">
        <v>14972.036</v>
      </c>
      <c r="BP235" s="65">
        <v>16268.033649999999</v>
      </c>
      <c r="BQ235" s="65">
        <v>15061.25267</v>
      </c>
      <c r="BR235" s="65">
        <v>15392.224179999999</v>
      </c>
      <c r="BS235" s="65">
        <v>16343.77325</v>
      </c>
      <c r="BT235" s="65">
        <v>16515.544809999999</v>
      </c>
      <c r="BU235" s="65">
        <v>15040.038189999999</v>
      </c>
      <c r="BV235" s="65">
        <v>16429.264179999998</v>
      </c>
      <c r="BW235" s="65">
        <v>16758.420470000001</v>
      </c>
      <c r="BX235" s="65">
        <v>16515.544809999999</v>
      </c>
      <c r="BY235" s="65">
        <v>15662.764230000001</v>
      </c>
      <c r="BZ235" s="65">
        <v>15896.088970000001</v>
      </c>
      <c r="CA235" s="65">
        <v>16758.420470000001</v>
      </c>
      <c r="CB235" s="65">
        <v>16808.148809999999</v>
      </c>
      <c r="CC235" s="65">
        <v>15219.77981</v>
      </c>
      <c r="CD235" s="65">
        <v>15209.813239999999</v>
      </c>
      <c r="CE235" s="65">
        <v>16306.28045</v>
      </c>
      <c r="CF235" s="65">
        <v>16808.148809999999</v>
      </c>
      <c r="CG235" s="65">
        <v>15890.33534</v>
      </c>
      <c r="CH235" s="65">
        <v>16616.756679999999</v>
      </c>
      <c r="CI235" s="65">
        <v>17055.32747</v>
      </c>
      <c r="CJ235" s="65">
        <v>16808.148809999999</v>
      </c>
      <c r="CK235" s="65">
        <v>15830.39842</v>
      </c>
      <c r="CL235" s="65">
        <v>16152.454959999999</v>
      </c>
      <c r="CM235" s="65">
        <v>17055.32747</v>
      </c>
      <c r="CN235" s="65">
        <v>16808.148809999999</v>
      </c>
      <c r="CO235" s="65">
        <v>16751.10758</v>
      </c>
      <c r="CP235" s="65">
        <v>16137.364240000001</v>
      </c>
      <c r="CQ235" s="65">
        <v>17055.32747</v>
      </c>
      <c r="CR235" s="65">
        <v>16808.148809999999</v>
      </c>
      <c r="CS235" s="65">
        <v>16751.10758</v>
      </c>
      <c r="CT235" s="65">
        <v>13349.173699999999</v>
      </c>
      <c r="CU235" s="65">
        <v>17055.32747</v>
      </c>
      <c r="CV235" s="65">
        <v>16808.148809999999</v>
      </c>
      <c r="CW235" s="65">
        <v>16683.165369999999</v>
      </c>
      <c r="CX235" s="65">
        <v>16661.874039999999</v>
      </c>
      <c r="CY235" s="65">
        <v>17055.32747</v>
      </c>
      <c r="CZ235" s="65">
        <v>16808.148809999999</v>
      </c>
      <c r="DA235" s="65">
        <v>16709.700580000001</v>
      </c>
      <c r="DB235" s="65">
        <v>14351.63279</v>
      </c>
      <c r="DC235" s="65">
        <v>17055.32747</v>
      </c>
      <c r="DD235" s="65">
        <v>16808.148809999999</v>
      </c>
      <c r="DE235" s="65">
        <v>16082.957179999999</v>
      </c>
      <c r="DF235" s="65">
        <v>15403.56904</v>
      </c>
      <c r="DG235" s="65">
        <v>16540.189340000001</v>
      </c>
      <c r="DH235" s="65">
        <v>16808.148809999999</v>
      </c>
      <c r="DI235" s="65">
        <v>16751.10758</v>
      </c>
      <c r="DJ235" s="65">
        <v>14162.79538</v>
      </c>
      <c r="DK235" s="65">
        <v>17055.32747</v>
      </c>
      <c r="DL235" s="65">
        <v>16808.148809999999</v>
      </c>
      <c r="DM235" s="65">
        <v>16590.65986</v>
      </c>
      <c r="DN235" s="65">
        <v>14754.75748</v>
      </c>
      <c r="DO235" s="65">
        <v>17055.32747</v>
      </c>
      <c r="DP235" s="65">
        <v>16808.148809999999</v>
      </c>
      <c r="DQ235" s="65">
        <v>16695.428380000001</v>
      </c>
      <c r="DR235" s="65">
        <v>8258.9153829999996</v>
      </c>
      <c r="DS235" s="65">
        <v>16348.31207</v>
      </c>
      <c r="DT235" s="65">
        <v>16808.148809999999</v>
      </c>
      <c r="DU235" s="65">
        <v>16751.10758</v>
      </c>
      <c r="DV235" s="65">
        <v>15414.592060000001</v>
      </c>
      <c r="DW235" s="65">
        <v>16538.655470000002</v>
      </c>
      <c r="DX235" s="65">
        <v>16808.148809999999</v>
      </c>
      <c r="DY235" s="65">
        <v>16503.546579999998</v>
      </c>
      <c r="DZ235" s="65">
        <v>16778.496340000002</v>
      </c>
      <c r="EA235" s="65">
        <v>17055.32747</v>
      </c>
      <c r="EB235" s="65">
        <v>16808.148809999999</v>
      </c>
      <c r="EC235" s="65">
        <v>16751.10758</v>
      </c>
      <c r="ED235" s="65">
        <v>16677.563740000001</v>
      </c>
      <c r="EE235" s="65">
        <v>17055.32747</v>
      </c>
      <c r="EF235" s="65">
        <v>16808.148809999999</v>
      </c>
      <c r="EG235" s="65">
        <v>16751.10758</v>
      </c>
      <c r="EH235" s="65">
        <v>16350.13624</v>
      </c>
      <c r="EI235" s="65">
        <v>16044.63272</v>
      </c>
      <c r="EJ235" s="65">
        <v>16808.148809999999</v>
      </c>
      <c r="EK235" s="65">
        <v>16751.10758</v>
      </c>
      <c r="EL235" s="65">
        <v>14165.343279999999</v>
      </c>
      <c r="EM235" s="65">
        <v>17055.32747</v>
      </c>
      <c r="EN235" s="65">
        <v>16808.148809999999</v>
      </c>
      <c r="EO235" s="65">
        <v>16751.10758</v>
      </c>
      <c r="EP235" s="65">
        <v>14596.53498</v>
      </c>
      <c r="EQ235" s="65">
        <v>17055.32747</v>
      </c>
      <c r="ER235" s="65">
        <v>16808.148809999999</v>
      </c>
      <c r="ES235" s="65">
        <v>16751.10758</v>
      </c>
      <c r="ET235" s="65">
        <v>16998.286240000001</v>
      </c>
      <c r="EU235" s="65">
        <v>16405.002469999999</v>
      </c>
      <c r="EV235" s="65">
        <v>16808.148809999999</v>
      </c>
      <c r="EW235" s="65">
        <v>16751.10758</v>
      </c>
      <c r="EX235" s="65">
        <v>15950.974179999999</v>
      </c>
      <c r="EY235" s="65">
        <v>17055.32747</v>
      </c>
      <c r="EZ235" s="65">
        <v>15841.273810000001</v>
      </c>
      <c r="FA235" s="65">
        <v>16751.10758</v>
      </c>
      <c r="FB235" s="65">
        <v>15815.886769999999</v>
      </c>
      <c r="FC235" s="65">
        <v>16878.22379</v>
      </c>
    </row>
    <row r="236" spans="2:159" x14ac:dyDescent="0.2">
      <c r="B236" s="65" t="s">
        <v>1</v>
      </c>
      <c r="C236" s="65" t="s">
        <v>39</v>
      </c>
      <c r="D236" s="65">
        <v>6010.4610590000002</v>
      </c>
      <c r="E236" s="65">
        <v>5910.5818390000004</v>
      </c>
      <c r="F236" s="65">
        <v>6112.8443829999997</v>
      </c>
      <c r="G236" s="65">
        <v>7696.3541359999999</v>
      </c>
      <c r="H236" s="65">
        <v>6666.8644800000002</v>
      </c>
      <c r="I236" s="65">
        <v>6892.187175</v>
      </c>
      <c r="J236" s="65">
        <v>7858.2289049999999</v>
      </c>
      <c r="K236" s="65">
        <v>8019.3828000000003</v>
      </c>
      <c r="L236" s="65">
        <v>6693.1804249999996</v>
      </c>
      <c r="M236" s="65">
        <v>8494.5864039999997</v>
      </c>
      <c r="N236" s="65">
        <v>5672.5556399999996</v>
      </c>
      <c r="O236" s="65">
        <v>6024.5326649999997</v>
      </c>
      <c r="P236" s="65">
        <v>9314.2394600000007</v>
      </c>
      <c r="Q236" s="65">
        <v>6135.147406</v>
      </c>
      <c r="R236" s="65">
        <v>5672.5556399999996</v>
      </c>
      <c r="S236" s="65">
        <v>7855.8334500000001</v>
      </c>
      <c r="T236" s="65">
        <v>6065.4570199999998</v>
      </c>
      <c r="U236" s="65">
        <v>9026.1735090000002</v>
      </c>
      <c r="V236" s="65">
        <v>5069.2094999999999</v>
      </c>
      <c r="W236" s="65">
        <v>8748.3334500000001</v>
      </c>
      <c r="X236" s="65">
        <v>9182.1064800000004</v>
      </c>
      <c r="Y236" s="65">
        <v>8510.3857520000001</v>
      </c>
      <c r="Z236" s="65">
        <v>6628.1036400000003</v>
      </c>
      <c r="AA236" s="65">
        <v>6518.2343499999997</v>
      </c>
      <c r="AB236" s="65">
        <v>8672.5410670000001</v>
      </c>
      <c r="AC236" s="65">
        <v>5391.4956480000001</v>
      </c>
      <c r="AD236" s="65">
        <v>6648.7665950000001</v>
      </c>
      <c r="AE236" s="65">
        <v>5433.7918380000001</v>
      </c>
      <c r="AF236" s="65">
        <v>4431.3668459999999</v>
      </c>
      <c r="AG236" s="65">
        <v>8414.8983210000006</v>
      </c>
      <c r="AH236" s="65">
        <v>5672.5556399999996</v>
      </c>
      <c r="AI236" s="65">
        <v>5331.6827999999996</v>
      </c>
      <c r="AJ236" s="65">
        <v>3494.1574409999998</v>
      </c>
      <c r="AK236" s="65">
        <v>6697.8731520000001</v>
      </c>
      <c r="AL236" s="65">
        <v>6425.2121399999996</v>
      </c>
      <c r="AM236" s="65">
        <v>5366.3113940000003</v>
      </c>
      <c r="AN236" s="65">
        <v>3363.5813010000002</v>
      </c>
      <c r="AO236" s="65">
        <v>6226.4160000000002</v>
      </c>
      <c r="AP236" s="65">
        <v>5398.1374050000004</v>
      </c>
      <c r="AQ236" s="65">
        <v>6316.5293499999998</v>
      </c>
      <c r="AR236" s="65">
        <v>7427.1308200000003</v>
      </c>
      <c r="AS236" s="65">
        <v>6708.0358390000001</v>
      </c>
      <c r="AT236" s="65">
        <v>4403.3550310000001</v>
      </c>
      <c r="AU236" s="65">
        <v>7817.885687</v>
      </c>
      <c r="AV236" s="65">
        <v>9386.1844799999999</v>
      </c>
      <c r="AW236" s="65">
        <v>9429.8411520000009</v>
      </c>
      <c r="AX236" s="65">
        <v>3575.8986199999999</v>
      </c>
      <c r="AY236" s="65">
        <v>9277.0427999999993</v>
      </c>
      <c r="AZ236" s="65">
        <v>9202.1449240000002</v>
      </c>
      <c r="BA236" s="65">
        <v>6697.8731520000001</v>
      </c>
      <c r="BB236" s="65">
        <v>5023.625978</v>
      </c>
      <c r="BC236" s="65">
        <v>9277.0427999999993</v>
      </c>
      <c r="BD236" s="65">
        <v>9386.1844799999999</v>
      </c>
      <c r="BE236" s="65">
        <v>6640.2909019999997</v>
      </c>
      <c r="BF236" s="65">
        <v>6222.8234119999997</v>
      </c>
      <c r="BG236" s="65">
        <v>9277.0427999999993</v>
      </c>
      <c r="BH236" s="65">
        <v>9386.1844799999999</v>
      </c>
      <c r="BI236" s="65">
        <v>6492.8459519999997</v>
      </c>
      <c r="BJ236" s="65">
        <v>9331.6136399999996</v>
      </c>
      <c r="BK236" s="65">
        <v>9277.0427999999993</v>
      </c>
      <c r="BL236" s="65">
        <v>9386.1844799999999</v>
      </c>
      <c r="BM236" s="65">
        <v>9264.810039</v>
      </c>
      <c r="BN236" s="65">
        <v>4163.8868140000004</v>
      </c>
      <c r="BO236" s="65">
        <v>9092.2211769999994</v>
      </c>
      <c r="BP236" s="65">
        <v>9564.2044800000003</v>
      </c>
      <c r="BQ236" s="65">
        <v>9429.8411520000009</v>
      </c>
      <c r="BR236" s="65">
        <v>8733.7027350000008</v>
      </c>
      <c r="BS236" s="65">
        <v>9277.0427999999993</v>
      </c>
      <c r="BT236" s="65">
        <v>9782.6444800000008</v>
      </c>
      <c r="BU236" s="65">
        <v>9527.4731520000005</v>
      </c>
      <c r="BV236" s="65">
        <v>9645.3986399999994</v>
      </c>
      <c r="BW236" s="65">
        <v>9277.0427999999993</v>
      </c>
      <c r="BX236" s="65">
        <v>9782.6444800000008</v>
      </c>
      <c r="BY236" s="65">
        <v>5540.4959040000003</v>
      </c>
      <c r="BZ236" s="65">
        <v>9331.6136399999996</v>
      </c>
      <c r="CA236" s="65">
        <v>9626.3927999999996</v>
      </c>
      <c r="CB236" s="65">
        <v>9782.6444800000008</v>
      </c>
      <c r="CC236" s="65">
        <v>9429.8411520000009</v>
      </c>
      <c r="CD236" s="65">
        <v>9471.8336400000007</v>
      </c>
      <c r="CE236" s="65">
        <v>9626.3927999999996</v>
      </c>
      <c r="CF236" s="65">
        <v>9782.6444800000008</v>
      </c>
      <c r="CG236" s="65">
        <v>9687.3131520000006</v>
      </c>
      <c r="CH236" s="65">
        <v>9331.6136399999996</v>
      </c>
      <c r="CI236" s="65">
        <v>9668.8927999999996</v>
      </c>
      <c r="CJ236" s="65">
        <v>9782.6444800000008</v>
      </c>
      <c r="CK236" s="65">
        <v>9828.1451519999991</v>
      </c>
      <c r="CL236" s="65">
        <v>9331.6136399999996</v>
      </c>
      <c r="CM236" s="65">
        <v>9566.8927999999996</v>
      </c>
      <c r="CN236" s="65">
        <v>9782.6444800000008</v>
      </c>
      <c r="CO236" s="65">
        <v>9828.1451519999991</v>
      </c>
      <c r="CP236" s="65">
        <v>7718.7553379999999</v>
      </c>
      <c r="CQ236" s="65">
        <v>9668.8927999999996</v>
      </c>
      <c r="CR236" s="65">
        <v>9782.6444800000008</v>
      </c>
      <c r="CS236" s="65">
        <v>9712.3691519999993</v>
      </c>
      <c r="CT236" s="65">
        <v>9586.4036400000005</v>
      </c>
      <c r="CU236" s="65">
        <v>9668.8927999999996</v>
      </c>
      <c r="CV236" s="65">
        <v>9782.6444800000008</v>
      </c>
      <c r="CW236" s="65">
        <v>9828.1451519999991</v>
      </c>
      <c r="CX236" s="65">
        <v>9611.1986400000005</v>
      </c>
      <c r="CY236" s="65">
        <v>9554.9928</v>
      </c>
      <c r="CZ236" s="65">
        <v>9782.6444800000008</v>
      </c>
      <c r="DA236" s="65">
        <v>9712.3691519999993</v>
      </c>
      <c r="DB236" s="65">
        <v>9542.7986400000009</v>
      </c>
      <c r="DC236" s="65">
        <v>9626.3927999999996</v>
      </c>
      <c r="DD236" s="65">
        <v>9782.6444800000008</v>
      </c>
      <c r="DE236" s="65">
        <v>9429.8411520000009</v>
      </c>
      <c r="DF236" s="65">
        <v>9379.4936400000006</v>
      </c>
      <c r="DG236" s="65">
        <v>9626.3927999999996</v>
      </c>
      <c r="DH236" s="65">
        <v>9782.6444800000008</v>
      </c>
      <c r="DI236" s="65">
        <v>9730.5131519999995</v>
      </c>
      <c r="DJ236" s="65">
        <v>9331.6136399999996</v>
      </c>
      <c r="DK236" s="65">
        <v>9572.8428000000004</v>
      </c>
      <c r="DL236" s="65">
        <v>9782.6444800000008</v>
      </c>
      <c r="DM236" s="65">
        <v>9734.8331519999992</v>
      </c>
      <c r="DN236" s="65">
        <v>9331.6136399999996</v>
      </c>
      <c r="DO236" s="65">
        <v>9668.8927999999996</v>
      </c>
      <c r="DP236" s="65">
        <v>9782.6444800000008</v>
      </c>
      <c r="DQ236" s="65">
        <v>9828.1451519999991</v>
      </c>
      <c r="DR236" s="65">
        <v>9725.7686400000002</v>
      </c>
      <c r="DS236" s="65">
        <v>9512.4928</v>
      </c>
      <c r="DT236" s="65">
        <v>9782.6444800000008</v>
      </c>
      <c r="DU236" s="65">
        <v>9828.1451519999991</v>
      </c>
      <c r="DV236" s="65">
        <v>9331.6136399999996</v>
      </c>
      <c r="DW236" s="65">
        <v>9530.3428000000004</v>
      </c>
      <c r="DX236" s="65">
        <v>9782.6444800000008</v>
      </c>
      <c r="DY236" s="65">
        <v>9449.9924040000005</v>
      </c>
      <c r="DZ236" s="65">
        <v>9331.6136399999996</v>
      </c>
      <c r="EA236" s="65">
        <v>9572.8428000000004</v>
      </c>
      <c r="EB236" s="65">
        <v>9782.6444800000008</v>
      </c>
      <c r="EC236" s="65">
        <v>9828.1451519999991</v>
      </c>
      <c r="ED236" s="65">
        <v>9677.8886399999992</v>
      </c>
      <c r="EE236" s="65">
        <v>9277.0427999999993</v>
      </c>
      <c r="EF236" s="65">
        <v>9782.6444800000008</v>
      </c>
      <c r="EG236" s="65">
        <v>9828.1451519999991</v>
      </c>
      <c r="EH236" s="65">
        <v>7760.7843290000001</v>
      </c>
      <c r="EI236" s="65">
        <v>9410.4928</v>
      </c>
      <c r="EJ236" s="65">
        <v>9782.6444800000008</v>
      </c>
      <c r="EK236" s="65">
        <v>9828.1451519999991</v>
      </c>
      <c r="EL236" s="65">
        <v>9683.0186400000002</v>
      </c>
      <c r="EM236" s="65">
        <v>9668.8927999999996</v>
      </c>
      <c r="EN236" s="65">
        <v>9782.6444800000008</v>
      </c>
      <c r="EO236" s="65">
        <v>9828.1451519999991</v>
      </c>
      <c r="EP236" s="65">
        <v>9629.1536400000005</v>
      </c>
      <c r="EQ236" s="65">
        <v>9577.0928000000004</v>
      </c>
      <c r="ER236" s="65">
        <v>9782.6444800000008</v>
      </c>
      <c r="ES236" s="65">
        <v>9828.1451519999991</v>
      </c>
      <c r="ET236" s="65">
        <v>9725.7686400000002</v>
      </c>
      <c r="EU236" s="65">
        <v>9416.4428000000007</v>
      </c>
      <c r="EV236" s="65">
        <v>9667.4044799999992</v>
      </c>
      <c r="EW236" s="65">
        <v>9828.1451519999991</v>
      </c>
      <c r="EX236" s="65">
        <v>9423.9536399999997</v>
      </c>
      <c r="EY236" s="65">
        <v>9373.0928000000004</v>
      </c>
      <c r="EZ236" s="65">
        <v>9685.4644800000005</v>
      </c>
      <c r="FA236" s="65">
        <v>9828.1451519999991</v>
      </c>
      <c r="FB236" s="65">
        <v>9483.8036400000001</v>
      </c>
      <c r="FC236" s="65">
        <v>9668.8927999999996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2361.3814280000001</v>
      </c>
      <c r="G237" s="65">
        <v>2131.1183639999999</v>
      </c>
      <c r="H237" s="65">
        <v>3470.1686549999999</v>
      </c>
      <c r="I237" s="65">
        <v>4241.3552179999997</v>
      </c>
      <c r="J237" s="65">
        <v>2361.3814280000001</v>
      </c>
      <c r="K237" s="65">
        <v>2639.1988470000001</v>
      </c>
      <c r="L237" s="65">
        <v>3470.1686549999999</v>
      </c>
      <c r="M237" s="65">
        <v>4121.733491</v>
      </c>
      <c r="N237" s="65">
        <v>2361.3814280000001</v>
      </c>
      <c r="O237" s="65">
        <v>2639.1988470000001</v>
      </c>
      <c r="P237" s="65">
        <v>3344.5135300000002</v>
      </c>
      <c r="Q237" s="65">
        <v>3823.5548629999998</v>
      </c>
      <c r="R237" s="65">
        <v>2361.3814280000001</v>
      </c>
      <c r="S237" s="65">
        <v>2639.1988470000001</v>
      </c>
      <c r="T237" s="65">
        <v>3031.2769490000001</v>
      </c>
      <c r="V237" s="65">
        <v>2361.3814280000001</v>
      </c>
      <c r="W237" s="65">
        <v>2639.1988470000001</v>
      </c>
      <c r="X237" s="65">
        <v>596.41708719999997</v>
      </c>
      <c r="Y237" s="65">
        <v>750.57713699999999</v>
      </c>
      <c r="Z237" s="65">
        <v>2361.3814280000001</v>
      </c>
      <c r="AA237" s="65">
        <v>2639.1988470000001</v>
      </c>
      <c r="AB237" s="65">
        <v>4639.7650750000003</v>
      </c>
      <c r="AC237" s="65">
        <v>3423.433419</v>
      </c>
      <c r="AD237" s="65">
        <v>3157.2687580000002</v>
      </c>
      <c r="AE237" s="65">
        <v>3528.7226230000001</v>
      </c>
      <c r="AF237" s="65">
        <v>6063.1329059999998</v>
      </c>
      <c r="AG237" s="65">
        <v>7457.6022590000002</v>
      </c>
      <c r="AH237" s="65">
        <v>4125.8425360000001</v>
      </c>
      <c r="AI237" s="65">
        <v>3955.8221899999999</v>
      </c>
      <c r="AJ237" s="65">
        <v>7252.3422170000003</v>
      </c>
      <c r="AK237" s="65">
        <v>9126.9052740000006</v>
      </c>
      <c r="AL237" s="65">
        <v>4935.0760520000003</v>
      </c>
      <c r="AM237" s="65">
        <v>5515.6896180000003</v>
      </c>
      <c r="AN237" s="65">
        <v>7252.3422170000003</v>
      </c>
      <c r="AO237" s="65">
        <v>5266.4683670000004</v>
      </c>
      <c r="AP237" s="65">
        <v>4935.0760520000003</v>
      </c>
      <c r="AQ237" s="65">
        <v>5438.074603</v>
      </c>
      <c r="AR237" s="65">
        <v>5092.6231859999998</v>
      </c>
      <c r="AS237" s="65">
        <v>5608.7215980000001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7124.7723400000004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6593.3185430000003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7378.4503940000004</v>
      </c>
      <c r="CD237" s="65">
        <v>4935.0760520000003</v>
      </c>
      <c r="CE237" s="65">
        <v>5515.6896180000003</v>
      </c>
      <c r="CF237" s="65">
        <v>7252.3422170000003</v>
      </c>
      <c r="CG237" s="65">
        <v>8803.0633460000008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8425.2883550000006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7988.7057910000003</v>
      </c>
      <c r="DF237" s="65">
        <v>4935.0760520000003</v>
      </c>
      <c r="DG237" s="65">
        <v>5515.6896180000003</v>
      </c>
      <c r="DH237" s="65">
        <v>7618.3372909999998</v>
      </c>
      <c r="DI237" s="65">
        <v>9587.5016250000008</v>
      </c>
      <c r="DJ237" s="65">
        <v>4935.0760520000003</v>
      </c>
      <c r="DK237" s="65">
        <v>5794.0431719999997</v>
      </c>
      <c r="DL237" s="65">
        <v>7618.3372909999998</v>
      </c>
      <c r="DM237" s="65">
        <v>9587.5016250000008</v>
      </c>
      <c r="DN237" s="65">
        <v>5184.1284919999998</v>
      </c>
      <c r="DO237" s="65">
        <v>5794.0431719999997</v>
      </c>
      <c r="DP237" s="65">
        <v>7618.3372909999998</v>
      </c>
      <c r="DQ237" s="65">
        <v>9587.5016250000008</v>
      </c>
      <c r="DR237" s="65">
        <v>5184.1284919999998</v>
      </c>
      <c r="DS237" s="65">
        <v>5794.0431719999997</v>
      </c>
      <c r="DT237" s="65">
        <v>7618.3372909999998</v>
      </c>
      <c r="DU237" s="65">
        <v>9587.5016250000008</v>
      </c>
      <c r="DV237" s="65">
        <v>4935.0760520000003</v>
      </c>
      <c r="DW237" s="65">
        <v>5794.0431719999997</v>
      </c>
      <c r="DX237" s="65">
        <v>7618.3372909999998</v>
      </c>
      <c r="DY237" s="65">
        <v>9587.5016250000008</v>
      </c>
      <c r="DZ237" s="65">
        <v>4935.0760520000003</v>
      </c>
      <c r="EA237" s="65">
        <v>5794.0431719999997</v>
      </c>
      <c r="EB237" s="65">
        <v>7618.3372909999998</v>
      </c>
      <c r="EC237" s="65">
        <v>9587.5016250000008</v>
      </c>
      <c r="ED237" s="65">
        <v>4935.0760520000003</v>
      </c>
      <c r="EE237" s="65">
        <v>5515.6896180000003</v>
      </c>
      <c r="EF237" s="65">
        <v>7618.3372909999998</v>
      </c>
      <c r="EG237" s="65">
        <v>9587.5016250000008</v>
      </c>
      <c r="EH237" s="65">
        <v>4935.0760520000003</v>
      </c>
      <c r="EI237" s="65">
        <v>5794.0431719999997</v>
      </c>
      <c r="EJ237" s="65">
        <v>7618.3372909999998</v>
      </c>
      <c r="EK237" s="65">
        <v>9587.5016250000008</v>
      </c>
      <c r="EL237" s="65">
        <v>5184.1284919999998</v>
      </c>
      <c r="EM237" s="65">
        <v>5794.0431719999997</v>
      </c>
      <c r="EN237" s="65">
        <v>7618.3372909999998</v>
      </c>
      <c r="EO237" s="65">
        <v>9587.5016250000008</v>
      </c>
      <c r="EP237" s="65">
        <v>4935.0760520000003</v>
      </c>
      <c r="EQ237" s="65">
        <v>5794.0431719999997</v>
      </c>
      <c r="ER237" s="65">
        <v>7252.3422170000003</v>
      </c>
      <c r="ES237" s="65">
        <v>9587.5016250000008</v>
      </c>
      <c r="ET237" s="65">
        <v>5184.1284919999998</v>
      </c>
      <c r="EU237" s="65">
        <v>5794.0431719999997</v>
      </c>
      <c r="EV237" s="65">
        <v>7252.3422170000003</v>
      </c>
      <c r="EW237" s="65">
        <v>9587.5016250000008</v>
      </c>
      <c r="EX237" s="65">
        <v>5184.1284919999998</v>
      </c>
      <c r="EY237" s="65">
        <v>5794.0431719999997</v>
      </c>
      <c r="EZ237" s="65">
        <v>4988.2053699999997</v>
      </c>
      <c r="FA237" s="65">
        <v>9587.5016250000008</v>
      </c>
      <c r="FB237" s="65">
        <v>5184.1284919999998</v>
      </c>
      <c r="FC237" s="65">
        <v>5794.0431719999997</v>
      </c>
    </row>
    <row r="238" spans="2:159" x14ac:dyDescent="0.2">
      <c r="B238" s="65" t="s">
        <v>1</v>
      </c>
      <c r="C238" s="65" t="s">
        <v>41</v>
      </c>
      <c r="D238" s="65">
        <v>3543.2177270000002</v>
      </c>
      <c r="E238" s="65">
        <v>1047</v>
      </c>
      <c r="F238" s="65">
        <v>1047</v>
      </c>
      <c r="G238" s="65">
        <v>1047</v>
      </c>
      <c r="H238" s="65">
        <v>4829.6753930000004</v>
      </c>
      <c r="I238" s="65">
        <v>1047</v>
      </c>
      <c r="J238" s="65">
        <v>1047</v>
      </c>
      <c r="K238" s="65">
        <v>1047</v>
      </c>
      <c r="L238" s="65">
        <v>9401.0150790000007</v>
      </c>
      <c r="M238" s="65">
        <v>1047</v>
      </c>
      <c r="N238" s="65">
        <v>1047</v>
      </c>
      <c r="O238" s="65">
        <v>4790.6467970000003</v>
      </c>
      <c r="P238" s="65">
        <v>8085.8710600000004</v>
      </c>
      <c r="Q238" s="65">
        <v>1047</v>
      </c>
      <c r="R238" s="65">
        <v>1047</v>
      </c>
      <c r="S238" s="65">
        <v>4628.1095400000004</v>
      </c>
      <c r="T238" s="65">
        <v>6408.4760319999996</v>
      </c>
      <c r="U238" s="65">
        <v>1932.7888829999999</v>
      </c>
      <c r="V238" s="65">
        <v>1047</v>
      </c>
      <c r="W238" s="65">
        <v>1702.52162</v>
      </c>
      <c r="X238" s="65">
        <v>8341.7227899999998</v>
      </c>
      <c r="Y238" s="65">
        <v>2828.075484</v>
      </c>
      <c r="Z238" s="65">
        <v>1047</v>
      </c>
      <c r="AA238" s="65">
        <v>6547</v>
      </c>
      <c r="AB238" s="65">
        <v>9088</v>
      </c>
      <c r="AC238" s="65">
        <v>9088</v>
      </c>
      <c r="AD238" s="65">
        <v>10402</v>
      </c>
      <c r="AE238" s="65">
        <v>10318</v>
      </c>
      <c r="AF238" s="65">
        <v>9716</v>
      </c>
      <c r="AG238" s="65">
        <v>9983</v>
      </c>
      <c r="AH238" s="65">
        <v>5515.4887479999998</v>
      </c>
      <c r="AI238" s="65">
        <v>9183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9135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539.47799999999995</v>
      </c>
      <c r="R239" s="65">
        <v>551.25</v>
      </c>
      <c r="S239" s="65">
        <v>656.25</v>
      </c>
      <c r="T239" s="65">
        <v>786.71862109999995</v>
      </c>
      <c r="U239" s="65">
        <v>539.47799999999995</v>
      </c>
      <c r="V239" s="65">
        <v>466.00166000000002</v>
      </c>
      <c r="W239" s="65">
        <v>694.18124999999998</v>
      </c>
      <c r="X239" s="65">
        <v>2258.0725120000002</v>
      </c>
      <c r="Y239" s="65">
        <v>510</v>
      </c>
      <c r="Z239" s="65">
        <v>551.25</v>
      </c>
      <c r="AA239" s="65">
        <v>640.01413739999998</v>
      </c>
      <c r="AB239" s="65">
        <v>5794.45345</v>
      </c>
      <c r="AC239" s="65">
        <v>593.63648579999995</v>
      </c>
      <c r="AD239" s="65">
        <v>551.25</v>
      </c>
      <c r="AE239" s="65">
        <v>656.25</v>
      </c>
      <c r="AF239" s="65">
        <v>5794.45345</v>
      </c>
      <c r="AG239" s="65">
        <v>640.43911949999995</v>
      </c>
      <c r="AH239" s="65">
        <v>643.17649270000004</v>
      </c>
      <c r="AI239" s="65">
        <v>1318.63375</v>
      </c>
      <c r="AJ239" s="65">
        <v>4184.0505899999998</v>
      </c>
      <c r="AK239" s="65">
        <v>674.38934879999999</v>
      </c>
      <c r="AL239" s="65">
        <v>1107.6523500000001</v>
      </c>
      <c r="AM239" s="65">
        <v>657.5244318</v>
      </c>
      <c r="AN239" s="65">
        <v>5511.7341020000003</v>
      </c>
      <c r="AO239" s="65">
        <v>721.53609589999996</v>
      </c>
      <c r="AP239" s="65">
        <v>722.86257260000002</v>
      </c>
      <c r="AQ239" s="65">
        <v>709.37311079999995</v>
      </c>
      <c r="AR239" s="65">
        <v>5794.45345</v>
      </c>
      <c r="AS239" s="65">
        <v>852.62602019999997</v>
      </c>
      <c r="AT239" s="65">
        <v>1107.6523500000001</v>
      </c>
      <c r="AU239" s="65">
        <v>1318.63375</v>
      </c>
      <c r="AV239" s="65">
        <v>5794.45345</v>
      </c>
      <c r="AW239" s="65">
        <v>102.593896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906.750857</v>
      </c>
      <c r="BF239" s="65">
        <v>903.96368480000001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339.33271509999997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Z239" s="65">
        <v>5794.45345</v>
      </c>
      <c r="FA239" s="65">
        <v>1024.7668000000001</v>
      </c>
      <c r="FB239" s="65">
        <v>1107.6523500000001</v>
      </c>
      <c r="FC239" s="65">
        <v>1007.881898</v>
      </c>
    </row>
    <row r="240" spans="2:159" x14ac:dyDescent="0.2">
      <c r="B240" s="65" t="s">
        <v>1</v>
      </c>
      <c r="C240" s="65" t="s">
        <v>43</v>
      </c>
      <c r="F240" s="65">
        <v>137.41050000000001</v>
      </c>
      <c r="G240" s="65">
        <v>357.11250000000001</v>
      </c>
      <c r="H240" s="65">
        <v>355.10624999999999</v>
      </c>
      <c r="I240" s="65">
        <v>135.2895</v>
      </c>
      <c r="J240" s="65">
        <v>363.93374999999997</v>
      </c>
      <c r="K240" s="65">
        <v>357.11250000000001</v>
      </c>
      <c r="L240" s="65">
        <v>355.10624999999999</v>
      </c>
      <c r="M240" s="65">
        <v>135.2895</v>
      </c>
      <c r="N240" s="65">
        <v>363.93374999999997</v>
      </c>
      <c r="O240" s="65">
        <v>357.11250000000001</v>
      </c>
      <c r="P240" s="65">
        <v>355.10624999999999</v>
      </c>
      <c r="Q240" s="65">
        <v>135.2895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134.83500000000001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327.89249999999998</v>
      </c>
      <c r="AG240" s="65">
        <v>553.88324999999998</v>
      </c>
      <c r="AH240" s="65">
        <v>336.04349999999999</v>
      </c>
      <c r="AI240" s="65">
        <v>552.02250000000004</v>
      </c>
      <c r="AJ240" s="65">
        <v>548.92124999999999</v>
      </c>
      <c r="AK240" s="65">
        <v>330.85649999999998</v>
      </c>
      <c r="AL240" s="65">
        <v>562.56674999999996</v>
      </c>
      <c r="AM240" s="65">
        <v>329.745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330.85649999999998</v>
      </c>
      <c r="AX240" s="65">
        <v>336.04349999999999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861.83392240000001</v>
      </c>
      <c r="BN240" s="65">
        <v>925.36675000000002</v>
      </c>
      <c r="BO240" s="65">
        <v>908.02250000000004</v>
      </c>
      <c r="BP240" s="65">
        <v>902.92124999999999</v>
      </c>
      <c r="BQ240" s="65">
        <v>553.88324999999998</v>
      </c>
      <c r="BR240" s="65">
        <v>562.56674999999996</v>
      </c>
      <c r="BS240" s="65">
        <v>908.02250000000004</v>
      </c>
      <c r="BT240" s="65">
        <v>1478.1712500000001</v>
      </c>
      <c r="BU240" s="65">
        <v>1091.21216</v>
      </c>
      <c r="BV240" s="65">
        <v>1152.1167499999999</v>
      </c>
      <c r="BW240" s="65">
        <v>1486.5225</v>
      </c>
      <c r="BX240" s="65">
        <v>1478.1712500000001</v>
      </c>
      <c r="BY240" s="65">
        <v>1491.53325</v>
      </c>
      <c r="BZ240" s="65">
        <v>1224.417678</v>
      </c>
      <c r="CA240" s="65">
        <v>1486.5225</v>
      </c>
      <c r="CB240" s="65">
        <v>1478.1712500000001</v>
      </c>
      <c r="CC240" s="65">
        <v>1134.3332499999999</v>
      </c>
      <c r="CD240" s="65">
        <v>562.56674999999996</v>
      </c>
      <c r="CE240" s="65">
        <v>1486.5225</v>
      </c>
      <c r="CF240" s="65">
        <v>1478.1712500000001</v>
      </c>
      <c r="CG240" s="65">
        <v>911.08325000000002</v>
      </c>
      <c r="CH240" s="65">
        <v>1514.9167500000001</v>
      </c>
      <c r="CI240" s="65">
        <v>1486.5225</v>
      </c>
      <c r="CJ240" s="65">
        <v>1478.1712500000001</v>
      </c>
      <c r="CK240" s="65">
        <v>1491.53325</v>
      </c>
      <c r="CL240" s="65">
        <v>925.36675000000002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1359.125037</v>
      </c>
      <c r="DB240" s="65">
        <v>1245.983166</v>
      </c>
      <c r="DC240" s="65">
        <v>908.02250000000004</v>
      </c>
      <c r="DD240" s="65">
        <v>1478.1712500000001</v>
      </c>
      <c r="DE240" s="65">
        <v>1105.645739</v>
      </c>
      <c r="DF240" s="65">
        <v>925.36675000000002</v>
      </c>
      <c r="DG240" s="65">
        <v>1486.5225</v>
      </c>
      <c r="DH240" s="65">
        <v>1478.1712500000001</v>
      </c>
      <c r="DI240" s="65">
        <v>1491.53325</v>
      </c>
      <c r="DJ240" s="65">
        <v>1121.5644850000001</v>
      </c>
      <c r="DK240" s="65">
        <v>1486.5225</v>
      </c>
      <c r="DL240" s="65">
        <v>1478.1712500000001</v>
      </c>
      <c r="DM240" s="65">
        <v>1491.53325</v>
      </c>
      <c r="DN240" s="65">
        <v>1152.1167499999999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908.02250000000004</v>
      </c>
      <c r="DT240" s="65">
        <v>1478.1712500000001</v>
      </c>
      <c r="DU240" s="65">
        <v>1491.53325</v>
      </c>
      <c r="DV240" s="65">
        <v>732.82057610000004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907.04134910000005</v>
      </c>
      <c r="EF240" s="65">
        <v>1478.1712500000001</v>
      </c>
      <c r="EG240" s="65">
        <v>1491.53325</v>
      </c>
      <c r="EH240" s="65">
        <v>1152.1167499999999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1285.1003290000001</v>
      </c>
      <c r="ES240" s="65">
        <v>1491.53325</v>
      </c>
      <c r="ET240" s="65">
        <v>1514.9167500000001</v>
      </c>
      <c r="EU240" s="65">
        <v>1486.5225</v>
      </c>
      <c r="EV240" s="65">
        <v>1414.069174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513.86119729999996</v>
      </c>
      <c r="CC241" s="65">
        <v>125.0242645</v>
      </c>
      <c r="CD241" s="65">
        <v>46.45396985</v>
      </c>
      <c r="CE241" s="65">
        <v>268.9742205</v>
      </c>
      <c r="CF241" s="65">
        <v>2041.5823600000001</v>
      </c>
      <c r="CG241" s="65">
        <v>496.72427970000001</v>
      </c>
      <c r="CI241" s="65">
        <v>1068.6407670000001</v>
      </c>
      <c r="CJ241" s="65">
        <v>2094.848</v>
      </c>
      <c r="CK241" s="65">
        <v>509.68400000000003</v>
      </c>
      <c r="CM241" s="65">
        <v>1093.672335</v>
      </c>
      <c r="CN241" s="65">
        <v>2094.848</v>
      </c>
      <c r="CO241" s="65">
        <v>93.275699619999997</v>
      </c>
      <c r="CP241" s="65">
        <v>189.37799999999999</v>
      </c>
      <c r="CQ241" s="65">
        <v>1002.3003179999999</v>
      </c>
      <c r="CR241" s="65">
        <v>2094.848</v>
      </c>
      <c r="CS241" s="65">
        <v>509.68400000000003</v>
      </c>
      <c r="CT241" s="65">
        <v>189.37799999999999</v>
      </c>
      <c r="CU241" s="65">
        <v>642.03737820000003</v>
      </c>
      <c r="CV241" s="65">
        <v>2094.848</v>
      </c>
      <c r="CX241" s="65">
        <v>189.37799999999999</v>
      </c>
      <c r="CY241" s="65">
        <v>1085.8952650000001</v>
      </c>
      <c r="CZ241" s="65">
        <v>2094.848</v>
      </c>
      <c r="DA241" s="65">
        <v>509.68400000000003</v>
      </c>
      <c r="DB241" s="65">
        <v>186.33908819999999</v>
      </c>
      <c r="DC241" s="65">
        <v>1096.5219999999999</v>
      </c>
      <c r="DD241" s="65">
        <v>2094.848</v>
      </c>
      <c r="DE241" s="65">
        <v>313.92592639999998</v>
      </c>
      <c r="DF241" s="65">
        <v>189.37799999999999</v>
      </c>
      <c r="DG241" s="65">
        <v>1046.875947</v>
      </c>
      <c r="DH241" s="65">
        <v>2094.848</v>
      </c>
      <c r="DI241" s="65">
        <v>492.3256748</v>
      </c>
      <c r="DK241" s="65">
        <v>1096.5219999999999</v>
      </c>
      <c r="DL241" s="65">
        <v>2094.848</v>
      </c>
      <c r="DM241" s="65">
        <v>509.68400000000003</v>
      </c>
      <c r="DN241" s="65">
        <v>189.37799999999999</v>
      </c>
      <c r="DO241" s="65">
        <v>1096.5219999999999</v>
      </c>
      <c r="DP241" s="65">
        <v>2094.848</v>
      </c>
      <c r="DQ241" s="65">
        <v>509.68400000000003</v>
      </c>
      <c r="DR241" s="65">
        <v>189.37799999999999</v>
      </c>
      <c r="DS241" s="65">
        <v>1096.5219999999999</v>
      </c>
      <c r="DT241" s="65">
        <v>2094.848</v>
      </c>
      <c r="DU241" s="65">
        <v>509.68400000000003</v>
      </c>
      <c r="DW241" s="65">
        <v>358.1469874</v>
      </c>
      <c r="DX241" s="65">
        <v>2094.848</v>
      </c>
      <c r="DY241" s="65">
        <v>509.68400000000003</v>
      </c>
      <c r="EA241" s="65">
        <v>185.0198882</v>
      </c>
      <c r="EB241" s="65">
        <v>2094.848</v>
      </c>
      <c r="EC241" s="65">
        <v>509.68400000000003</v>
      </c>
      <c r="EE241" s="65">
        <v>260.37487390000001</v>
      </c>
      <c r="EF241" s="65">
        <v>2094.848</v>
      </c>
      <c r="EG241" s="65">
        <v>509.68400000000003</v>
      </c>
      <c r="EH241" s="65">
        <v>189.37799999999999</v>
      </c>
      <c r="EI241" s="65">
        <v>628.65101389999995</v>
      </c>
      <c r="EJ241" s="65">
        <v>2094.848</v>
      </c>
      <c r="EK241" s="65">
        <v>509.68400000000003</v>
      </c>
      <c r="EL241" s="65">
        <v>189.37799999999999</v>
      </c>
      <c r="EM241" s="65">
        <v>1096.5219999999999</v>
      </c>
      <c r="EN241" s="65">
        <v>2094.848</v>
      </c>
      <c r="EO241" s="65">
        <v>509.68400000000003</v>
      </c>
      <c r="EP241" s="65">
        <v>189.37799999999999</v>
      </c>
      <c r="ES241" s="65">
        <v>509.68400000000003</v>
      </c>
      <c r="ET241" s="65">
        <v>189.37799999999999</v>
      </c>
      <c r="EU241" s="65">
        <v>1093.9994819999999</v>
      </c>
      <c r="EW241" s="65">
        <v>509.68400000000003</v>
      </c>
      <c r="EX241" s="65">
        <v>189.37799999999999</v>
      </c>
      <c r="EY241" s="65">
        <v>1096.5219999999999</v>
      </c>
      <c r="EZ241" s="65">
        <v>1999.7646549999999</v>
      </c>
      <c r="FA241" s="65">
        <v>539.69262530000003</v>
      </c>
      <c r="FB241" s="65">
        <v>200.52799379999999</v>
      </c>
      <c r="FC241" s="65">
        <v>1152.441685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M242" s="65">
        <v>1535.4497200000001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621.26838629999997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723.73383999999999</v>
      </c>
      <c r="BR242" s="65">
        <v>22.356000000000002</v>
      </c>
      <c r="BS242" s="65">
        <v>1664.89372</v>
      </c>
      <c r="BT242" s="65">
        <v>3180.6924800000002</v>
      </c>
      <c r="BU242" s="65">
        <v>10.028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773.87383999999997</v>
      </c>
      <c r="CD242" s="65">
        <v>268.91028</v>
      </c>
      <c r="CE242" s="65">
        <v>1664.89372</v>
      </c>
      <c r="CF242" s="65">
        <v>3180.6924800000002</v>
      </c>
      <c r="CG242" s="65">
        <v>713.70583999999997</v>
      </c>
      <c r="CH242" s="65">
        <v>268.91028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268.91028</v>
      </c>
      <c r="CU242" s="65">
        <v>1664.89372</v>
      </c>
      <c r="CV242" s="65">
        <v>3180.6924800000002</v>
      </c>
      <c r="CW242" s="65">
        <v>773.87383999999997</v>
      </c>
      <c r="CX242" s="65">
        <v>283.81428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713.70583999999997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J242" s="65">
        <v>287.54028</v>
      </c>
      <c r="DK242" s="65">
        <v>1664.89372</v>
      </c>
      <c r="DL242" s="65">
        <v>3180.6924800000002</v>
      </c>
      <c r="DM242" s="65">
        <v>713.70583999999997</v>
      </c>
      <c r="DN242" s="65">
        <v>18.63</v>
      </c>
      <c r="DO242" s="65">
        <v>1664.89372</v>
      </c>
      <c r="DP242" s="65">
        <v>3180.6924800000002</v>
      </c>
      <c r="DQ242" s="65">
        <v>773.87383999999997</v>
      </c>
      <c r="DR242" s="65">
        <v>18.63</v>
      </c>
      <c r="DS242" s="65">
        <v>1535.4497200000001</v>
      </c>
      <c r="DT242" s="65">
        <v>3180.6924800000002</v>
      </c>
      <c r="DU242" s="65">
        <v>773.87383999999997</v>
      </c>
      <c r="DV242" s="65">
        <v>18.63</v>
      </c>
      <c r="DW242" s="65">
        <v>1664.89372</v>
      </c>
      <c r="DX242" s="65">
        <v>3180.6924800000002</v>
      </c>
      <c r="DY242" s="65">
        <v>773.87383999999997</v>
      </c>
      <c r="DZ242" s="65">
        <v>283.81428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22.356000000000002</v>
      </c>
      <c r="EM242" s="65">
        <v>1664.89372</v>
      </c>
      <c r="EN242" s="65">
        <v>3180.6924800000002</v>
      </c>
      <c r="EO242" s="65">
        <v>773.87383999999997</v>
      </c>
      <c r="EP242" s="65">
        <v>283.81428</v>
      </c>
      <c r="EQ242" s="65">
        <v>1664.89372</v>
      </c>
      <c r="ER242" s="65">
        <v>2954.6718420000002</v>
      </c>
      <c r="ES242" s="65">
        <v>773.87383999999997</v>
      </c>
      <c r="ET242" s="65">
        <v>268.91028</v>
      </c>
      <c r="EU242" s="65">
        <v>1664.89372</v>
      </c>
      <c r="EV242" s="65">
        <v>3139.4764799999998</v>
      </c>
      <c r="EW242" s="65">
        <v>773.87383999999997</v>
      </c>
      <c r="EX242" s="65">
        <v>268.91028</v>
      </c>
      <c r="EY242" s="65">
        <v>1664.89372</v>
      </c>
      <c r="EZ242" s="65">
        <v>3180.6924800000002</v>
      </c>
      <c r="FA242" s="65">
        <v>773.87383999999997</v>
      </c>
      <c r="FB242" s="65">
        <v>265.18428</v>
      </c>
      <c r="FC242" s="65">
        <v>1643.31972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56787.298159999998</v>
      </c>
      <c r="E245" s="65">
        <v>51553.675139999999</v>
      </c>
      <c r="F245" s="65">
        <v>48137.230280000003</v>
      </c>
      <c r="G245" s="65">
        <v>54385.21271</v>
      </c>
      <c r="H245" s="65">
        <v>59445.461410000004</v>
      </c>
      <c r="I245" s="65">
        <v>53564.544459999997</v>
      </c>
      <c r="J245" s="65">
        <v>50752.169150000002</v>
      </c>
      <c r="K245" s="65">
        <v>54343.664729999997</v>
      </c>
      <c r="L245" s="65">
        <v>64046.653590000002</v>
      </c>
      <c r="M245" s="65">
        <v>58131.715900000003</v>
      </c>
      <c r="N245" s="65">
        <v>51845.61234</v>
      </c>
      <c r="O245" s="65">
        <v>58047.031889999998</v>
      </c>
      <c r="P245" s="65">
        <v>65314.287199999999</v>
      </c>
      <c r="Q245" s="65">
        <v>54405.01642</v>
      </c>
      <c r="R245" s="65">
        <v>51161.463360000002</v>
      </c>
      <c r="S245" s="65">
        <v>59715.795420000002</v>
      </c>
      <c r="T245" s="65">
        <v>60065.606849999996</v>
      </c>
      <c r="U245" s="65">
        <v>53808.309939999999</v>
      </c>
      <c r="V245" s="65">
        <v>50942.832049999997</v>
      </c>
      <c r="W245" s="65">
        <v>56015.613039999997</v>
      </c>
      <c r="X245" s="65">
        <v>64151.997100000001</v>
      </c>
      <c r="Y245" s="65">
        <v>55840.398939999999</v>
      </c>
      <c r="Z245" s="65">
        <v>51649.318330000002</v>
      </c>
      <c r="AA245" s="65">
        <v>60058.573409999997</v>
      </c>
      <c r="AB245" s="65">
        <v>71509.80356</v>
      </c>
      <c r="AC245" s="65">
        <v>58279.374609999999</v>
      </c>
      <c r="AD245" s="65">
        <v>57629.15741</v>
      </c>
      <c r="AE245" s="65">
        <v>63312.450689999998</v>
      </c>
      <c r="AF245" s="65">
        <v>70694.951589999997</v>
      </c>
      <c r="AG245" s="65">
        <v>65139.516629999998</v>
      </c>
      <c r="AH245" s="65">
        <v>58185.706870000002</v>
      </c>
      <c r="AI245" s="65">
        <v>64868.669820000003</v>
      </c>
      <c r="AJ245" s="65">
        <v>72490.973870000002</v>
      </c>
      <c r="AK245" s="65">
        <v>67105.377099999998</v>
      </c>
      <c r="AL245" s="65">
        <v>64251.709710000003</v>
      </c>
      <c r="AM245" s="65">
        <v>68250.228740000006</v>
      </c>
      <c r="AN245" s="65">
        <v>73688.08124</v>
      </c>
      <c r="AO245" s="65">
        <v>68801.143179999999</v>
      </c>
      <c r="AP245" s="65">
        <v>63785.140829999997</v>
      </c>
      <c r="AQ245" s="65">
        <v>69396.957859999995</v>
      </c>
      <c r="AR245" s="65">
        <v>76000.070680000004</v>
      </c>
      <c r="AS245" s="65">
        <v>68786.732189999995</v>
      </c>
      <c r="AT245" s="65">
        <v>63774.361640000003</v>
      </c>
      <c r="AU245" s="65">
        <v>71712.474159999998</v>
      </c>
      <c r="AV245" s="65">
        <v>80223.155369999993</v>
      </c>
      <c r="AW245" s="65">
        <v>74109.343890000004</v>
      </c>
      <c r="AX245" s="65">
        <v>65800.185100000002</v>
      </c>
      <c r="AY245" s="65">
        <v>73277.477270000003</v>
      </c>
      <c r="AZ245" s="65">
        <v>80321.377009999997</v>
      </c>
      <c r="BA245" s="65">
        <v>72452.090370000005</v>
      </c>
      <c r="BB245" s="65">
        <v>67759.889909999998</v>
      </c>
      <c r="BC245" s="65">
        <v>73563.889370000004</v>
      </c>
      <c r="BD245" s="65">
        <v>80505.416570000001</v>
      </c>
      <c r="BE245" s="65">
        <v>74409.725479999994</v>
      </c>
      <c r="BF245" s="65">
        <v>68631.132679999995</v>
      </c>
      <c r="BG245" s="65">
        <v>73563.889370000004</v>
      </c>
      <c r="BH245" s="65">
        <v>81323.064570000002</v>
      </c>
      <c r="BI245" s="65">
        <v>73263.945139999996</v>
      </c>
      <c r="BJ245" s="65">
        <v>71702.972049999997</v>
      </c>
      <c r="BK245" s="65">
        <v>74390.756370000003</v>
      </c>
      <c r="BL245" s="65">
        <v>81677.064570000002</v>
      </c>
      <c r="BM245" s="65">
        <v>76773.719150000004</v>
      </c>
      <c r="BN245" s="65">
        <v>68090.320749999999</v>
      </c>
      <c r="BO245" s="65">
        <v>74483.806049999999</v>
      </c>
      <c r="BP245" s="65">
        <v>84383.280119999996</v>
      </c>
      <c r="BQ245" s="65">
        <v>78639.140029999995</v>
      </c>
      <c r="BR245" s="65">
        <v>72159.385460000005</v>
      </c>
      <c r="BS245" s="65">
        <v>77013.736439999993</v>
      </c>
      <c r="BT245" s="65">
        <v>86534.419049999997</v>
      </c>
      <c r="BU245" s="65">
        <v>77652.693969999993</v>
      </c>
      <c r="BV245" s="65">
        <v>71060.667780000003</v>
      </c>
      <c r="BW245" s="65">
        <v>79115.527799999996</v>
      </c>
      <c r="BX245" s="65">
        <v>86534.419049999997</v>
      </c>
      <c r="BY245" s="65">
        <v>78414.441720000003</v>
      </c>
      <c r="BZ245" s="65">
        <v>76209.084369999997</v>
      </c>
      <c r="CA245" s="65">
        <v>79464.877800000002</v>
      </c>
      <c r="CB245" s="65">
        <v>87340.884250000003</v>
      </c>
      <c r="CC245" s="65">
        <v>79774.754929999996</v>
      </c>
      <c r="CD245" s="65">
        <v>75076.503679999994</v>
      </c>
      <c r="CE245" s="65">
        <v>79281.711989999996</v>
      </c>
      <c r="CF245" s="65">
        <v>88868.605410000004</v>
      </c>
      <c r="CG245" s="65">
        <v>80829.191430000006</v>
      </c>
      <c r="CH245" s="65">
        <v>76380.880550000002</v>
      </c>
      <c r="CI245" s="65">
        <v>80872.925570000007</v>
      </c>
      <c r="CJ245" s="65">
        <v>88921.871050000002</v>
      </c>
      <c r="CK245" s="65">
        <v>83488.43015</v>
      </c>
      <c r="CL245" s="65">
        <v>76251.65943</v>
      </c>
      <c r="CM245" s="65">
        <v>80726.540129999994</v>
      </c>
      <c r="CN245" s="65">
        <v>88921.871050000002</v>
      </c>
      <c r="CO245" s="65">
        <v>83006.671679999999</v>
      </c>
      <c r="CP245" s="65">
        <v>75566.198409999997</v>
      </c>
      <c r="CQ245" s="65">
        <v>80806.585120000003</v>
      </c>
      <c r="CR245" s="65">
        <v>88921.871050000002</v>
      </c>
      <c r="CS245" s="65">
        <v>84293.363320000004</v>
      </c>
      <c r="CT245" s="65">
        <v>73825.425579999996</v>
      </c>
      <c r="CU245" s="65">
        <v>80446.322180000003</v>
      </c>
      <c r="CV245" s="65">
        <v>88921.871050000002</v>
      </c>
      <c r="CW245" s="65">
        <v>83129.896179999996</v>
      </c>
      <c r="CX245" s="65">
        <v>77979.425510000001</v>
      </c>
      <c r="CY245" s="65">
        <v>80776.280060000005</v>
      </c>
      <c r="CZ245" s="65">
        <v>88921.871050000002</v>
      </c>
      <c r="DA245" s="65">
        <v>84119.548110000003</v>
      </c>
      <c r="DB245" s="65">
        <v>74661.419769999993</v>
      </c>
      <c r="DC245" s="65">
        <v>80279.806800000006</v>
      </c>
      <c r="DD245" s="65">
        <v>88921.871050000002</v>
      </c>
      <c r="DE245" s="65">
        <v>81562.671849999999</v>
      </c>
      <c r="DF245" s="65">
        <v>75228.651400000002</v>
      </c>
      <c r="DG245" s="65">
        <v>80194.282019999999</v>
      </c>
      <c r="DH245" s="65">
        <v>89316.008520000003</v>
      </c>
      <c r="DI245" s="65">
        <v>84784.298150000002</v>
      </c>
      <c r="DJ245" s="65">
        <v>74607.750589999996</v>
      </c>
      <c r="DK245" s="65">
        <v>81016.949949999995</v>
      </c>
      <c r="DL245" s="65">
        <v>89316.008520000003</v>
      </c>
      <c r="DM245" s="65">
        <v>84585.360750000007</v>
      </c>
      <c r="DN245" s="65">
        <v>74989.580109999995</v>
      </c>
      <c r="DO245" s="65">
        <v>81207.269950000002</v>
      </c>
      <c r="DP245" s="65">
        <v>89316.008520000003</v>
      </c>
      <c r="DQ245" s="65">
        <v>84843.609270000001</v>
      </c>
      <c r="DR245" s="65">
        <v>69619.834019999995</v>
      </c>
      <c r="DS245" s="65">
        <v>79553.210049999994</v>
      </c>
      <c r="DT245" s="65">
        <v>89316.008520000003</v>
      </c>
      <c r="DU245" s="65">
        <v>84730.612899999993</v>
      </c>
      <c r="DV245" s="65">
        <v>75244.436079999999</v>
      </c>
      <c r="DW245" s="65">
        <v>79813.672940000004</v>
      </c>
      <c r="DX245" s="65">
        <v>89316.008520000003</v>
      </c>
      <c r="DY245" s="65">
        <v>84141.68634</v>
      </c>
      <c r="DZ245" s="65">
        <v>77472.485809999998</v>
      </c>
      <c r="EA245" s="65">
        <v>80199.717839999998</v>
      </c>
      <c r="EB245" s="65">
        <v>89316.008520000003</v>
      </c>
      <c r="EC245" s="65">
        <v>84899.28847</v>
      </c>
      <c r="ED245" s="65">
        <v>77162.579209999996</v>
      </c>
      <c r="EE245" s="65">
        <v>78746.072119999997</v>
      </c>
      <c r="EF245" s="65">
        <v>89316.008520000003</v>
      </c>
      <c r="EG245" s="65">
        <v>84899.28847</v>
      </c>
      <c r="EH245" s="65">
        <v>75486.735400000005</v>
      </c>
      <c r="EI245" s="65">
        <v>79124.179059999995</v>
      </c>
      <c r="EJ245" s="65">
        <v>89316.008520000003</v>
      </c>
      <c r="EK245" s="65">
        <v>84899.28847</v>
      </c>
      <c r="EL245" s="65">
        <v>74588.614910000004</v>
      </c>
      <c r="EM245" s="65">
        <v>81207.269950000002</v>
      </c>
      <c r="EN245" s="65">
        <v>89285.292119999998</v>
      </c>
      <c r="EO245" s="65">
        <v>84899.28847</v>
      </c>
      <c r="EP245" s="65">
        <v>75621.903860000006</v>
      </c>
      <c r="EQ245" s="65">
        <v>79767.418449999997</v>
      </c>
      <c r="ER245" s="65">
        <v>86436.07389</v>
      </c>
      <c r="ES245" s="65">
        <v>84899.28847</v>
      </c>
      <c r="ET245" s="65">
        <v>78486.032149999999</v>
      </c>
      <c r="EU245" s="65">
        <v>79760.451270000005</v>
      </c>
      <c r="EV245" s="65">
        <v>86634.607369999998</v>
      </c>
      <c r="EW245" s="65">
        <v>84899.28847</v>
      </c>
      <c r="EX245" s="65">
        <v>76959.077090000006</v>
      </c>
      <c r="EY245" s="65">
        <v>79403.439199999993</v>
      </c>
      <c r="EZ245" s="65">
        <v>85590.230259999997</v>
      </c>
      <c r="FA245" s="65">
        <v>84995.971099999995</v>
      </c>
      <c r="FB245" s="65">
        <v>76374.396670000002</v>
      </c>
      <c r="FC245" s="65">
        <v>80627.781109999996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3431.524273</v>
      </c>
      <c r="AL246" s="65">
        <v>3314.5895099999998</v>
      </c>
      <c r="AM246" s="65">
        <v>3265.0611610000001</v>
      </c>
      <c r="AN246" s="65">
        <v>5497.6128049999998</v>
      </c>
      <c r="AO246" s="65">
        <v>3432.695573</v>
      </c>
      <c r="AP246" s="65">
        <v>5574.5024949999997</v>
      </c>
      <c r="AQ246" s="65">
        <v>5491.2053310000001</v>
      </c>
      <c r="AR246" s="65">
        <v>7188.6440339999999</v>
      </c>
      <c r="AS246" s="65">
        <v>7548.9140729999999</v>
      </c>
      <c r="AT246" s="65">
        <v>7289.18451</v>
      </c>
      <c r="AU246" s="65">
        <v>7180.2656610000004</v>
      </c>
      <c r="AV246" s="65">
        <v>6278.3539190000001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3314.5895099999998</v>
      </c>
      <c r="BK246" s="65">
        <v>7096.2027850000004</v>
      </c>
      <c r="BL246" s="65">
        <v>7188.6440339999999</v>
      </c>
      <c r="BM246" s="65">
        <v>7548.9140729999999</v>
      </c>
      <c r="BN246" s="65">
        <v>6251.6508359999998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7180.2656610000004</v>
      </c>
      <c r="BT246" s="65">
        <v>8997.7370339999998</v>
      </c>
      <c r="BU246" s="65">
        <v>9448.6725729999998</v>
      </c>
      <c r="BV246" s="65">
        <v>9123.5795099999996</v>
      </c>
      <c r="BW246" s="65">
        <v>8987.2501609999999</v>
      </c>
      <c r="BX246" s="65">
        <v>8997.7370339999998</v>
      </c>
      <c r="BY246" s="65">
        <v>9448.6725729999998</v>
      </c>
      <c r="BZ246" s="65">
        <v>9123.5795099999996</v>
      </c>
      <c r="CA246" s="65">
        <v>8987.2501609999999</v>
      </c>
      <c r="CB246" s="65">
        <v>8997.7370339999998</v>
      </c>
      <c r="CC246" s="65">
        <v>9247.0007449999994</v>
      </c>
      <c r="CD246" s="65">
        <v>9123.5795099999996</v>
      </c>
      <c r="CE246" s="65">
        <v>8987.2501609999999</v>
      </c>
      <c r="CF246" s="65">
        <v>8997.7370339999998</v>
      </c>
      <c r="CG246" s="65">
        <v>9448.6725729999998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6743.7605830000002</v>
      </c>
      <c r="CM246" s="65">
        <v>8987.2501609999999</v>
      </c>
      <c r="CN246" s="65">
        <v>8997.7370339999998</v>
      </c>
      <c r="CO246" s="65">
        <v>9448.6725729999998</v>
      </c>
      <c r="CP246" s="65">
        <v>8699.4192910000002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5148.9845100000002</v>
      </c>
      <c r="CY246" s="65">
        <v>8987.2501609999999</v>
      </c>
      <c r="CZ246" s="65">
        <v>8997.7370339999998</v>
      </c>
      <c r="DA246" s="65">
        <v>9448.6725729999998</v>
      </c>
      <c r="DB246" s="65">
        <v>8211.5031729999992</v>
      </c>
      <c r="DC246" s="65">
        <v>8987.2501609999999</v>
      </c>
      <c r="DD246" s="65">
        <v>8997.7370339999998</v>
      </c>
      <c r="DE246" s="65">
        <v>9408.0046629999997</v>
      </c>
      <c r="DF246" s="65">
        <v>9123.5795099999996</v>
      </c>
      <c r="DG246" s="65">
        <v>8987.2501609999999</v>
      </c>
      <c r="DH246" s="65">
        <v>8997.7370339999998</v>
      </c>
      <c r="DI246" s="65">
        <v>6536.6890750000002</v>
      </c>
      <c r="DJ246" s="65">
        <v>7289.18451</v>
      </c>
      <c r="DK246" s="65">
        <v>6895.9640440000003</v>
      </c>
      <c r="DL246" s="65">
        <v>8997.7370339999998</v>
      </c>
      <c r="DM246" s="65">
        <v>9444.4884660000007</v>
      </c>
      <c r="DN246" s="65">
        <v>5208.3339990000004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5719.0922929999997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9448.6725729999998</v>
      </c>
      <c r="ED246" s="65">
        <v>7289.18451</v>
      </c>
      <c r="EE246" s="65">
        <v>8951.1344370000006</v>
      </c>
      <c r="EF246" s="65">
        <v>8997.7370339999998</v>
      </c>
      <c r="EG246" s="65">
        <v>9448.6725729999998</v>
      </c>
      <c r="EH246" s="65">
        <v>7601.3070360000002</v>
      </c>
      <c r="EI246" s="65">
        <v>8987.2501609999999</v>
      </c>
      <c r="EJ246" s="65">
        <v>8997.7370339999998</v>
      </c>
      <c r="EK246" s="65">
        <v>9448.6725729999998</v>
      </c>
      <c r="EL246" s="65">
        <v>4785.490546</v>
      </c>
      <c r="EM246" s="65">
        <v>8987.2501609999999</v>
      </c>
      <c r="EN246" s="65">
        <v>8997.7370339999998</v>
      </c>
      <c r="EO246" s="65">
        <v>9448.6725729999998</v>
      </c>
      <c r="EP246" s="65">
        <v>5148.9845100000002</v>
      </c>
      <c r="EQ246" s="65">
        <v>7961.3618109999998</v>
      </c>
      <c r="ER246" s="65">
        <v>8997.7370339999998</v>
      </c>
      <c r="ES246" s="65">
        <v>9448.6725729999998</v>
      </c>
      <c r="ET246" s="65">
        <v>9123.5795099999996</v>
      </c>
      <c r="EU246" s="65">
        <v>7180.2656610000004</v>
      </c>
      <c r="EV246" s="65">
        <v>8027.0640590000003</v>
      </c>
      <c r="EW246" s="65">
        <v>9448.6725729999998</v>
      </c>
      <c r="EX246" s="65">
        <v>5148.9845100000002</v>
      </c>
      <c r="EY246" s="65">
        <v>5072.0456610000001</v>
      </c>
      <c r="EZ246" s="65">
        <v>8997.7370339999998</v>
      </c>
      <c r="FA246" s="65">
        <v>9448.6725729999998</v>
      </c>
      <c r="FB246" s="65">
        <v>5148.9845100000002</v>
      </c>
      <c r="FC246" s="65">
        <v>3416.4436310000001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1385.5407709999999</v>
      </c>
      <c r="AD247" s="65">
        <v>1484.925954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4130.3435209999998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4302.9009269999997</v>
      </c>
      <c r="BL247" s="65">
        <v>4240.5400440000003</v>
      </c>
      <c r="BM247" s="65">
        <v>1695.9170710000001</v>
      </c>
      <c r="BN247" s="65">
        <v>4288.5099540000001</v>
      </c>
      <c r="BO247" s="65">
        <v>4302.9009269999997</v>
      </c>
      <c r="BP247" s="65">
        <v>4240.5400440000003</v>
      </c>
      <c r="BQ247" s="65">
        <v>1695.9170710000001</v>
      </c>
      <c r="BR247" s="65">
        <v>3628.5685520000002</v>
      </c>
      <c r="BS247" s="65">
        <v>4302.9009269999997</v>
      </c>
      <c r="BT247" s="65">
        <v>4240.5400440000003</v>
      </c>
      <c r="BU247" s="65">
        <v>3328.8137959999999</v>
      </c>
      <c r="BV247" s="65">
        <v>4288.5099540000001</v>
      </c>
      <c r="BW247" s="65">
        <v>3868.9682779999998</v>
      </c>
      <c r="BX247" s="65">
        <v>4240.5400440000003</v>
      </c>
      <c r="BY247" s="65">
        <v>3307.2957299999998</v>
      </c>
      <c r="BZ247" s="65">
        <v>4288.5099540000001</v>
      </c>
      <c r="CA247" s="65">
        <v>4302.9009269999997</v>
      </c>
      <c r="CB247" s="65">
        <v>4240.5400440000003</v>
      </c>
      <c r="CC247" s="65">
        <v>3682.7918399999999</v>
      </c>
      <c r="CD247" s="65">
        <v>1720.9419539999999</v>
      </c>
      <c r="CE247" s="65">
        <v>4279.6488079999999</v>
      </c>
      <c r="CF247" s="65">
        <v>4240.5400440000003</v>
      </c>
      <c r="CG247" s="65">
        <v>4199.6456630000002</v>
      </c>
      <c r="CH247" s="65">
        <v>1720.9419539999999</v>
      </c>
      <c r="CI247" s="65">
        <v>4302.9009269999997</v>
      </c>
      <c r="CJ247" s="65">
        <v>4240.5400440000003</v>
      </c>
      <c r="CK247" s="65">
        <v>1695.9170710000001</v>
      </c>
      <c r="CL247" s="65">
        <v>3331.5075539999998</v>
      </c>
      <c r="CM247" s="65">
        <v>4302.9009269999997</v>
      </c>
      <c r="CN247" s="65">
        <v>4240.5400440000003</v>
      </c>
      <c r="CO247" s="65">
        <v>4226.1490709999998</v>
      </c>
      <c r="CP247" s="65">
        <v>4288.5099540000001</v>
      </c>
      <c r="CQ247" s="65">
        <v>4015.093198</v>
      </c>
      <c r="CR247" s="65">
        <v>4240.5400440000003</v>
      </c>
      <c r="CS247" s="65">
        <v>2623.7378739999999</v>
      </c>
      <c r="CT247" s="65">
        <v>4089.952554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3649.8926580000002</v>
      </c>
      <c r="CZ247" s="65">
        <v>4240.5400440000003</v>
      </c>
      <c r="DA247" s="65">
        <v>2094.3823219999999</v>
      </c>
      <c r="DB247" s="65">
        <v>4288.5099540000001</v>
      </c>
      <c r="DC247" s="65">
        <v>3534.7551699999999</v>
      </c>
      <c r="DD247" s="65">
        <v>4240.5400440000003</v>
      </c>
      <c r="DE247" s="65">
        <v>4226.1490709999998</v>
      </c>
      <c r="DF247" s="65">
        <v>1720.9419539999999</v>
      </c>
      <c r="DG247" s="65">
        <v>3267.4193460000001</v>
      </c>
      <c r="DH247" s="65">
        <v>4240.5400440000003</v>
      </c>
      <c r="DI247" s="65">
        <v>4226.1490709999998</v>
      </c>
      <c r="DJ247" s="65">
        <v>2963.900611</v>
      </c>
      <c r="DK247" s="65">
        <v>4302.9009269999997</v>
      </c>
      <c r="DL247" s="65">
        <v>4240.5400440000003</v>
      </c>
      <c r="DM247" s="65">
        <v>1695.9170710000001</v>
      </c>
      <c r="DN247" s="65">
        <v>4288.5099540000001</v>
      </c>
      <c r="DO247" s="65">
        <v>2002.3285550000001</v>
      </c>
      <c r="DP247" s="65">
        <v>4240.5400440000003</v>
      </c>
      <c r="DQ247" s="65">
        <v>1989.592688</v>
      </c>
      <c r="DR247" s="65">
        <v>3943.2471540000001</v>
      </c>
      <c r="DS247" s="65">
        <v>3014.195236</v>
      </c>
      <c r="DT247" s="65">
        <v>4240.5400440000003</v>
      </c>
      <c r="DU247" s="65">
        <v>2872.8315950000001</v>
      </c>
      <c r="DV247" s="65">
        <v>3476.0037299999999</v>
      </c>
      <c r="DW247" s="65">
        <v>3236.3337670000001</v>
      </c>
      <c r="DX247" s="65">
        <v>4240.5400440000003</v>
      </c>
      <c r="DY247" s="65">
        <v>4226.1490709999998</v>
      </c>
      <c r="DZ247" s="65">
        <v>4277.5607630000004</v>
      </c>
      <c r="EA247" s="65">
        <v>2611.9082309999999</v>
      </c>
      <c r="EB247" s="65">
        <v>4240.5400440000003</v>
      </c>
      <c r="EC247" s="65">
        <v>4226.1490709999998</v>
      </c>
      <c r="ED247" s="65">
        <v>3949.5753490000002</v>
      </c>
      <c r="EE247" s="65">
        <v>4302.9009269999997</v>
      </c>
      <c r="EF247" s="65">
        <v>3510.269679</v>
      </c>
      <c r="EG247" s="65">
        <v>4226.1490709999998</v>
      </c>
      <c r="EH247" s="65">
        <v>1720.9419539999999</v>
      </c>
      <c r="EI247" s="65">
        <v>4302.9009269999997</v>
      </c>
      <c r="EJ247" s="65">
        <v>2909.076779</v>
      </c>
      <c r="EK247" s="65">
        <v>4226.1490709999998</v>
      </c>
      <c r="EL247" s="65">
        <v>4288.5099540000001</v>
      </c>
      <c r="EM247" s="65">
        <v>4302.9009269999997</v>
      </c>
      <c r="EN247" s="65">
        <v>2206.7436699999998</v>
      </c>
      <c r="EO247" s="65">
        <v>4226.1490709999998</v>
      </c>
      <c r="EP247" s="65">
        <v>4288.5099540000001</v>
      </c>
      <c r="EQ247" s="65">
        <v>4218.3711730000005</v>
      </c>
      <c r="ER247" s="65">
        <v>4240.5400440000003</v>
      </c>
      <c r="ES247" s="65">
        <v>4226.1490709999998</v>
      </c>
      <c r="ET247" s="65">
        <v>4288.5099540000001</v>
      </c>
      <c r="EU247" s="65">
        <v>1726.7169269999999</v>
      </c>
      <c r="EV247" s="65">
        <v>4240.5400440000003</v>
      </c>
      <c r="EW247" s="65">
        <v>4226.1490709999998</v>
      </c>
      <c r="EX247" s="65">
        <v>4117.0090010000004</v>
      </c>
      <c r="EY247" s="65">
        <v>4239.4642000000003</v>
      </c>
      <c r="EZ247" s="65">
        <v>4240.5400440000003</v>
      </c>
      <c r="FA247" s="65">
        <v>4226.1490709999998</v>
      </c>
      <c r="FB247" s="65">
        <v>1720.9419539999999</v>
      </c>
      <c r="FC247" s="65">
        <v>3078.9141530000002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143.71866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4.93</v>
      </c>
      <c r="AF248" s="65">
        <v>149.54712000000001</v>
      </c>
      <c r="AG248" s="65">
        <v>150.24268799999999</v>
      </c>
      <c r="AH248" s="65">
        <v>143.71866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148.67766</v>
      </c>
      <c r="AY248" s="65">
        <v>226.00819999999999</v>
      </c>
      <c r="AZ248" s="65">
        <v>228.66712000000001</v>
      </c>
      <c r="BA248" s="65">
        <v>224.71948800000001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148.67766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224.71948800000001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U251" s="65">
        <v>17.660959999999999</v>
      </c>
      <c r="W251" s="65">
        <v>22.7255</v>
      </c>
      <c r="Y251" s="65">
        <v>16.65456</v>
      </c>
      <c r="Z251" s="65">
        <v>18.001619999999999</v>
      </c>
      <c r="AB251" s="65">
        <v>232.13033999999999</v>
      </c>
      <c r="AC251" s="65">
        <v>41.052959999999999</v>
      </c>
      <c r="AD251" s="65">
        <v>18.001619999999999</v>
      </c>
      <c r="AE251" s="65">
        <v>21.430499999999999</v>
      </c>
      <c r="AF251" s="65">
        <v>232.13033999999999</v>
      </c>
      <c r="AG251" s="65">
        <v>41.052959999999999</v>
      </c>
      <c r="AH251" s="65">
        <v>44.373420000000003</v>
      </c>
      <c r="AI251" s="65">
        <v>52.825499999999998</v>
      </c>
      <c r="AJ251" s="65">
        <v>353.24784</v>
      </c>
      <c r="AK251" s="65">
        <v>62.47296</v>
      </c>
      <c r="AL251" s="65">
        <v>67.525919999999999</v>
      </c>
      <c r="AM251" s="65">
        <v>80.388000000000005</v>
      </c>
      <c r="AN251" s="65">
        <v>353.24784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0.14061246429999999</v>
      </c>
      <c r="AJ253" s="65">
        <v>1.5946</v>
      </c>
      <c r="AK253" s="65">
        <v>0.14061246429999999</v>
      </c>
      <c r="AL253" s="65">
        <v>2.8980995030000001E-2</v>
      </c>
      <c r="AM253" s="65">
        <v>1.5946</v>
      </c>
      <c r="AN253" s="65">
        <v>1.706231469</v>
      </c>
      <c r="AR253" s="65">
        <v>1.706231469</v>
      </c>
      <c r="AT253" s="65">
        <v>0.14061246429999999</v>
      </c>
      <c r="AU253" s="65">
        <v>1.5946</v>
      </c>
      <c r="AY253" s="65">
        <v>2.8980995030000001E-2</v>
      </c>
      <c r="AZ253" s="65">
        <v>1.706231469</v>
      </c>
      <c r="BA253" s="65">
        <v>0.74119999999999997</v>
      </c>
      <c r="BB253" s="65">
        <v>0.14061246429999999</v>
      </c>
      <c r="BC253" s="65">
        <v>1.5946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0.246419005</v>
      </c>
      <c r="BO253" s="65">
        <v>1.5946</v>
      </c>
      <c r="BP253" s="65">
        <v>3.0464000000000002</v>
      </c>
      <c r="BR253" s="65">
        <v>0.27539999999999998</v>
      </c>
      <c r="BS253" s="65">
        <v>1.5946</v>
      </c>
      <c r="BT253" s="65">
        <v>3.0464000000000002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D253" s="65">
        <v>3.0464000000000002</v>
      </c>
      <c r="DE253" s="65">
        <v>0.74119999999999997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T253" s="65">
        <v>3.0464000000000002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M253" s="65">
        <v>1.5946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W253" s="65">
        <v>0.74119999999999997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O254" s="65">
        <v>1.407</v>
      </c>
      <c r="DP254" s="65">
        <v>2.6880000000000002</v>
      </c>
      <c r="DQ254" s="65">
        <v>0.65400000000000003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4584.4069259999997</v>
      </c>
      <c r="T257" s="65">
        <v>4811.6131079999996</v>
      </c>
      <c r="U257" s="65">
        <v>4927.2080919999999</v>
      </c>
      <c r="V257" s="65">
        <v>4848.4353179999998</v>
      </c>
      <c r="W257" s="65">
        <v>4836.8402260000003</v>
      </c>
      <c r="X257" s="65">
        <v>4864.1851079999997</v>
      </c>
      <c r="Y257" s="65">
        <v>5049.5803100000003</v>
      </c>
      <c r="Z257" s="65">
        <v>4924.5883379999996</v>
      </c>
      <c r="AA257" s="65">
        <v>4867.3073260000001</v>
      </c>
      <c r="AB257" s="65">
        <v>5287.1762479999998</v>
      </c>
      <c r="AC257" s="65">
        <v>5044.68361</v>
      </c>
      <c r="AD257" s="65">
        <v>4970.1955379999999</v>
      </c>
      <c r="AE257" s="65">
        <v>4938.4187259999999</v>
      </c>
      <c r="AF257" s="65">
        <v>5395.0112479999998</v>
      </c>
      <c r="AG257" s="65">
        <v>5377.2787230000004</v>
      </c>
      <c r="AH257" s="65">
        <v>5248.3495380000004</v>
      </c>
      <c r="AI257" s="65">
        <v>5221.5966259999996</v>
      </c>
      <c r="AJ257" s="65">
        <v>5612.7575479999996</v>
      </c>
      <c r="AK257" s="65">
        <v>5490.2564229999998</v>
      </c>
      <c r="AL257" s="65">
        <v>5368.5288190000001</v>
      </c>
      <c r="AM257" s="65">
        <v>5265.5637260000003</v>
      </c>
      <c r="AN257" s="65">
        <v>7841.6109500000002</v>
      </c>
      <c r="AO257" s="65">
        <v>5491.2871100000002</v>
      </c>
      <c r="AP257" s="65">
        <v>7628.4128229999997</v>
      </c>
      <c r="AQ257" s="65">
        <v>7568.3132960000003</v>
      </c>
      <c r="AR257" s="65">
        <v>9532.6421790000004</v>
      </c>
      <c r="AS257" s="65">
        <v>9608.1596100000006</v>
      </c>
      <c r="AT257" s="65">
        <v>9264.8184509999992</v>
      </c>
      <c r="AU257" s="65">
        <v>9258.9682260000009</v>
      </c>
      <c r="AV257" s="65">
        <v>8620.6458330000005</v>
      </c>
      <c r="AW257" s="65">
        <v>9545.0326499999992</v>
      </c>
      <c r="AX257" s="65">
        <v>9264.6778379999996</v>
      </c>
      <c r="AY257" s="65">
        <v>9257.402607</v>
      </c>
      <c r="AZ257" s="65">
        <v>12071.490180000001</v>
      </c>
      <c r="BA257" s="65">
        <v>12133.46761</v>
      </c>
      <c r="BB257" s="65">
        <v>11911.04645</v>
      </c>
      <c r="BC257" s="65">
        <v>11835.15223</v>
      </c>
      <c r="BD257" s="65">
        <v>11959.58742</v>
      </c>
      <c r="BE257" s="65">
        <v>9608.9008099999992</v>
      </c>
      <c r="BF257" s="65">
        <v>11832.52124</v>
      </c>
      <c r="BG257" s="65">
        <v>11835.15223</v>
      </c>
      <c r="BH257" s="65">
        <v>12072.83035</v>
      </c>
      <c r="BI257" s="65">
        <v>12138.013010000001</v>
      </c>
      <c r="BJ257" s="65">
        <v>7936.0678379999999</v>
      </c>
      <c r="BK257" s="65">
        <v>11751.08935</v>
      </c>
      <c r="BL257" s="65">
        <v>12072.83035</v>
      </c>
      <c r="BM257" s="65">
        <v>9608.2468100000006</v>
      </c>
      <c r="BN257" s="65">
        <v>10873.61858</v>
      </c>
      <c r="BO257" s="65">
        <v>11835.15223</v>
      </c>
      <c r="BP257" s="65">
        <v>12072.83035</v>
      </c>
      <c r="BQ257" s="65">
        <v>9608.1596100000006</v>
      </c>
      <c r="BR257" s="65">
        <v>11183.47092</v>
      </c>
      <c r="BS257" s="65">
        <v>11835.15223</v>
      </c>
      <c r="BT257" s="65">
        <v>13881.923349999999</v>
      </c>
      <c r="BU257" s="65">
        <v>13140.16084</v>
      </c>
      <c r="BV257" s="65">
        <v>13745.057839999999</v>
      </c>
      <c r="BW257" s="65">
        <v>13208.20408</v>
      </c>
      <c r="BX257" s="65">
        <v>13881.923349999999</v>
      </c>
      <c r="BY257" s="65">
        <v>13115.02677</v>
      </c>
      <c r="BZ257" s="65">
        <v>13745.57624</v>
      </c>
      <c r="CA257" s="65">
        <v>13640.54213</v>
      </c>
      <c r="CB257" s="65">
        <v>13881.923349999999</v>
      </c>
      <c r="CC257" s="65">
        <v>13293.86225</v>
      </c>
      <c r="CD257" s="65">
        <v>11178.008239999999</v>
      </c>
      <c r="CE257" s="65">
        <v>13618.884609999999</v>
      </c>
      <c r="CF257" s="65">
        <v>13881.923349999999</v>
      </c>
      <c r="CG257" s="65">
        <v>14012.3879</v>
      </c>
      <c r="CH257" s="65">
        <v>11178.008239999999</v>
      </c>
      <c r="CI257" s="65">
        <v>13642.13673</v>
      </c>
      <c r="CJ257" s="65">
        <v>13881.923349999999</v>
      </c>
      <c r="CK257" s="65">
        <v>11508.659309999999</v>
      </c>
      <c r="CL257" s="65">
        <v>10408.75491</v>
      </c>
      <c r="CM257" s="65">
        <v>13642.13673</v>
      </c>
      <c r="CN257" s="65">
        <v>13881.923349999999</v>
      </c>
      <c r="CO257" s="65">
        <v>14038.23731</v>
      </c>
      <c r="CP257" s="65">
        <v>13321.416020000001</v>
      </c>
      <c r="CQ257" s="65">
        <v>13354.329</v>
      </c>
      <c r="CR257" s="65">
        <v>13881.923349999999</v>
      </c>
      <c r="CS257" s="65">
        <v>12436.48011</v>
      </c>
      <c r="CT257" s="65">
        <v>13547.018840000001</v>
      </c>
      <c r="CU257" s="65">
        <v>13642.13673</v>
      </c>
      <c r="CV257" s="65">
        <v>13881.923349999999</v>
      </c>
      <c r="CW257" s="65">
        <v>14038.891310000001</v>
      </c>
      <c r="CX257" s="65">
        <v>9770.9812380000003</v>
      </c>
      <c r="CY257" s="65">
        <v>12989.12846</v>
      </c>
      <c r="CZ257" s="65">
        <v>13881.923349999999</v>
      </c>
      <c r="DA257" s="65">
        <v>11907.12456</v>
      </c>
      <c r="DB257" s="65">
        <v>12833.499900000001</v>
      </c>
      <c r="DC257" s="65">
        <v>12872.39637</v>
      </c>
      <c r="DD257" s="65">
        <v>13881.923349999999</v>
      </c>
      <c r="DE257" s="65">
        <v>13998.223400000001</v>
      </c>
      <c r="DF257" s="65">
        <v>11177.732840000001</v>
      </c>
      <c r="DG257" s="65">
        <v>12605.06054</v>
      </c>
      <c r="DH257" s="65">
        <v>13881.923349999999</v>
      </c>
      <c r="DI257" s="65">
        <v>11126.907810000001</v>
      </c>
      <c r="DJ257" s="65">
        <v>10586.571889999999</v>
      </c>
      <c r="DK257" s="65">
        <v>11550.85061</v>
      </c>
      <c r="DL257" s="65">
        <v>13881.923349999999</v>
      </c>
      <c r="DM257" s="65">
        <v>11504.475200000001</v>
      </c>
      <c r="DN257" s="65">
        <v>9830.0877270000001</v>
      </c>
      <c r="DO257" s="65">
        <v>11341.564350000001</v>
      </c>
      <c r="DP257" s="65">
        <v>13881.923349999999</v>
      </c>
      <c r="DQ257" s="65">
        <v>11802.334930000001</v>
      </c>
      <c r="DR257" s="65">
        <v>13400.07044</v>
      </c>
      <c r="DS257" s="65">
        <v>12351.836429999999</v>
      </c>
      <c r="DT257" s="65">
        <v>13881.923349999999</v>
      </c>
      <c r="DU257" s="65">
        <v>12684.832630000001</v>
      </c>
      <c r="DV257" s="65">
        <v>9528.3397980000009</v>
      </c>
      <c r="DW257" s="65">
        <v>12575.56957</v>
      </c>
      <c r="DX257" s="65">
        <v>13881.923349999999</v>
      </c>
      <c r="DY257" s="65">
        <v>14038.891310000001</v>
      </c>
      <c r="DZ257" s="65">
        <v>9760.0320470000006</v>
      </c>
      <c r="EA257" s="65">
        <v>11951.144029999999</v>
      </c>
      <c r="EB257" s="65">
        <v>13881.923349999999</v>
      </c>
      <c r="EC257" s="65">
        <v>14038.891310000001</v>
      </c>
      <c r="ED257" s="65">
        <v>11572.24663</v>
      </c>
      <c r="EE257" s="65">
        <v>13604.4264</v>
      </c>
      <c r="EF257" s="65">
        <v>13148.60658</v>
      </c>
      <c r="EG257" s="65">
        <v>14038.891310000001</v>
      </c>
      <c r="EH257" s="65">
        <v>9655.7357639999991</v>
      </c>
      <c r="EI257" s="65">
        <v>13642.13673</v>
      </c>
      <c r="EJ257" s="65">
        <v>12550.460080000001</v>
      </c>
      <c r="EK257" s="65">
        <v>14038.891310000001</v>
      </c>
      <c r="EL257" s="65">
        <v>9406.9688740000001</v>
      </c>
      <c r="EM257" s="65">
        <v>13642.13673</v>
      </c>
      <c r="EN257" s="65">
        <v>11845.08057</v>
      </c>
      <c r="EO257" s="65">
        <v>14038.891310000001</v>
      </c>
      <c r="EP257" s="65">
        <v>9770.9812380000003</v>
      </c>
      <c r="EQ257" s="65">
        <v>12530.124019999999</v>
      </c>
      <c r="ER257" s="65">
        <v>13881.923349999999</v>
      </c>
      <c r="ES257" s="65">
        <v>14038.891310000001</v>
      </c>
      <c r="ET257" s="65">
        <v>13745.57624</v>
      </c>
      <c r="EU257" s="65">
        <v>9257.3736260000005</v>
      </c>
      <c r="EV257" s="65">
        <v>12908.20397</v>
      </c>
      <c r="EW257" s="65">
        <v>14038.891310000001</v>
      </c>
      <c r="EX257" s="65">
        <v>9599.2048849999992</v>
      </c>
      <c r="EY257" s="65">
        <v>9583.1074989999997</v>
      </c>
      <c r="EZ257" s="65">
        <v>13878.87695</v>
      </c>
      <c r="FA257" s="65">
        <v>14038.891310000001</v>
      </c>
      <c r="FB257" s="65">
        <v>7203.4132380000001</v>
      </c>
      <c r="FC257" s="65">
        <v>6847.3434209999996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0.84060000000000001</v>
      </c>
      <c r="P272" s="65">
        <v>2.3927800000000001</v>
      </c>
      <c r="S272" s="65">
        <v>2.6206</v>
      </c>
      <c r="T272" s="65">
        <v>3.4067799999999999</v>
      </c>
      <c r="W272" s="65">
        <v>2.8405999999999998</v>
      </c>
      <c r="X272" s="65">
        <v>199.12698</v>
      </c>
      <c r="AA272" s="65">
        <v>128.387</v>
      </c>
      <c r="AB272" s="65">
        <v>373.96969999999999</v>
      </c>
      <c r="AE272" s="65">
        <v>233.2756</v>
      </c>
      <c r="AF272" s="65">
        <v>382.7226</v>
      </c>
      <c r="AI272" s="65">
        <v>311.96899999999999</v>
      </c>
      <c r="AJ272" s="65">
        <v>348.38440000000003</v>
      </c>
      <c r="AM272" s="65">
        <v>270.38139999999999</v>
      </c>
      <c r="AN272" s="65">
        <v>405.27370000000002</v>
      </c>
      <c r="AQ272" s="65">
        <v>311.96899999999999</v>
      </c>
      <c r="AR272" s="65">
        <v>397.75970000000001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4.0827799999999996</v>
      </c>
      <c r="Q281" s="65">
        <v>0</v>
      </c>
      <c r="R281" s="65">
        <v>0</v>
      </c>
      <c r="S281" s="65">
        <v>3.9205999999999999</v>
      </c>
      <c r="T281" s="65">
        <v>5.0967799999999999</v>
      </c>
      <c r="U281" s="65">
        <v>0</v>
      </c>
      <c r="V281" s="65">
        <v>0</v>
      </c>
      <c r="W281" s="65">
        <v>4.1406000000000001</v>
      </c>
      <c r="X281" s="65">
        <v>242.41698</v>
      </c>
      <c r="Y281" s="65">
        <v>0</v>
      </c>
      <c r="Z281" s="65">
        <v>0</v>
      </c>
      <c r="AA281" s="65">
        <v>161.68700000000001</v>
      </c>
      <c r="AB281" s="65">
        <v>490.05970000000002</v>
      </c>
      <c r="AC281" s="65">
        <v>0</v>
      </c>
      <c r="AD281" s="65">
        <v>0</v>
      </c>
      <c r="AE281" s="65">
        <v>322.57560000000001</v>
      </c>
      <c r="AF281" s="65">
        <v>541.71259999999995</v>
      </c>
      <c r="AG281" s="65">
        <v>0</v>
      </c>
      <c r="AH281" s="65">
        <v>0</v>
      </c>
      <c r="AI281" s="65">
        <v>434.26900000000001</v>
      </c>
      <c r="AJ281" s="65">
        <v>507.37439999999998</v>
      </c>
      <c r="AK281" s="65">
        <v>0</v>
      </c>
      <c r="AL281" s="65">
        <v>0</v>
      </c>
      <c r="AM281" s="65">
        <v>392.6814</v>
      </c>
      <c r="AN281" s="65">
        <v>564.26369999999997</v>
      </c>
      <c r="AO281" s="65">
        <v>0</v>
      </c>
      <c r="AP281" s="65">
        <v>0</v>
      </c>
      <c r="AQ281" s="65">
        <v>434.26900000000001</v>
      </c>
      <c r="AR281" s="65">
        <v>556.74969999999996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7245.2986060000003</v>
      </c>
      <c r="CY294" s="65">
        <v>5573.3066200000003</v>
      </c>
      <c r="CZ294" s="65">
        <v>7245.2986060000003</v>
      </c>
      <c r="DC294" s="65">
        <v>5573.3066200000003</v>
      </c>
      <c r="DD294" s="65">
        <v>7245.2986060000003</v>
      </c>
      <c r="DG294" s="65">
        <v>5573.3066200000003</v>
      </c>
      <c r="DH294" s="65">
        <v>7245.2986060000003</v>
      </c>
      <c r="DK294" s="65">
        <v>5573.3066200000003</v>
      </c>
      <c r="DL294" s="65">
        <v>7245.2986060000003</v>
      </c>
      <c r="DO294" s="65">
        <v>5573.3066200000003</v>
      </c>
      <c r="DP294" s="65">
        <v>7245.2986060000003</v>
      </c>
      <c r="DS294" s="65">
        <v>5573.3066200000003</v>
      </c>
      <c r="DT294" s="65">
        <v>7245.2986060000003</v>
      </c>
      <c r="DW294" s="65">
        <v>5573.3066200000003</v>
      </c>
      <c r="DX294" s="65">
        <v>7245.2986060000003</v>
      </c>
      <c r="EA294" s="65">
        <v>5573.3066200000003</v>
      </c>
      <c r="EB294" s="65">
        <v>7245.2986060000003</v>
      </c>
      <c r="EE294" s="65">
        <v>5573.3066200000003</v>
      </c>
      <c r="EF294" s="65">
        <v>7245.2986060000003</v>
      </c>
      <c r="EI294" s="65">
        <v>5573.3066200000003</v>
      </c>
      <c r="EJ294" s="65">
        <v>7245.2986060000003</v>
      </c>
      <c r="EM294" s="65">
        <v>5573.3066200000003</v>
      </c>
      <c r="EN294" s="65">
        <v>7245.2986060000003</v>
      </c>
      <c r="EQ294" s="65">
        <v>5573.3066200000003</v>
      </c>
      <c r="ER294" s="65">
        <v>7245.2986060000003</v>
      </c>
      <c r="EU294" s="65">
        <v>5573.3066200000003</v>
      </c>
      <c r="EV294" s="65">
        <v>7245.2986060000003</v>
      </c>
      <c r="EY294" s="65">
        <v>5573.3066200000003</v>
      </c>
      <c r="EZ294" s="65">
        <v>7245.2986060000003</v>
      </c>
      <c r="FC294" s="65">
        <v>5573.3066200000003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7245.2986060000003</v>
      </c>
      <c r="CW305" s="65">
        <v>0</v>
      </c>
      <c r="CX305" s="65">
        <v>0</v>
      </c>
      <c r="CY305" s="65">
        <v>5573.3066200000003</v>
      </c>
      <c r="CZ305" s="65">
        <v>7245.2986060000003</v>
      </c>
      <c r="DA305" s="65">
        <v>0</v>
      </c>
      <c r="DB305" s="65">
        <v>0</v>
      </c>
      <c r="DC305" s="65">
        <v>5573.3066200000003</v>
      </c>
      <c r="DD305" s="65">
        <v>7245.2986060000003</v>
      </c>
      <c r="DE305" s="65">
        <v>0</v>
      </c>
      <c r="DF305" s="65">
        <v>0</v>
      </c>
      <c r="DG305" s="65">
        <v>5573.3066200000003</v>
      </c>
      <c r="DH305" s="65">
        <v>7245.2986060000003</v>
      </c>
      <c r="DI305" s="65">
        <v>0</v>
      </c>
      <c r="DJ305" s="65">
        <v>0</v>
      </c>
      <c r="DK305" s="65">
        <v>5573.3066200000003</v>
      </c>
      <c r="DL305" s="65">
        <v>7245.2986060000003</v>
      </c>
      <c r="DM305" s="65">
        <v>0</v>
      </c>
      <c r="DN305" s="65">
        <v>0</v>
      </c>
      <c r="DO305" s="65">
        <v>5573.3066200000003</v>
      </c>
      <c r="DP305" s="65">
        <v>7245.2986060000003</v>
      </c>
      <c r="DQ305" s="65">
        <v>0</v>
      </c>
      <c r="DR305" s="65">
        <v>0</v>
      </c>
      <c r="DS305" s="65">
        <v>5573.3066200000003</v>
      </c>
      <c r="DT305" s="65">
        <v>7245.2986060000003</v>
      </c>
      <c r="DU305" s="65">
        <v>0</v>
      </c>
      <c r="DV305" s="65">
        <v>0</v>
      </c>
      <c r="DW305" s="65">
        <v>5573.3066200000003</v>
      </c>
      <c r="DX305" s="65">
        <v>7245.2986060000003</v>
      </c>
      <c r="DY305" s="65">
        <v>0</v>
      </c>
      <c r="DZ305" s="65">
        <v>0</v>
      </c>
      <c r="EA305" s="65">
        <v>5573.3066200000003</v>
      </c>
      <c r="EB305" s="65">
        <v>7245.2986060000003</v>
      </c>
      <c r="EC305" s="65">
        <v>0</v>
      </c>
      <c r="ED305" s="65">
        <v>0</v>
      </c>
      <c r="EE305" s="65">
        <v>5573.3066200000003</v>
      </c>
      <c r="EF305" s="65">
        <v>7245.2986060000003</v>
      </c>
      <c r="EG305" s="65">
        <v>0</v>
      </c>
      <c r="EH305" s="65">
        <v>0</v>
      </c>
      <c r="EI305" s="65">
        <v>5573.3066200000003</v>
      </c>
      <c r="EJ305" s="65">
        <v>7245.2986060000003</v>
      </c>
      <c r="EK305" s="65">
        <v>0</v>
      </c>
      <c r="EL305" s="65">
        <v>0</v>
      </c>
      <c r="EM305" s="65">
        <v>5573.3066200000003</v>
      </c>
      <c r="EN305" s="65">
        <v>7245.2986060000003</v>
      </c>
      <c r="EO305" s="65">
        <v>0</v>
      </c>
      <c r="EP305" s="65">
        <v>0</v>
      </c>
      <c r="EQ305" s="65">
        <v>5573.3066200000003</v>
      </c>
      <c r="ER305" s="65">
        <v>7245.2986060000003</v>
      </c>
      <c r="ES305" s="65">
        <v>0</v>
      </c>
      <c r="ET305" s="65">
        <v>0</v>
      </c>
      <c r="EU305" s="65">
        <v>5573.3066200000003</v>
      </c>
      <c r="EV305" s="65">
        <v>7245.2986060000003</v>
      </c>
      <c r="EW305" s="65">
        <v>0</v>
      </c>
      <c r="EX305" s="65">
        <v>0</v>
      </c>
      <c r="EY305" s="65">
        <v>5573.3066200000003</v>
      </c>
      <c r="EZ305" s="65">
        <v>7245.2986060000003</v>
      </c>
      <c r="FA305" s="65">
        <v>0</v>
      </c>
      <c r="FB305" s="65">
        <v>0</v>
      </c>
      <c r="FC305" s="65">
        <v>5573.3066200000003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185.37350000000001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7.22</v>
      </c>
      <c r="AH367" s="65">
        <v>10.83</v>
      </c>
      <c r="AI367" s="65">
        <v>10.83</v>
      </c>
      <c r="AJ367" s="65">
        <v>10.83</v>
      </c>
      <c r="AK367" s="65">
        <v>7.22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42.237000000000002</v>
      </c>
      <c r="AD368" s="65">
        <v>150.53700000000001</v>
      </c>
      <c r="AE368" s="65">
        <v>162.44999999999999</v>
      </c>
      <c r="AF368" s="65">
        <v>162.44999999999999</v>
      </c>
      <c r="AG368" s="65">
        <v>177.61199999999999</v>
      </c>
      <c r="AH368" s="65">
        <v>177.61199999999999</v>
      </c>
      <c r="AI368" s="65">
        <v>162.44999999999999</v>
      </c>
      <c r="AJ368" s="65">
        <v>162.44999999999999</v>
      </c>
      <c r="AK368" s="65">
        <v>162.44999999999999</v>
      </c>
      <c r="AL368" s="65">
        <v>48.494491240000002</v>
      </c>
      <c r="AM368" s="65">
        <v>162.44999999999999</v>
      </c>
      <c r="AN368" s="65">
        <v>177.61199999999999</v>
      </c>
      <c r="AO368" s="65">
        <v>177.61199999999999</v>
      </c>
      <c r="AP368" s="65">
        <v>27.074999999999999</v>
      </c>
      <c r="AQ368" s="65">
        <v>162.44999999999999</v>
      </c>
      <c r="AR368" s="65">
        <v>162.44999999999999</v>
      </c>
      <c r="AS368" s="65">
        <v>162.44999999999999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135.375</v>
      </c>
      <c r="BG368" s="65">
        <v>150.53700000000001</v>
      </c>
      <c r="BH368" s="65">
        <v>150.53700000000001</v>
      </c>
      <c r="BI368" s="65">
        <v>135.375</v>
      </c>
      <c r="BJ368" s="65">
        <v>150.53700000000001</v>
      </c>
      <c r="BK368" s="65">
        <v>150.53700000000001</v>
      </c>
      <c r="BL368" s="65">
        <v>150.53700000000001</v>
      </c>
      <c r="BM368" s="65">
        <v>135.375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135.375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135.375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V369" s="65">
        <v>229.95699999999999</v>
      </c>
      <c r="W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64.438500000000005</v>
      </c>
      <c r="V377" s="65">
        <v>270.93049999999999</v>
      </c>
      <c r="W377" s="65">
        <v>298.00549999999998</v>
      </c>
      <c r="X377" s="65">
        <v>68.048500000000004</v>
      </c>
      <c r="Y377" s="65">
        <v>64.438500000000005</v>
      </c>
      <c r="Z377" s="65">
        <v>298.00549999999998</v>
      </c>
      <c r="AA377" s="65">
        <v>298.00549999999998</v>
      </c>
      <c r="AB377" s="65">
        <v>440.60050000000001</v>
      </c>
      <c r="AC377" s="65">
        <v>320.38749999999999</v>
      </c>
      <c r="AD377" s="65">
        <v>428.6875</v>
      </c>
      <c r="AE377" s="65">
        <v>440.60050000000001</v>
      </c>
      <c r="AF377" s="65">
        <v>588.6105</v>
      </c>
      <c r="AG377" s="65">
        <v>600.16250000000002</v>
      </c>
      <c r="AH377" s="65">
        <v>603.77250000000004</v>
      </c>
      <c r="AI377" s="65">
        <v>588.6105</v>
      </c>
      <c r="AJ377" s="65">
        <v>633.7355</v>
      </c>
      <c r="AK377" s="65">
        <v>630.12549999999999</v>
      </c>
      <c r="AL377" s="65">
        <v>519.77999120000004</v>
      </c>
      <c r="AM377" s="65">
        <v>633.7355</v>
      </c>
      <c r="AN377" s="65">
        <v>653.41</v>
      </c>
      <c r="AO377" s="65">
        <v>423.45299999999997</v>
      </c>
      <c r="AP377" s="65">
        <v>502.87299999999999</v>
      </c>
      <c r="AQ377" s="65">
        <v>638.24800000000005</v>
      </c>
      <c r="AR377" s="65">
        <v>638.24800000000005</v>
      </c>
      <c r="AS377" s="65">
        <v>638.24800000000005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611.173</v>
      </c>
      <c r="BF377" s="65">
        <v>475.798</v>
      </c>
      <c r="BG377" s="65">
        <v>626.33500000000004</v>
      </c>
      <c r="BH377" s="65">
        <v>626.33500000000004</v>
      </c>
      <c r="BI377" s="65">
        <v>611.173</v>
      </c>
      <c r="BJ377" s="65">
        <v>626.33500000000004</v>
      </c>
      <c r="BK377" s="65">
        <v>626.33500000000004</v>
      </c>
      <c r="BL377" s="65">
        <v>626.33500000000004</v>
      </c>
      <c r="BM377" s="65">
        <v>611.173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611.173</v>
      </c>
      <c r="BS377" s="65">
        <v>626.33500000000004</v>
      </c>
      <c r="BT377" s="65">
        <v>626.33500000000004</v>
      </c>
      <c r="BU377" s="65">
        <v>626.33500000000004</v>
      </c>
      <c r="BV377" s="65">
        <v>576.69749999999999</v>
      </c>
      <c r="BW377" s="65">
        <v>626.33500000000004</v>
      </c>
      <c r="BX377" s="65">
        <v>626.33500000000004</v>
      </c>
      <c r="BY377" s="65">
        <v>611.173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1.2224519999999999E-2</v>
      </c>
      <c r="AL378" s="65">
        <v>1.0885644000000001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14.19496709</v>
      </c>
      <c r="F379" s="65">
        <v>16.986222789999999</v>
      </c>
      <c r="G379" s="65">
        <v>25.479334189999999</v>
      </c>
      <c r="H379" s="65">
        <v>35.222101989999999</v>
      </c>
      <c r="I379" s="65">
        <v>18.176667890000001</v>
      </c>
      <c r="J379" s="65">
        <v>24.049278789999999</v>
      </c>
      <c r="K379" s="65">
        <v>37.820278190000003</v>
      </c>
      <c r="L379" s="65">
        <v>57.248552590000003</v>
      </c>
      <c r="M379" s="65">
        <v>32.985073040000003</v>
      </c>
      <c r="N379" s="65">
        <v>45.450920590000003</v>
      </c>
      <c r="O379" s="65">
        <v>85.872828889999994</v>
      </c>
      <c r="P379" s="65">
        <v>58.921177389999997</v>
      </c>
      <c r="Q379" s="65">
        <v>33.925196839999998</v>
      </c>
      <c r="R379" s="65">
        <v>45.963186190000002</v>
      </c>
      <c r="S379" s="65">
        <v>88.381766089999999</v>
      </c>
      <c r="T379" s="65">
        <v>69.162220509999997</v>
      </c>
      <c r="U379" s="65">
        <v>40.406811980000001</v>
      </c>
      <c r="V379" s="65">
        <v>58.144629309999999</v>
      </c>
      <c r="W379" s="65">
        <v>84.329628769999999</v>
      </c>
      <c r="X379" s="65">
        <v>69.162220509999997</v>
      </c>
      <c r="Y379" s="65">
        <v>42.153171980000003</v>
      </c>
      <c r="Z379" s="65">
        <v>58.144629309999999</v>
      </c>
      <c r="AA379" s="65">
        <v>103.7433308</v>
      </c>
      <c r="AB379" s="65">
        <v>80.071149309999996</v>
      </c>
      <c r="AC379" s="65">
        <v>45.427596979999997</v>
      </c>
      <c r="AD379" s="65">
        <v>64.062849310000004</v>
      </c>
      <c r="AE379" s="65">
        <v>100.86765800000001</v>
      </c>
      <c r="AF379" s="65">
        <v>80.769693309999994</v>
      </c>
      <c r="AG379" s="65">
        <v>46.763562380000003</v>
      </c>
      <c r="AH379" s="65">
        <v>64.947671709999995</v>
      </c>
      <c r="AI379" s="65">
        <v>121.15454</v>
      </c>
      <c r="AJ379" s="65">
        <v>80.672673309999993</v>
      </c>
      <c r="AK379" s="65">
        <v>48.512832979999999</v>
      </c>
      <c r="AL379" s="65">
        <v>75.713010909999994</v>
      </c>
      <c r="AM379" s="65">
        <v>121.00901</v>
      </c>
      <c r="AN379" s="65">
        <v>80.672673309999993</v>
      </c>
      <c r="AO379" s="65">
        <v>60.50450498</v>
      </c>
      <c r="AP379" s="65">
        <v>65.110665310000002</v>
      </c>
      <c r="AQ379" s="65">
        <v>121.00901</v>
      </c>
      <c r="AR379" s="65">
        <v>80.672673309999993</v>
      </c>
      <c r="AS379" s="65">
        <v>49.211376979999997</v>
      </c>
      <c r="AT379" s="65">
        <v>64.947671709999995</v>
      </c>
      <c r="AU379" s="65">
        <v>121.00901</v>
      </c>
      <c r="AV379" s="65">
        <v>80.672673309999993</v>
      </c>
      <c r="AW379" s="65">
        <v>48.571044980000003</v>
      </c>
      <c r="AX379" s="65">
        <v>80.672673309999993</v>
      </c>
      <c r="AY379" s="65">
        <v>121.00901</v>
      </c>
      <c r="AZ379" s="65">
        <v>80.672673309999993</v>
      </c>
      <c r="BA379" s="65">
        <v>48.832998979999999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65.110665310000002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69.301580040000005</v>
      </c>
      <c r="CE379" s="65">
        <v>98.301149100000004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15.254260560000001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15.023614909999999</v>
      </c>
      <c r="F389" s="65">
        <v>18.09108655</v>
      </c>
      <c r="G389" s="65">
        <v>27.13662983</v>
      </c>
      <c r="H389" s="65">
        <v>36.326965749999999</v>
      </c>
      <c r="I389" s="65">
        <v>19.005315710000001</v>
      </c>
      <c r="J389" s="65">
        <v>25.15414255</v>
      </c>
      <c r="K389" s="65">
        <v>39.477573829999997</v>
      </c>
      <c r="L389" s="65">
        <v>58.353416350000003</v>
      </c>
      <c r="M389" s="65">
        <v>33.813720859999997</v>
      </c>
      <c r="N389" s="65">
        <v>46.555784350000003</v>
      </c>
      <c r="O389" s="65">
        <v>87.530124529999995</v>
      </c>
      <c r="P389" s="65">
        <v>60.026041149999998</v>
      </c>
      <c r="Q389" s="65">
        <v>34.753844659999999</v>
      </c>
      <c r="R389" s="65">
        <v>47.068049950000002</v>
      </c>
      <c r="S389" s="65">
        <v>90.03906173</v>
      </c>
      <c r="T389" s="65">
        <v>70.267084269999998</v>
      </c>
      <c r="U389" s="65">
        <v>41.235459800000001</v>
      </c>
      <c r="V389" s="65">
        <v>59.24949307</v>
      </c>
      <c r="W389" s="65">
        <v>85.98692441</v>
      </c>
      <c r="X389" s="65">
        <v>70.267084269999998</v>
      </c>
      <c r="Y389" s="65">
        <v>42.981819799999997</v>
      </c>
      <c r="Z389" s="65">
        <v>59.24949307</v>
      </c>
      <c r="AA389" s="65">
        <v>105.40062639999999</v>
      </c>
      <c r="AB389" s="65">
        <v>81.176013069999996</v>
      </c>
      <c r="AC389" s="65">
        <v>46.256244799999997</v>
      </c>
      <c r="AD389" s="65">
        <v>65.167713070000005</v>
      </c>
      <c r="AE389" s="65">
        <v>102.5249536</v>
      </c>
      <c r="AF389" s="65">
        <v>81.874557069999994</v>
      </c>
      <c r="AG389" s="65">
        <v>47.592210199999997</v>
      </c>
      <c r="AH389" s="65">
        <v>66.052535469999995</v>
      </c>
      <c r="AI389" s="65">
        <v>122.81183559999999</v>
      </c>
      <c r="AJ389" s="65">
        <v>81.777537069999994</v>
      </c>
      <c r="AK389" s="65">
        <v>48.525057500000003</v>
      </c>
      <c r="AL389" s="65">
        <v>76.801575310000004</v>
      </c>
      <c r="AM389" s="65">
        <v>122.6663056</v>
      </c>
      <c r="AN389" s="65">
        <v>81.777537069999994</v>
      </c>
      <c r="AO389" s="65">
        <v>61.333152800000001</v>
      </c>
      <c r="AP389" s="65">
        <v>66.215529070000002</v>
      </c>
      <c r="AQ389" s="65">
        <v>122.6663056</v>
      </c>
      <c r="AR389" s="65">
        <v>81.777537069999994</v>
      </c>
      <c r="AS389" s="65">
        <v>50.040024799999998</v>
      </c>
      <c r="AT389" s="65">
        <v>66.052535469999995</v>
      </c>
      <c r="AU389" s="65">
        <v>122.6663056</v>
      </c>
      <c r="AV389" s="65">
        <v>81.777537069999994</v>
      </c>
      <c r="AW389" s="65">
        <v>49.399692799999997</v>
      </c>
      <c r="AX389" s="65">
        <v>81.777537069999994</v>
      </c>
      <c r="AY389" s="65">
        <v>122.6663056</v>
      </c>
      <c r="AZ389" s="65">
        <v>81.777537069999994</v>
      </c>
      <c r="BA389" s="65">
        <v>49.6616468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66.215529070000002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69.301580040000005</v>
      </c>
      <c r="CE389" s="65">
        <v>98.301149100000004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15.254260560000001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497.01740000000001</v>
      </c>
      <c r="E392" s="65">
        <v>455.08499999999998</v>
      </c>
      <c r="F392" s="65">
        <v>687.42449999999997</v>
      </c>
      <c r="G392" s="65">
        <v>539.952</v>
      </c>
      <c r="H392" s="65">
        <v>597.57015999999999</v>
      </c>
      <c r="I392" s="65">
        <v>812.62950000000001</v>
      </c>
      <c r="J392" s="65">
        <v>591.67430000000002</v>
      </c>
      <c r="K392" s="65">
        <v>919.02239999999995</v>
      </c>
      <c r="L392" s="65">
        <v>640.32935999999995</v>
      </c>
      <c r="M392" s="65">
        <v>633.97299999999996</v>
      </c>
      <c r="N392" s="65">
        <v>1186.614503</v>
      </c>
      <c r="O392" s="65">
        <v>1155.1758</v>
      </c>
      <c r="P392" s="65">
        <v>631.46115999999995</v>
      </c>
      <c r="Q392" s="65">
        <v>1197.6365000000001</v>
      </c>
      <c r="R392" s="65">
        <v>1484.8806</v>
      </c>
      <c r="S392" s="65">
        <v>814.23951810000005</v>
      </c>
      <c r="T392" s="65">
        <v>1612.95552</v>
      </c>
      <c r="U392" s="65">
        <v>1738.2615000000001</v>
      </c>
      <c r="V392" s="65">
        <v>1507.830596</v>
      </c>
      <c r="W392" s="65">
        <v>1733.6214</v>
      </c>
      <c r="X392" s="65">
        <v>1715.5977499999999</v>
      </c>
      <c r="Y392" s="65">
        <v>2032.19875</v>
      </c>
      <c r="Z392" s="65">
        <v>2640.3615</v>
      </c>
      <c r="AA392" s="65">
        <v>1939.9395</v>
      </c>
      <c r="AB392" s="65">
        <v>2443.9492</v>
      </c>
      <c r="AC392" s="65">
        <v>2465.7862500000001</v>
      </c>
      <c r="AD392" s="65">
        <v>2029.5180499999999</v>
      </c>
      <c r="AE392" s="65">
        <v>2853.2871</v>
      </c>
      <c r="AF392" s="65">
        <v>2489.9940999999999</v>
      </c>
      <c r="AG392" s="65">
        <v>3217.2649999999999</v>
      </c>
      <c r="AH392" s="65">
        <v>3564.72795</v>
      </c>
      <c r="AI392" s="65">
        <v>3712.2674999999999</v>
      </c>
      <c r="AJ392" s="65">
        <v>2285.3094000000001</v>
      </c>
      <c r="AK392" s="65">
        <v>3081.2147140000002</v>
      </c>
      <c r="AL392" s="65">
        <v>3857.2572500000001</v>
      </c>
      <c r="AM392" s="65">
        <v>3071.5545000000002</v>
      </c>
      <c r="AN392" s="65">
        <v>2649.9946</v>
      </c>
      <c r="AO392" s="65">
        <v>2618.5887499999999</v>
      </c>
      <c r="AP392" s="65">
        <v>3480.1374999999998</v>
      </c>
      <c r="AQ392" s="65">
        <v>4070.9816850000002</v>
      </c>
      <c r="AR392" s="65">
        <v>2984.6113</v>
      </c>
      <c r="AS392" s="65">
        <v>3388.3537500000002</v>
      </c>
      <c r="AT392" s="65">
        <v>4439.9617500000004</v>
      </c>
      <c r="AU392" s="65">
        <v>4188.5625</v>
      </c>
      <c r="AV392" s="65">
        <v>3113.0956999999999</v>
      </c>
      <c r="AW392" s="65">
        <v>3537.6087499999999</v>
      </c>
      <c r="AX392" s="65">
        <v>4655.57575</v>
      </c>
      <c r="AY392" s="65">
        <v>4245.1305000000002</v>
      </c>
      <c r="AZ392" s="65">
        <v>2999.9232999999999</v>
      </c>
      <c r="BA392" s="65">
        <v>2996.0439660000002</v>
      </c>
      <c r="BB392" s="65">
        <v>3334.0342000000001</v>
      </c>
      <c r="BC392" s="65">
        <v>4245.1305000000002</v>
      </c>
      <c r="BD392" s="65">
        <v>3113.0956999999999</v>
      </c>
      <c r="BE392" s="65">
        <v>2825.6387500000001</v>
      </c>
      <c r="BF392" s="65">
        <v>1560.0560499999999</v>
      </c>
      <c r="BG392" s="65">
        <v>4245.1305000000002</v>
      </c>
      <c r="BH392" s="65">
        <v>3113.0956999999999</v>
      </c>
      <c r="BI392" s="65">
        <v>2930.870097</v>
      </c>
      <c r="BJ392" s="65">
        <v>4952.6522500000001</v>
      </c>
      <c r="BK392" s="65">
        <v>4245.1305000000002</v>
      </c>
      <c r="BL392" s="65">
        <v>3102.2496999999998</v>
      </c>
      <c r="BM392" s="65">
        <v>2406.7517499999999</v>
      </c>
      <c r="BN392" s="65">
        <v>3500.8424500000001</v>
      </c>
      <c r="BO392" s="65">
        <v>4208.1075000000001</v>
      </c>
      <c r="BP392" s="65">
        <v>3099.0707000000002</v>
      </c>
      <c r="BQ392" s="65">
        <v>3521.6712499999999</v>
      </c>
      <c r="BR392" s="65">
        <v>3784.1542869999998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2216.3892500000002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3687.7844500000001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45</v>
      </c>
      <c r="AD393" s="65">
        <v>84</v>
      </c>
      <c r="AE393" s="65">
        <v>72</v>
      </c>
      <c r="AF393" s="65">
        <v>52.8</v>
      </c>
      <c r="AG393" s="65">
        <v>33.75</v>
      </c>
      <c r="AH393" s="65">
        <v>84</v>
      </c>
      <c r="AI393" s="65">
        <v>63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3.75</v>
      </c>
      <c r="AP393" s="65">
        <v>84</v>
      </c>
      <c r="AQ393" s="65">
        <v>72</v>
      </c>
      <c r="AR393" s="65">
        <v>52.8</v>
      </c>
      <c r="AS393" s="65">
        <v>52.5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52.5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33.75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497.01740000000001</v>
      </c>
      <c r="E401" s="65">
        <v>455.08499999999998</v>
      </c>
      <c r="F401" s="65">
        <v>687.42449999999997</v>
      </c>
      <c r="G401" s="65">
        <v>539.952</v>
      </c>
      <c r="H401" s="65">
        <v>597.57015999999999</v>
      </c>
      <c r="I401" s="65">
        <v>812.62950000000001</v>
      </c>
      <c r="J401" s="65">
        <v>591.67430000000002</v>
      </c>
      <c r="K401" s="65">
        <v>919.02239999999995</v>
      </c>
      <c r="L401" s="65">
        <v>640.32935999999995</v>
      </c>
      <c r="M401" s="65">
        <v>633.97299999999996</v>
      </c>
      <c r="N401" s="65">
        <v>1186.614503</v>
      </c>
      <c r="O401" s="65">
        <v>1155.1758</v>
      </c>
      <c r="P401" s="65">
        <v>631.46115999999995</v>
      </c>
      <c r="Q401" s="65">
        <v>1197.6365000000001</v>
      </c>
      <c r="R401" s="65">
        <v>1484.8806</v>
      </c>
      <c r="S401" s="65">
        <v>814.23951810000005</v>
      </c>
      <c r="T401" s="65">
        <v>1612.95552</v>
      </c>
      <c r="U401" s="65">
        <v>1738.2615000000001</v>
      </c>
      <c r="V401" s="65">
        <v>1507.830596</v>
      </c>
      <c r="W401" s="65">
        <v>1733.6214</v>
      </c>
      <c r="X401" s="65">
        <v>1715.5977499999999</v>
      </c>
      <c r="Y401" s="65">
        <v>2032.19875</v>
      </c>
      <c r="Z401" s="65">
        <v>2640.3615</v>
      </c>
      <c r="AA401" s="65">
        <v>1939.9395</v>
      </c>
      <c r="AB401" s="65">
        <v>2496.7492000000002</v>
      </c>
      <c r="AC401" s="65">
        <v>2510.7862500000001</v>
      </c>
      <c r="AD401" s="65">
        <v>2113.5180500000001</v>
      </c>
      <c r="AE401" s="65">
        <v>2925.2871</v>
      </c>
      <c r="AF401" s="65">
        <v>2542.7941000000001</v>
      </c>
      <c r="AG401" s="65">
        <v>3251.0149999999999</v>
      </c>
      <c r="AH401" s="65">
        <v>3648.72795</v>
      </c>
      <c r="AI401" s="65">
        <v>3775.2674999999999</v>
      </c>
      <c r="AJ401" s="65">
        <v>2338.1093999999998</v>
      </c>
      <c r="AK401" s="65">
        <v>3141.2147140000002</v>
      </c>
      <c r="AL401" s="65">
        <v>3941.2572500000001</v>
      </c>
      <c r="AM401" s="65">
        <v>3143.5545000000002</v>
      </c>
      <c r="AN401" s="65">
        <v>2702.7946000000002</v>
      </c>
      <c r="AO401" s="65">
        <v>2622.3387499999999</v>
      </c>
      <c r="AP401" s="65">
        <v>3564.1374999999998</v>
      </c>
      <c r="AQ401" s="65">
        <v>4142.9816849999997</v>
      </c>
      <c r="AR401" s="65">
        <v>3037.4113000000002</v>
      </c>
      <c r="AS401" s="65">
        <v>3440.8537500000002</v>
      </c>
      <c r="AT401" s="65">
        <v>4523.9617500000004</v>
      </c>
      <c r="AU401" s="65">
        <v>4260.5625</v>
      </c>
      <c r="AV401" s="65">
        <v>3165.8957</v>
      </c>
      <c r="AW401" s="65">
        <v>3597.6087499999999</v>
      </c>
      <c r="AX401" s="65">
        <v>4739.57575</v>
      </c>
      <c r="AY401" s="65">
        <v>4317.1305000000002</v>
      </c>
      <c r="AZ401" s="65">
        <v>3052.7233000000001</v>
      </c>
      <c r="BA401" s="65">
        <v>3056.0439660000002</v>
      </c>
      <c r="BB401" s="65">
        <v>3418.0342000000001</v>
      </c>
      <c r="BC401" s="65">
        <v>4317.1305000000002</v>
      </c>
      <c r="BD401" s="65">
        <v>3165.8957</v>
      </c>
      <c r="BE401" s="65">
        <v>2885.6387500000001</v>
      </c>
      <c r="BF401" s="65">
        <v>1644.0560499999999</v>
      </c>
      <c r="BG401" s="65">
        <v>4317.1305000000002</v>
      </c>
      <c r="BH401" s="65">
        <v>3165.8957</v>
      </c>
      <c r="BI401" s="65">
        <v>2990.870097</v>
      </c>
      <c r="BJ401" s="65">
        <v>5036.6522500000001</v>
      </c>
      <c r="BK401" s="65">
        <v>4317.1305000000002</v>
      </c>
      <c r="BL401" s="65">
        <v>3155.0497</v>
      </c>
      <c r="BM401" s="65">
        <v>2466.7517499999999</v>
      </c>
      <c r="BN401" s="65">
        <v>3584.8424500000001</v>
      </c>
      <c r="BO401" s="65">
        <v>4280.1075000000001</v>
      </c>
      <c r="BP401" s="65">
        <v>3151.8706999999999</v>
      </c>
      <c r="BQ401" s="65">
        <v>3581.6712499999999</v>
      </c>
      <c r="BR401" s="65">
        <v>3868.1542869999998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2276.3892500000002</v>
      </c>
      <c r="BZ401" s="65">
        <v>4890.1142499999996</v>
      </c>
      <c r="CA401" s="65">
        <v>4191.5264999999999</v>
      </c>
      <c r="CB401" s="65">
        <v>3013.7150999999999</v>
      </c>
      <c r="CC401" s="65">
        <v>3417.17625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3771.7844500000001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1513.2249999999999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T416" s="65">
        <v>892.82495129999995</v>
      </c>
      <c r="AV416" s="65">
        <v>2048.2667719999999</v>
      </c>
      <c r="AW416" s="65">
        <v>2327.5758770000002</v>
      </c>
      <c r="AX416" s="65">
        <v>3258.6062280000001</v>
      </c>
      <c r="AY416" s="65">
        <v>2793.0910530000001</v>
      </c>
      <c r="AZ416" s="65">
        <v>2544.094893</v>
      </c>
      <c r="BA416" s="65">
        <v>2891.016924</v>
      </c>
      <c r="BB416" s="65">
        <v>4047.4236930000002</v>
      </c>
      <c r="BC416" s="65">
        <v>3469.2203079999999</v>
      </c>
      <c r="BD416" s="65">
        <v>4444.0792890000002</v>
      </c>
      <c r="BE416" s="65">
        <v>5050.0901009999998</v>
      </c>
      <c r="BF416" s="65">
        <v>7070.1261409999997</v>
      </c>
      <c r="BG416" s="65">
        <v>6060.1081210000002</v>
      </c>
      <c r="BH416" s="65">
        <v>4912.6399940000001</v>
      </c>
      <c r="BI416" s="65">
        <v>5582.5454479999999</v>
      </c>
      <c r="BJ416" s="65">
        <v>7095.0637889999998</v>
      </c>
      <c r="BK416" s="65">
        <v>6699.054537</v>
      </c>
      <c r="BL416" s="65">
        <v>5493.8103819999997</v>
      </c>
      <c r="BM416" s="65">
        <v>6242.9663440000004</v>
      </c>
      <c r="BN416" s="65">
        <v>8740.152881</v>
      </c>
      <c r="BO416" s="65">
        <v>7491.559612</v>
      </c>
      <c r="BP416" s="65">
        <v>6136.4623959999999</v>
      </c>
      <c r="BQ416" s="65">
        <v>6973.2527229999996</v>
      </c>
      <c r="BR416" s="65">
        <v>9762.5538120000001</v>
      </c>
      <c r="BS416" s="65">
        <v>8367.9032669999997</v>
      </c>
      <c r="BT416" s="65">
        <v>7087.2973940000002</v>
      </c>
      <c r="BU416" s="65">
        <v>8053.7470389999999</v>
      </c>
      <c r="BV416" s="65">
        <v>11275.245849999999</v>
      </c>
      <c r="BW416" s="65">
        <v>9664.4964469999995</v>
      </c>
      <c r="BX416" s="65">
        <v>7087.2973940000002</v>
      </c>
      <c r="BY416" s="65">
        <v>8053.7470389999999</v>
      </c>
      <c r="BZ416" s="65">
        <v>11275.245849999999</v>
      </c>
      <c r="CA416" s="65">
        <v>8762.3517090000005</v>
      </c>
      <c r="CB416" s="65">
        <v>7087.2973940000002</v>
      </c>
      <c r="CC416" s="65">
        <v>8053.7470389999999</v>
      </c>
      <c r="CD416" s="65">
        <v>11275.245849999999</v>
      </c>
      <c r="CE416" s="65">
        <v>9664.4964469999995</v>
      </c>
      <c r="CF416" s="65">
        <v>7087.2973940000002</v>
      </c>
      <c r="CG416" s="65">
        <v>8053.7470389999999</v>
      </c>
      <c r="CH416" s="65">
        <v>11275.245849999999</v>
      </c>
      <c r="CI416" s="65">
        <v>9664.4964469999995</v>
      </c>
      <c r="CJ416" s="65">
        <v>7087.2973940000002</v>
      </c>
      <c r="CK416" s="65">
        <v>8053.7470389999999</v>
      </c>
      <c r="CL416" s="65">
        <v>11275.245849999999</v>
      </c>
      <c r="CM416" s="65">
        <v>9664.4964469999995</v>
      </c>
      <c r="CN416" s="65">
        <v>7087.2973940000002</v>
      </c>
      <c r="CO416" s="65">
        <v>8053.7470389999999</v>
      </c>
      <c r="CP416" s="65">
        <v>11275.245849999999</v>
      </c>
      <c r="CQ416" s="65">
        <v>9664.4964469999995</v>
      </c>
      <c r="CR416" s="65">
        <v>7087.2973940000002</v>
      </c>
      <c r="CS416" s="65">
        <v>8053.7470389999999</v>
      </c>
      <c r="CT416" s="65">
        <v>11275.245849999999</v>
      </c>
      <c r="CU416" s="65">
        <v>9664.4964469999995</v>
      </c>
      <c r="CV416" s="65">
        <v>7087.2973940000002</v>
      </c>
      <c r="CW416" s="65">
        <v>8053.7470389999999</v>
      </c>
      <c r="CX416" s="65">
        <v>11275.245849999999</v>
      </c>
      <c r="CY416" s="65">
        <v>9664.4964469999995</v>
      </c>
      <c r="CZ416" s="65">
        <v>7087.2973940000002</v>
      </c>
      <c r="DA416" s="65">
        <v>8053.7470389999999</v>
      </c>
      <c r="DB416" s="65">
        <v>11275.245849999999</v>
      </c>
      <c r="DC416" s="65">
        <v>9664.4964469999995</v>
      </c>
      <c r="DD416" s="65">
        <v>7087.2973940000002</v>
      </c>
      <c r="DE416" s="65">
        <v>8053.7470389999999</v>
      </c>
      <c r="DF416" s="65">
        <v>11275.245849999999</v>
      </c>
      <c r="DG416" s="65">
        <v>9664.4964469999995</v>
      </c>
      <c r="DH416" s="65">
        <v>7087.2973940000002</v>
      </c>
      <c r="DI416" s="65">
        <v>8053.7470389999999</v>
      </c>
      <c r="DJ416" s="65">
        <v>11275.245849999999</v>
      </c>
      <c r="DK416" s="65">
        <v>9664.4964469999995</v>
      </c>
      <c r="DL416" s="65">
        <v>7087.2973940000002</v>
      </c>
      <c r="DM416" s="65">
        <v>8053.7470389999999</v>
      </c>
      <c r="DN416" s="65">
        <v>11275.245849999999</v>
      </c>
      <c r="DO416" s="65">
        <v>9664.4964469999995</v>
      </c>
      <c r="DP416" s="65">
        <v>7087.2973940000002</v>
      </c>
      <c r="DQ416" s="65">
        <v>8053.7470389999999</v>
      </c>
      <c r="DR416" s="65">
        <v>11275.245849999999</v>
      </c>
      <c r="DS416" s="65">
        <v>9664.4964469999995</v>
      </c>
      <c r="DT416" s="65">
        <v>7087.2973940000002</v>
      </c>
      <c r="DU416" s="65">
        <v>8053.7470389999999</v>
      </c>
      <c r="DV416" s="65">
        <v>11275.245849999999</v>
      </c>
      <c r="DW416" s="65">
        <v>9664.4964469999995</v>
      </c>
      <c r="DX416" s="65">
        <v>7087.2973940000002</v>
      </c>
      <c r="DY416" s="65">
        <v>8053.7470389999999</v>
      </c>
      <c r="DZ416" s="65">
        <v>11275.245849999999</v>
      </c>
      <c r="EA416" s="65">
        <v>9664.4964469999995</v>
      </c>
      <c r="EB416" s="65">
        <v>7087.2973940000002</v>
      </c>
      <c r="EC416" s="65">
        <v>8053.7470389999999</v>
      </c>
      <c r="ED416" s="65">
        <v>11275.245849999999</v>
      </c>
      <c r="EE416" s="65">
        <v>9664.4964469999995</v>
      </c>
      <c r="EF416" s="65">
        <v>7087.2973940000002</v>
      </c>
      <c r="EG416" s="65">
        <v>8053.7470389999999</v>
      </c>
      <c r="EH416" s="65">
        <v>11275.245849999999</v>
      </c>
      <c r="EI416" s="65">
        <v>9664.4964469999995</v>
      </c>
      <c r="EJ416" s="65">
        <v>7087.2973940000002</v>
      </c>
      <c r="EK416" s="65">
        <v>8053.7470389999999</v>
      </c>
      <c r="EL416" s="65">
        <v>11275.245849999999</v>
      </c>
      <c r="EM416" s="65">
        <v>4659.9927980000002</v>
      </c>
      <c r="EN416" s="65">
        <v>7087.2973940000002</v>
      </c>
      <c r="EO416" s="65">
        <v>8053.7470389999999</v>
      </c>
      <c r="EP416" s="65">
        <v>11275.245849999999</v>
      </c>
      <c r="EQ416" s="65">
        <v>9664.4964469999995</v>
      </c>
      <c r="ER416" s="65">
        <v>7087.2973940000002</v>
      </c>
      <c r="ES416" s="65">
        <v>8053.7470389999999</v>
      </c>
      <c r="ET416" s="65">
        <v>11275.245849999999</v>
      </c>
      <c r="EU416" s="65">
        <v>9664.4964469999995</v>
      </c>
      <c r="EV416" s="65">
        <v>7087.2973940000002</v>
      </c>
      <c r="EW416" s="65">
        <v>8053.7470389999999</v>
      </c>
      <c r="EX416" s="65">
        <v>11275.245849999999</v>
      </c>
      <c r="EY416" s="65">
        <v>9664.4964469999995</v>
      </c>
      <c r="EZ416" s="65">
        <v>7087.2973940000002</v>
      </c>
      <c r="FA416" s="65">
        <v>8053.7470389999999</v>
      </c>
      <c r="FB416" s="65">
        <v>11275.245849999999</v>
      </c>
      <c r="FC416" s="65">
        <v>9664.4964469999995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892.82495129999995</v>
      </c>
      <c r="AU425" s="65">
        <v>0</v>
      </c>
      <c r="AV425" s="65">
        <v>2048.2667719999999</v>
      </c>
      <c r="AW425" s="65">
        <v>2327.5758770000002</v>
      </c>
      <c r="AX425" s="65">
        <v>3258.6062280000001</v>
      </c>
      <c r="AY425" s="65">
        <v>2793.0910530000001</v>
      </c>
      <c r="AZ425" s="65">
        <v>2544.094893</v>
      </c>
      <c r="BA425" s="65">
        <v>2891.016924</v>
      </c>
      <c r="BB425" s="65">
        <v>4047.4236930000002</v>
      </c>
      <c r="BC425" s="65">
        <v>3469.2203079999999</v>
      </c>
      <c r="BD425" s="65">
        <v>4444.0792890000002</v>
      </c>
      <c r="BE425" s="65">
        <v>5050.0901009999998</v>
      </c>
      <c r="BF425" s="65">
        <v>7070.1261409999997</v>
      </c>
      <c r="BG425" s="65">
        <v>6060.1081210000002</v>
      </c>
      <c r="BH425" s="65">
        <v>4912.6399940000001</v>
      </c>
      <c r="BI425" s="65">
        <v>5582.5454479999999</v>
      </c>
      <c r="BJ425" s="65">
        <v>7095.0637889999998</v>
      </c>
      <c r="BK425" s="65">
        <v>6699.054537</v>
      </c>
      <c r="BL425" s="65">
        <v>5493.8103819999997</v>
      </c>
      <c r="BM425" s="65">
        <v>6242.9663440000004</v>
      </c>
      <c r="BN425" s="65">
        <v>8740.152881</v>
      </c>
      <c r="BO425" s="65">
        <v>7491.559612</v>
      </c>
      <c r="BP425" s="65">
        <v>6136.4623959999999</v>
      </c>
      <c r="BQ425" s="65">
        <v>6973.2527229999996</v>
      </c>
      <c r="BR425" s="65">
        <v>9762.5538120000001</v>
      </c>
      <c r="BS425" s="65">
        <v>8367.9032669999997</v>
      </c>
      <c r="BT425" s="65">
        <v>7087.2973940000002</v>
      </c>
      <c r="BU425" s="65">
        <v>8053.7470389999999</v>
      </c>
      <c r="BV425" s="65">
        <v>11275.245849999999</v>
      </c>
      <c r="BW425" s="65">
        <v>9664.4964469999995</v>
      </c>
      <c r="BX425" s="65">
        <v>7087.2973940000002</v>
      </c>
      <c r="BY425" s="65">
        <v>8053.7470389999999</v>
      </c>
      <c r="BZ425" s="65">
        <v>11275.245849999999</v>
      </c>
      <c r="CA425" s="65">
        <v>8762.3517090000005</v>
      </c>
      <c r="CB425" s="65">
        <v>7087.2973940000002</v>
      </c>
      <c r="CC425" s="65">
        <v>8053.7470389999999</v>
      </c>
      <c r="CD425" s="65">
        <v>11275.245849999999</v>
      </c>
      <c r="CE425" s="65">
        <v>9664.4964469999995</v>
      </c>
      <c r="CF425" s="65">
        <v>7087.2973940000002</v>
      </c>
      <c r="CG425" s="65">
        <v>8053.7470389999999</v>
      </c>
      <c r="CH425" s="65">
        <v>11275.245849999999</v>
      </c>
      <c r="CI425" s="65">
        <v>9664.4964469999995</v>
      </c>
      <c r="CJ425" s="65">
        <v>7087.2973940000002</v>
      </c>
      <c r="CK425" s="65">
        <v>8053.7470389999999</v>
      </c>
      <c r="CL425" s="65">
        <v>11275.245849999999</v>
      </c>
      <c r="CM425" s="65">
        <v>9664.4964469999995</v>
      </c>
      <c r="CN425" s="65">
        <v>7087.2973940000002</v>
      </c>
      <c r="CO425" s="65">
        <v>8053.7470389999999</v>
      </c>
      <c r="CP425" s="65">
        <v>11275.245849999999</v>
      </c>
      <c r="CQ425" s="65">
        <v>9664.4964469999995</v>
      </c>
      <c r="CR425" s="65">
        <v>7087.2973940000002</v>
      </c>
      <c r="CS425" s="65">
        <v>8053.7470389999999</v>
      </c>
      <c r="CT425" s="65">
        <v>11275.245849999999</v>
      </c>
      <c r="CU425" s="65">
        <v>9664.4964469999995</v>
      </c>
      <c r="CV425" s="65">
        <v>7087.2973940000002</v>
      </c>
      <c r="CW425" s="65">
        <v>8053.7470389999999</v>
      </c>
      <c r="CX425" s="65">
        <v>11275.245849999999</v>
      </c>
      <c r="CY425" s="65">
        <v>9664.4964469999995</v>
      </c>
      <c r="CZ425" s="65">
        <v>7087.2973940000002</v>
      </c>
      <c r="DA425" s="65">
        <v>8053.7470389999999</v>
      </c>
      <c r="DB425" s="65">
        <v>11275.245849999999</v>
      </c>
      <c r="DC425" s="65">
        <v>9664.4964469999995</v>
      </c>
      <c r="DD425" s="65">
        <v>7087.2973940000002</v>
      </c>
      <c r="DE425" s="65">
        <v>8053.7470389999999</v>
      </c>
      <c r="DF425" s="65">
        <v>11275.245849999999</v>
      </c>
      <c r="DG425" s="65">
        <v>9664.4964469999995</v>
      </c>
      <c r="DH425" s="65">
        <v>7087.2973940000002</v>
      </c>
      <c r="DI425" s="65">
        <v>8053.7470389999999</v>
      </c>
      <c r="DJ425" s="65">
        <v>11275.245849999999</v>
      </c>
      <c r="DK425" s="65">
        <v>9664.4964469999995</v>
      </c>
      <c r="DL425" s="65">
        <v>7087.2973940000002</v>
      </c>
      <c r="DM425" s="65">
        <v>8053.7470389999999</v>
      </c>
      <c r="DN425" s="65">
        <v>11275.245849999999</v>
      </c>
      <c r="DO425" s="65">
        <v>9664.4964469999995</v>
      </c>
      <c r="DP425" s="65">
        <v>7087.2973940000002</v>
      </c>
      <c r="DQ425" s="65">
        <v>8053.7470389999999</v>
      </c>
      <c r="DR425" s="65">
        <v>11275.245849999999</v>
      </c>
      <c r="DS425" s="65">
        <v>9664.4964469999995</v>
      </c>
      <c r="DT425" s="65">
        <v>7087.2973940000002</v>
      </c>
      <c r="DU425" s="65">
        <v>8053.7470389999999</v>
      </c>
      <c r="DV425" s="65">
        <v>11275.245849999999</v>
      </c>
      <c r="DW425" s="65">
        <v>9664.4964469999995</v>
      </c>
      <c r="DX425" s="65">
        <v>7087.2973940000002</v>
      </c>
      <c r="DY425" s="65">
        <v>8053.7470389999999</v>
      </c>
      <c r="DZ425" s="65">
        <v>11275.245849999999</v>
      </c>
      <c r="EA425" s="65">
        <v>9664.4964469999995</v>
      </c>
      <c r="EB425" s="65">
        <v>7087.2973940000002</v>
      </c>
      <c r="EC425" s="65">
        <v>8053.7470389999999</v>
      </c>
      <c r="ED425" s="65">
        <v>11275.245849999999</v>
      </c>
      <c r="EE425" s="65">
        <v>9664.4964469999995</v>
      </c>
      <c r="EF425" s="65">
        <v>7087.2973940000002</v>
      </c>
      <c r="EG425" s="65">
        <v>8053.7470389999999</v>
      </c>
      <c r="EH425" s="65">
        <v>11275.245849999999</v>
      </c>
      <c r="EI425" s="65">
        <v>9664.4964469999995</v>
      </c>
      <c r="EJ425" s="65">
        <v>7087.2973940000002</v>
      </c>
      <c r="EK425" s="65">
        <v>8053.7470389999999</v>
      </c>
      <c r="EL425" s="65">
        <v>11275.245849999999</v>
      </c>
      <c r="EM425" s="65">
        <v>4659.9927980000002</v>
      </c>
      <c r="EN425" s="65">
        <v>7087.2973940000002</v>
      </c>
      <c r="EO425" s="65">
        <v>8053.7470389999999</v>
      </c>
      <c r="EP425" s="65">
        <v>11275.245849999999</v>
      </c>
      <c r="EQ425" s="65">
        <v>9664.4964469999995</v>
      </c>
      <c r="ER425" s="65">
        <v>7087.2973940000002</v>
      </c>
      <c r="ES425" s="65">
        <v>8053.7470389999999</v>
      </c>
      <c r="ET425" s="65">
        <v>11275.245849999999</v>
      </c>
      <c r="EU425" s="65">
        <v>9664.4964469999995</v>
      </c>
      <c r="EV425" s="65">
        <v>7087.2973940000002</v>
      </c>
      <c r="EW425" s="65">
        <v>8053.7470389999999</v>
      </c>
      <c r="EX425" s="65">
        <v>11275.245849999999</v>
      </c>
      <c r="EY425" s="65">
        <v>9664.4964469999995</v>
      </c>
      <c r="EZ425" s="65">
        <v>7087.2973940000002</v>
      </c>
      <c r="FA425" s="65">
        <v>8053.7470389999999</v>
      </c>
      <c r="FB425" s="65">
        <v>11275.245849999999</v>
      </c>
      <c r="FC425" s="65">
        <v>9664.4964469999995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D427" s="65">
        <v>15.90028506</v>
      </c>
      <c r="DE427" s="65">
        <v>11.9252138</v>
      </c>
      <c r="DF427" s="65">
        <v>15.90028506</v>
      </c>
      <c r="DG427" s="65">
        <v>23.8504276</v>
      </c>
      <c r="DH427" s="65">
        <v>92.000295559999998</v>
      </c>
      <c r="DI427" s="65">
        <v>69.000221670000002</v>
      </c>
      <c r="DJ427" s="65">
        <v>92.000295559999998</v>
      </c>
      <c r="DK427" s="65">
        <v>138.0004433</v>
      </c>
      <c r="DL427" s="65">
        <v>92.000295559999998</v>
      </c>
      <c r="DM427" s="65">
        <v>69.000221670000002</v>
      </c>
      <c r="DN427" s="65">
        <v>92.000295559999998</v>
      </c>
      <c r="DO427" s="65">
        <v>138.0004433</v>
      </c>
      <c r="DP427" s="65">
        <v>92.000295559999998</v>
      </c>
      <c r="DQ427" s="65">
        <v>69.000221670000002</v>
      </c>
      <c r="DR427" s="65">
        <v>92.000295559999998</v>
      </c>
      <c r="DS427" s="65">
        <v>138.0004433</v>
      </c>
      <c r="DT427" s="65">
        <v>92.000295559999998</v>
      </c>
      <c r="DU427" s="65">
        <v>69.000221670000002</v>
      </c>
      <c r="DV427" s="65">
        <v>92.000295559999998</v>
      </c>
      <c r="DW427" s="65">
        <v>138.0004433</v>
      </c>
      <c r="DX427" s="65">
        <v>92.000295559999998</v>
      </c>
      <c r="DY427" s="65">
        <v>69.000221670000002</v>
      </c>
      <c r="DZ427" s="65">
        <v>92.000295559999998</v>
      </c>
      <c r="EA427" s="65">
        <v>138.0004433</v>
      </c>
      <c r="EB427" s="65">
        <v>92.000295559999998</v>
      </c>
      <c r="EC427" s="65">
        <v>69.000221670000002</v>
      </c>
      <c r="ED427" s="65">
        <v>92.000295559999998</v>
      </c>
      <c r="EE427" s="65">
        <v>138.0004433</v>
      </c>
      <c r="EF427" s="65">
        <v>92.000295559999998</v>
      </c>
      <c r="EG427" s="65">
        <v>69.000221670000002</v>
      </c>
      <c r="EH427" s="65">
        <v>92.000295559999998</v>
      </c>
      <c r="EI427" s="65">
        <v>138.0004433</v>
      </c>
      <c r="EJ427" s="65">
        <v>92.000295559999998</v>
      </c>
      <c r="EK427" s="65">
        <v>69.000221670000002</v>
      </c>
      <c r="EL427" s="65">
        <v>92.000295559999998</v>
      </c>
      <c r="EM427" s="65">
        <v>138.0004433</v>
      </c>
      <c r="EN427" s="65">
        <v>92.000295559999998</v>
      </c>
      <c r="EO427" s="65">
        <v>69.000221670000002</v>
      </c>
      <c r="EP427" s="65">
        <v>92.000295559999998</v>
      </c>
      <c r="EQ427" s="65">
        <v>138.0004433</v>
      </c>
      <c r="ER427" s="65">
        <v>92.000295559999998</v>
      </c>
      <c r="ES427" s="65">
        <v>69.000221670000002</v>
      </c>
      <c r="ET427" s="65">
        <v>92.000295559999998</v>
      </c>
      <c r="EU427" s="65">
        <v>138.0004433</v>
      </c>
      <c r="EV427" s="65">
        <v>92.000295559999998</v>
      </c>
      <c r="EW427" s="65">
        <v>69.000221670000002</v>
      </c>
      <c r="EX427" s="65">
        <v>92.000295559999998</v>
      </c>
      <c r="EY427" s="65">
        <v>138.0004433</v>
      </c>
      <c r="EZ427" s="65">
        <v>92.000295559999998</v>
      </c>
      <c r="FA427" s="65">
        <v>69.000221670000002</v>
      </c>
      <c r="FB427" s="65">
        <v>92.000295559999998</v>
      </c>
      <c r="FC427" s="65">
        <v>138.0004433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15.90028506</v>
      </c>
      <c r="DE437" s="65">
        <v>11.9252138</v>
      </c>
      <c r="DF437" s="65">
        <v>15.90028506</v>
      </c>
      <c r="DG437" s="65">
        <v>23.8504276</v>
      </c>
      <c r="DH437" s="65">
        <v>92.000295559999998</v>
      </c>
      <c r="DI437" s="65">
        <v>69.000221670000002</v>
      </c>
      <c r="DJ437" s="65">
        <v>92.000295559999998</v>
      </c>
      <c r="DK437" s="65">
        <v>138.0004433</v>
      </c>
      <c r="DL437" s="65">
        <v>92.000295559999998</v>
      </c>
      <c r="DM437" s="65">
        <v>69.000221670000002</v>
      </c>
      <c r="DN437" s="65">
        <v>92.000295559999998</v>
      </c>
      <c r="DO437" s="65">
        <v>138.0004433</v>
      </c>
      <c r="DP437" s="65">
        <v>92.000295559999998</v>
      </c>
      <c r="DQ437" s="65">
        <v>69.000221670000002</v>
      </c>
      <c r="DR437" s="65">
        <v>92.000295559999998</v>
      </c>
      <c r="DS437" s="65">
        <v>138.0004433</v>
      </c>
      <c r="DT437" s="65">
        <v>92.000295559999998</v>
      </c>
      <c r="DU437" s="65">
        <v>69.000221670000002</v>
      </c>
      <c r="DV437" s="65">
        <v>92.000295559999998</v>
      </c>
      <c r="DW437" s="65">
        <v>138.0004433</v>
      </c>
      <c r="DX437" s="65">
        <v>92.000295559999998</v>
      </c>
      <c r="DY437" s="65">
        <v>69.000221670000002</v>
      </c>
      <c r="DZ437" s="65">
        <v>92.000295559999998</v>
      </c>
      <c r="EA437" s="65">
        <v>138.0004433</v>
      </c>
      <c r="EB437" s="65">
        <v>92.000295559999998</v>
      </c>
      <c r="EC437" s="65">
        <v>69.000221670000002</v>
      </c>
      <c r="ED437" s="65">
        <v>92.000295559999998</v>
      </c>
      <c r="EE437" s="65">
        <v>138.0004433</v>
      </c>
      <c r="EF437" s="65">
        <v>92.000295559999998</v>
      </c>
      <c r="EG437" s="65">
        <v>69.000221670000002</v>
      </c>
      <c r="EH437" s="65">
        <v>92.000295559999998</v>
      </c>
      <c r="EI437" s="65">
        <v>138.0004433</v>
      </c>
      <c r="EJ437" s="65">
        <v>92.000295559999998</v>
      </c>
      <c r="EK437" s="65">
        <v>69.000221670000002</v>
      </c>
      <c r="EL437" s="65">
        <v>92.000295559999998</v>
      </c>
      <c r="EM437" s="65">
        <v>138.0004433</v>
      </c>
      <c r="EN437" s="65">
        <v>92.000295559999998</v>
      </c>
      <c r="EO437" s="65">
        <v>69.000221670000002</v>
      </c>
      <c r="EP437" s="65">
        <v>92.000295559999998</v>
      </c>
      <c r="EQ437" s="65">
        <v>138.0004433</v>
      </c>
      <c r="ER437" s="65">
        <v>92.000295559999998</v>
      </c>
      <c r="ES437" s="65">
        <v>69.000221670000002</v>
      </c>
      <c r="ET437" s="65">
        <v>92.000295559999998</v>
      </c>
      <c r="EU437" s="65">
        <v>138.0004433</v>
      </c>
      <c r="EV437" s="65">
        <v>92.000295559999998</v>
      </c>
      <c r="EW437" s="65">
        <v>69.000221670000002</v>
      </c>
      <c r="EX437" s="65">
        <v>92.000295559999998</v>
      </c>
      <c r="EY437" s="65">
        <v>138.0004433</v>
      </c>
      <c r="EZ437" s="65">
        <v>92.000295559999998</v>
      </c>
      <c r="FA437" s="65">
        <v>69.000221670000002</v>
      </c>
      <c r="FB437" s="65">
        <v>92.000295559999998</v>
      </c>
      <c r="FC437" s="65">
        <v>138.0004433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1016.1797299999999</v>
      </c>
      <c r="BY440" s="65">
        <v>1154.749693</v>
      </c>
      <c r="BZ440" s="65">
        <v>1616.64957</v>
      </c>
      <c r="CA440" s="65">
        <v>1385.6996320000001</v>
      </c>
      <c r="CB440" s="65">
        <v>1828.58376</v>
      </c>
      <c r="CC440" s="65">
        <v>2077.936091</v>
      </c>
      <c r="CD440" s="65">
        <v>523.08260859999996</v>
      </c>
      <c r="CE440" s="65">
        <v>2493.5233090000002</v>
      </c>
      <c r="CF440" s="65">
        <v>2285.869056</v>
      </c>
      <c r="CG440" s="65">
        <v>2597.578473</v>
      </c>
      <c r="CH440" s="65">
        <v>3636.6098619999998</v>
      </c>
      <c r="CI440" s="65">
        <v>3117.0941670000002</v>
      </c>
      <c r="CJ440" s="65">
        <v>3887.5169879999999</v>
      </c>
      <c r="CK440" s="65">
        <v>4417.6329400000004</v>
      </c>
      <c r="CL440" s="65">
        <v>6184.6861170000002</v>
      </c>
      <c r="CM440" s="65">
        <v>5301.1595289999996</v>
      </c>
      <c r="CN440" s="65">
        <v>5434.1049540000004</v>
      </c>
      <c r="CO440" s="65">
        <v>6175.1192659999997</v>
      </c>
      <c r="CP440" s="65">
        <v>8645.1669720000009</v>
      </c>
      <c r="CQ440" s="65">
        <v>7410.1431190000003</v>
      </c>
      <c r="CR440" s="65">
        <v>6584.6032809999997</v>
      </c>
      <c r="CS440" s="65">
        <v>7482.5037279999997</v>
      </c>
      <c r="CT440" s="65">
        <v>10475.505219999999</v>
      </c>
      <c r="CU440" s="65">
        <v>8979.0044739999994</v>
      </c>
      <c r="CV440" s="65">
        <v>8106.5861269999996</v>
      </c>
      <c r="CW440" s="65">
        <v>9212.0296899999994</v>
      </c>
      <c r="CX440" s="65">
        <v>12896.841570000001</v>
      </c>
      <c r="CY440" s="65">
        <v>11054.43563</v>
      </c>
      <c r="CZ440" s="65">
        <v>10430.362160000001</v>
      </c>
      <c r="DA440" s="65">
        <v>11852.68427</v>
      </c>
      <c r="DB440" s="65">
        <v>16593.757979999998</v>
      </c>
      <c r="DC440" s="65">
        <v>14223.22112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19961.68852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14834.253280000001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1016.1797299999999</v>
      </c>
      <c r="BY449" s="65">
        <v>1154.749693</v>
      </c>
      <c r="BZ449" s="65">
        <v>1616.64957</v>
      </c>
      <c r="CA449" s="65">
        <v>1385.6996320000001</v>
      </c>
      <c r="CB449" s="65">
        <v>1828.58376</v>
      </c>
      <c r="CC449" s="65">
        <v>2077.936091</v>
      </c>
      <c r="CD449" s="65">
        <v>523.08260859999996</v>
      </c>
      <c r="CE449" s="65">
        <v>2493.5233090000002</v>
      </c>
      <c r="CF449" s="65">
        <v>2285.869056</v>
      </c>
      <c r="CG449" s="65">
        <v>2597.578473</v>
      </c>
      <c r="CH449" s="65">
        <v>3636.6098619999998</v>
      </c>
      <c r="CI449" s="65">
        <v>3117.0941670000002</v>
      </c>
      <c r="CJ449" s="65">
        <v>3887.5169879999999</v>
      </c>
      <c r="CK449" s="65">
        <v>4417.6329400000004</v>
      </c>
      <c r="CL449" s="65">
        <v>6184.6861170000002</v>
      </c>
      <c r="CM449" s="65">
        <v>5301.1595289999996</v>
      </c>
      <c r="CN449" s="65">
        <v>5434.1049540000004</v>
      </c>
      <c r="CO449" s="65">
        <v>6175.1192659999997</v>
      </c>
      <c r="CP449" s="65">
        <v>8645.1669720000009</v>
      </c>
      <c r="CQ449" s="65">
        <v>7410.1431190000003</v>
      </c>
      <c r="CR449" s="65">
        <v>6584.6032809999997</v>
      </c>
      <c r="CS449" s="65">
        <v>7482.5037279999997</v>
      </c>
      <c r="CT449" s="65">
        <v>10475.505219999999</v>
      </c>
      <c r="CU449" s="65">
        <v>8979.0044739999994</v>
      </c>
      <c r="CV449" s="65">
        <v>8106.5861269999996</v>
      </c>
      <c r="CW449" s="65">
        <v>9212.0296899999994</v>
      </c>
      <c r="CX449" s="65">
        <v>12896.841570000001</v>
      </c>
      <c r="CY449" s="65">
        <v>11054.43563</v>
      </c>
      <c r="CZ449" s="65">
        <v>10430.362160000001</v>
      </c>
      <c r="DA449" s="65">
        <v>11852.68427</v>
      </c>
      <c r="DB449" s="65">
        <v>16593.757979999998</v>
      </c>
      <c r="DC449" s="65">
        <v>14223.22112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19961.68852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14834.253280000001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2302.63337</v>
      </c>
      <c r="DM464" s="65">
        <v>2616.6288290000002</v>
      </c>
      <c r="DN464" s="65">
        <v>3663.2803610000001</v>
      </c>
      <c r="DO464" s="65">
        <v>3139.9545950000002</v>
      </c>
      <c r="DP464" s="65">
        <v>3333.32231</v>
      </c>
      <c r="DQ464" s="65">
        <v>3787.866262</v>
      </c>
      <c r="DR464" s="65">
        <v>5303.0127659999998</v>
      </c>
      <c r="DS464" s="65">
        <v>4545.4395139999997</v>
      </c>
      <c r="DT464" s="65">
        <v>4113.2477950000002</v>
      </c>
      <c r="DU464" s="65">
        <v>4674.1452209999998</v>
      </c>
      <c r="DV464" s="65">
        <v>6543.8033100000002</v>
      </c>
      <c r="DW464" s="65">
        <v>5608.9742649999998</v>
      </c>
      <c r="DX464" s="65">
        <v>4898.9852309999997</v>
      </c>
      <c r="DY464" s="65">
        <v>5567.028671</v>
      </c>
      <c r="DZ464" s="65">
        <v>7793.8401400000002</v>
      </c>
      <c r="EA464" s="65">
        <v>6680.4344060000003</v>
      </c>
      <c r="EB464" s="65">
        <v>5824.2414909999998</v>
      </c>
      <c r="EC464" s="65">
        <v>6618.4562400000004</v>
      </c>
      <c r="ED464" s="65">
        <v>9265.8387359999997</v>
      </c>
      <c r="EE464" s="65">
        <v>7942.1474879999996</v>
      </c>
      <c r="EF464" s="65">
        <v>7006.1779980000001</v>
      </c>
      <c r="EG464" s="65">
        <v>7961.5659059999998</v>
      </c>
      <c r="EH464" s="65">
        <v>11146.19227</v>
      </c>
      <c r="EI464" s="65">
        <v>9553.8790879999997</v>
      </c>
      <c r="EJ464" s="65">
        <v>8189.8160310000003</v>
      </c>
      <c r="EK464" s="65">
        <v>9306.6091259999994</v>
      </c>
      <c r="EL464" s="65">
        <v>13029.252780000001</v>
      </c>
      <c r="EM464" s="65">
        <v>11167.93095</v>
      </c>
      <c r="EN464" s="65">
        <v>9258.3243469999998</v>
      </c>
      <c r="EO464" s="65">
        <v>10520.823119999999</v>
      </c>
      <c r="EP464" s="65">
        <v>14729.15237</v>
      </c>
      <c r="EQ464" s="65">
        <v>12624.98775</v>
      </c>
      <c r="ER464" s="65">
        <v>10420.996440000001</v>
      </c>
      <c r="ES464" s="65">
        <v>11842.04141</v>
      </c>
      <c r="ET464" s="65">
        <v>16578.857980000001</v>
      </c>
      <c r="EU464" s="65">
        <v>14210.449689999999</v>
      </c>
      <c r="EV464" s="65">
        <v>11542.722250000001</v>
      </c>
      <c r="EW464" s="65">
        <v>13116.72983</v>
      </c>
      <c r="EX464" s="65">
        <v>18363.421760000001</v>
      </c>
      <c r="EY464" s="65">
        <v>15740.075790000001</v>
      </c>
      <c r="EZ464" s="65">
        <v>12019.073630000001</v>
      </c>
      <c r="FA464" s="65">
        <v>13658.038210000001</v>
      </c>
      <c r="FB464" s="65">
        <v>19121.253499999999</v>
      </c>
      <c r="FC464" s="65">
        <v>16389.645860000001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2302.63337</v>
      </c>
      <c r="DM473" s="65">
        <v>2616.6288290000002</v>
      </c>
      <c r="DN473" s="65">
        <v>3663.2803610000001</v>
      </c>
      <c r="DO473" s="65">
        <v>3139.9545950000002</v>
      </c>
      <c r="DP473" s="65">
        <v>3333.32231</v>
      </c>
      <c r="DQ473" s="65">
        <v>3787.866262</v>
      </c>
      <c r="DR473" s="65">
        <v>5303.0127659999998</v>
      </c>
      <c r="DS473" s="65">
        <v>4545.4395139999997</v>
      </c>
      <c r="DT473" s="65">
        <v>4113.2477950000002</v>
      </c>
      <c r="DU473" s="65">
        <v>4674.1452209999998</v>
      </c>
      <c r="DV473" s="65">
        <v>6543.8033100000002</v>
      </c>
      <c r="DW473" s="65">
        <v>5608.9742649999998</v>
      </c>
      <c r="DX473" s="65">
        <v>4898.9852309999997</v>
      </c>
      <c r="DY473" s="65">
        <v>5567.028671</v>
      </c>
      <c r="DZ473" s="65">
        <v>7793.8401400000002</v>
      </c>
      <c r="EA473" s="65">
        <v>6680.4344060000003</v>
      </c>
      <c r="EB473" s="65">
        <v>5824.2414909999998</v>
      </c>
      <c r="EC473" s="65">
        <v>6618.4562400000004</v>
      </c>
      <c r="ED473" s="65">
        <v>9265.8387359999997</v>
      </c>
      <c r="EE473" s="65">
        <v>7942.1474879999996</v>
      </c>
      <c r="EF473" s="65">
        <v>7006.1779980000001</v>
      </c>
      <c r="EG473" s="65">
        <v>7961.5659059999998</v>
      </c>
      <c r="EH473" s="65">
        <v>11146.19227</v>
      </c>
      <c r="EI473" s="65">
        <v>9553.8790879999997</v>
      </c>
      <c r="EJ473" s="65">
        <v>8189.8160310000003</v>
      </c>
      <c r="EK473" s="65">
        <v>9306.6091259999994</v>
      </c>
      <c r="EL473" s="65">
        <v>13029.252780000001</v>
      </c>
      <c r="EM473" s="65">
        <v>11167.93095</v>
      </c>
      <c r="EN473" s="65">
        <v>9258.3243469999998</v>
      </c>
      <c r="EO473" s="65">
        <v>10520.823119999999</v>
      </c>
      <c r="EP473" s="65">
        <v>14729.15237</v>
      </c>
      <c r="EQ473" s="65">
        <v>12624.98775</v>
      </c>
      <c r="ER473" s="65">
        <v>10420.996440000001</v>
      </c>
      <c r="ES473" s="65">
        <v>11842.04141</v>
      </c>
      <c r="ET473" s="65">
        <v>16578.857980000001</v>
      </c>
      <c r="EU473" s="65">
        <v>14210.449689999999</v>
      </c>
      <c r="EV473" s="65">
        <v>11542.722250000001</v>
      </c>
      <c r="EW473" s="65">
        <v>13116.72983</v>
      </c>
      <c r="EX473" s="65">
        <v>18363.421760000001</v>
      </c>
      <c r="EY473" s="65">
        <v>15740.075790000001</v>
      </c>
      <c r="EZ473" s="65">
        <v>12019.073630000001</v>
      </c>
      <c r="FA473" s="65">
        <v>13658.038210000001</v>
      </c>
      <c r="FB473" s="65">
        <v>19121.253499999999</v>
      </c>
      <c r="FC473" s="65">
        <v>16389.645860000001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909.2888537</v>
      </c>
      <c r="BY642" s="65">
        <v>909.2888537</v>
      </c>
      <c r="BZ642" s="65">
        <v>909.2888537</v>
      </c>
      <c r="CA642" s="65">
        <v>909.2888537</v>
      </c>
      <c r="CB642" s="65">
        <v>2832.3618820000002</v>
      </c>
      <c r="CC642" s="65">
        <v>2832.3618820000002</v>
      </c>
      <c r="CD642" s="65">
        <v>2832.3618820000002</v>
      </c>
      <c r="CE642" s="65">
        <v>2832.3618820000002</v>
      </c>
      <c r="CF642" s="65">
        <v>3673.23371</v>
      </c>
      <c r="CG642" s="65">
        <v>3673.23371</v>
      </c>
      <c r="CH642" s="65">
        <v>3673.23371</v>
      </c>
      <c r="CI642" s="65">
        <v>3673.23371</v>
      </c>
      <c r="CJ642" s="65">
        <v>4045.54036</v>
      </c>
      <c r="CK642" s="65">
        <v>4045.54036</v>
      </c>
      <c r="CL642" s="65">
        <v>4045.54036</v>
      </c>
      <c r="CM642" s="65">
        <v>4045.54036</v>
      </c>
      <c r="CN642" s="65">
        <v>4045.54036</v>
      </c>
      <c r="CO642" s="65">
        <v>4045.54036</v>
      </c>
      <c r="CP642" s="65">
        <v>4045.54036</v>
      </c>
      <c r="CQ642" s="65">
        <v>4045.54036</v>
      </c>
      <c r="CR642" s="65">
        <v>4045.54036</v>
      </c>
      <c r="CS642" s="65">
        <v>4045.54036</v>
      </c>
      <c r="CT642" s="65">
        <v>4045.54036</v>
      </c>
      <c r="CU642" s="65">
        <v>4045.54036</v>
      </c>
      <c r="CV642" s="65">
        <v>5708.4265830000004</v>
      </c>
      <c r="CW642" s="65">
        <v>5708.4265830000004</v>
      </c>
      <c r="CX642" s="65">
        <v>5708.4265830000004</v>
      </c>
      <c r="CY642" s="65">
        <v>5708.4265830000004</v>
      </c>
      <c r="CZ642" s="65">
        <v>8229.1243020000002</v>
      </c>
      <c r="DA642" s="65">
        <v>8229.1243020000002</v>
      </c>
      <c r="DB642" s="65">
        <v>8229.1243020000002</v>
      </c>
      <c r="DC642" s="65">
        <v>8229.1243020000002</v>
      </c>
      <c r="DD642" s="65">
        <v>8901.1134170000005</v>
      </c>
      <c r="DE642" s="65">
        <v>8901.1134170000005</v>
      </c>
      <c r="DF642" s="65">
        <v>8901.1134170000005</v>
      </c>
      <c r="DG642" s="65">
        <v>8901.1134170000005</v>
      </c>
      <c r="DH642" s="65">
        <v>12005.45133</v>
      </c>
      <c r="DI642" s="65">
        <v>12005.45133</v>
      </c>
      <c r="DJ642" s="65">
        <v>12005.45133</v>
      </c>
      <c r="DK642" s="65">
        <v>12005.45133</v>
      </c>
      <c r="DL642" s="65">
        <v>13330.67045</v>
      </c>
      <c r="DM642" s="65">
        <v>13330.67045</v>
      </c>
      <c r="DN642" s="65">
        <v>13330.67045</v>
      </c>
      <c r="DO642" s="65">
        <v>13330.67045</v>
      </c>
      <c r="DP642" s="65">
        <v>13761.95441</v>
      </c>
      <c r="DQ642" s="65">
        <v>13761.95441</v>
      </c>
      <c r="DR642" s="65">
        <v>13761.95441</v>
      </c>
      <c r="DS642" s="65">
        <v>13761.95441</v>
      </c>
      <c r="DT642" s="65">
        <v>15422.852800000001</v>
      </c>
      <c r="DU642" s="65">
        <v>15422.852800000001</v>
      </c>
      <c r="DV642" s="65">
        <v>15422.852800000001</v>
      </c>
      <c r="DW642" s="65">
        <v>15422.852800000001</v>
      </c>
      <c r="DX642" s="65">
        <v>16243.84281</v>
      </c>
      <c r="DY642" s="65">
        <v>16243.84281</v>
      </c>
      <c r="DZ642" s="65">
        <v>16243.84281</v>
      </c>
      <c r="EA642" s="65">
        <v>16243.84281</v>
      </c>
      <c r="EB642" s="65">
        <v>17552.96715</v>
      </c>
      <c r="EC642" s="65">
        <v>17552.96715</v>
      </c>
      <c r="ED642" s="65">
        <v>17552.96715</v>
      </c>
      <c r="EE642" s="65">
        <v>17552.96715</v>
      </c>
      <c r="EF642" s="65">
        <v>17552.96715</v>
      </c>
      <c r="EG642" s="65">
        <v>17552.96715</v>
      </c>
      <c r="EH642" s="65">
        <v>17552.96715</v>
      </c>
      <c r="EI642" s="65">
        <v>17552.96715</v>
      </c>
      <c r="EJ642" s="65">
        <v>17552.96715</v>
      </c>
      <c r="EK642" s="65">
        <v>17552.96715</v>
      </c>
      <c r="EL642" s="65">
        <v>17552.96715</v>
      </c>
      <c r="EM642" s="65">
        <v>17552.96715</v>
      </c>
      <c r="EN642" s="65">
        <v>20388.288039999999</v>
      </c>
      <c r="EO642" s="65">
        <v>20388.288039999999</v>
      </c>
      <c r="EP642" s="65">
        <v>20388.288039999999</v>
      </c>
      <c r="EQ642" s="65">
        <v>20388.288039999999</v>
      </c>
      <c r="ER642" s="65">
        <v>23158.981059999998</v>
      </c>
      <c r="ES642" s="65">
        <v>23158.981059999998</v>
      </c>
      <c r="ET642" s="65">
        <v>23158.981059999998</v>
      </c>
      <c r="EU642" s="65">
        <v>23158.981059999998</v>
      </c>
      <c r="EV642" s="65">
        <v>26212.159339999998</v>
      </c>
      <c r="EW642" s="65">
        <v>26212.159339999998</v>
      </c>
      <c r="EX642" s="65">
        <v>26212.159339999998</v>
      </c>
      <c r="EY642" s="65">
        <v>26212.159339999998</v>
      </c>
      <c r="EZ642" s="65">
        <v>26212.159339999998</v>
      </c>
      <c r="FA642" s="65">
        <v>26212.159339999998</v>
      </c>
      <c r="FB642" s="65">
        <v>26212.159339999998</v>
      </c>
      <c r="FC642" s="65">
        <v>26212.159339999998</v>
      </c>
    </row>
    <row r="643" spans="2:159" x14ac:dyDescent="0.2">
      <c r="B643" s="65" t="s">
        <v>676</v>
      </c>
      <c r="C643" s="65" t="s">
        <v>38</v>
      </c>
      <c r="BX643" s="65">
        <v>1658.789634</v>
      </c>
      <c r="BY643" s="65">
        <v>1658.789634</v>
      </c>
      <c r="CA643" s="65">
        <v>1658.789634</v>
      </c>
      <c r="CB643" s="65">
        <v>3713.9132030000001</v>
      </c>
      <c r="CC643" s="65">
        <v>3713.9132030000001</v>
      </c>
      <c r="CD643" s="65">
        <v>3713.9132030000001</v>
      </c>
      <c r="CE643" s="65">
        <v>3713.9132030000001</v>
      </c>
      <c r="CF643" s="65">
        <v>3713.9132030000001</v>
      </c>
      <c r="CG643" s="65">
        <v>3713.9132030000001</v>
      </c>
      <c r="CH643" s="65">
        <v>3713.9132030000001</v>
      </c>
      <c r="CI643" s="65">
        <v>3713.9132030000001</v>
      </c>
      <c r="CJ643" s="65">
        <v>4556.5691120000001</v>
      </c>
      <c r="CK643" s="65">
        <v>4556.5691120000001</v>
      </c>
      <c r="CL643" s="65">
        <v>4556.5691120000001</v>
      </c>
      <c r="CM643" s="65">
        <v>4556.5691120000001</v>
      </c>
      <c r="CN643" s="65">
        <v>5837.394816</v>
      </c>
      <c r="CO643" s="65">
        <v>5837.394816</v>
      </c>
      <c r="CP643" s="65">
        <v>5837.394816</v>
      </c>
      <c r="CQ643" s="65">
        <v>5837.394816</v>
      </c>
      <c r="CR643" s="65">
        <v>7549.0950510000002</v>
      </c>
      <c r="CS643" s="65">
        <v>7549.0950510000002</v>
      </c>
      <c r="CT643" s="65">
        <v>7549.0950510000002</v>
      </c>
      <c r="CU643" s="65">
        <v>7549.0950510000002</v>
      </c>
      <c r="CV643" s="65">
        <v>8387.3705399999999</v>
      </c>
      <c r="CW643" s="65">
        <v>8387.3705399999999</v>
      </c>
      <c r="CX643" s="65">
        <v>8387.3705399999999</v>
      </c>
      <c r="CY643" s="65">
        <v>8387.3705399999999</v>
      </c>
      <c r="CZ643" s="65">
        <v>8387.3705399999999</v>
      </c>
      <c r="DA643" s="65">
        <v>8387.3705399999999</v>
      </c>
      <c r="DB643" s="65">
        <v>8387.3705399999999</v>
      </c>
      <c r="DC643" s="65">
        <v>8387.3705399999999</v>
      </c>
      <c r="DD643" s="65">
        <v>10765.32504</v>
      </c>
      <c r="DE643" s="65">
        <v>10765.32504</v>
      </c>
      <c r="DF643" s="65">
        <v>10765.32504</v>
      </c>
      <c r="DG643" s="65">
        <v>10765.32504</v>
      </c>
      <c r="DH643" s="65">
        <v>11110.917079999999</v>
      </c>
      <c r="DI643" s="65">
        <v>11110.917079999999</v>
      </c>
      <c r="DJ643" s="65">
        <v>11110.917079999999</v>
      </c>
      <c r="DK643" s="65">
        <v>11110.917079999999</v>
      </c>
      <c r="DL643" s="65">
        <v>11110.917079999999</v>
      </c>
      <c r="DM643" s="65">
        <v>11110.917079999999</v>
      </c>
      <c r="DN643" s="65">
        <v>11110.917079999999</v>
      </c>
      <c r="DO643" s="65">
        <v>11110.917079999999</v>
      </c>
      <c r="DP643" s="65">
        <v>12075.1841</v>
      </c>
      <c r="DQ643" s="65">
        <v>12075.1841</v>
      </c>
      <c r="DR643" s="65">
        <v>12075.1841</v>
      </c>
      <c r="DS643" s="65">
        <v>12075.1841</v>
      </c>
      <c r="DT643" s="65">
        <v>12075.1841</v>
      </c>
      <c r="DU643" s="65">
        <v>12075.1841</v>
      </c>
      <c r="DV643" s="65">
        <v>12075.1841</v>
      </c>
      <c r="DW643" s="65">
        <v>12075.1841</v>
      </c>
      <c r="DX643" s="65">
        <v>12937.29011</v>
      </c>
      <c r="DY643" s="65">
        <v>12937.29011</v>
      </c>
      <c r="DZ643" s="65">
        <v>12937.29011</v>
      </c>
      <c r="EA643" s="65">
        <v>12937.29011</v>
      </c>
      <c r="EB643" s="65">
        <v>12937.29011</v>
      </c>
      <c r="EC643" s="65">
        <v>12937.29011</v>
      </c>
      <c r="ED643" s="65">
        <v>12937.29011</v>
      </c>
      <c r="EE643" s="65">
        <v>12937.29011</v>
      </c>
      <c r="EF643" s="65">
        <v>16371.74541</v>
      </c>
      <c r="EG643" s="65">
        <v>16371.74541</v>
      </c>
      <c r="EH643" s="65">
        <v>16371.74541</v>
      </c>
      <c r="EI643" s="65">
        <v>16371.74541</v>
      </c>
      <c r="EJ643" s="65">
        <v>19333.832320000001</v>
      </c>
      <c r="EK643" s="65">
        <v>19333.832320000001</v>
      </c>
      <c r="EL643" s="65">
        <v>19333.832320000001</v>
      </c>
      <c r="EM643" s="65">
        <v>19333.832320000001</v>
      </c>
      <c r="EN643" s="65">
        <v>19333.832320000001</v>
      </c>
      <c r="EO643" s="65">
        <v>19333.832320000001</v>
      </c>
      <c r="EP643" s="65">
        <v>19333.832320000001</v>
      </c>
      <c r="EQ643" s="65">
        <v>19333.832320000001</v>
      </c>
      <c r="ER643" s="65">
        <v>19333.832320000001</v>
      </c>
      <c r="ES643" s="65">
        <v>19333.832320000001</v>
      </c>
      <c r="ET643" s="65">
        <v>19333.832320000001</v>
      </c>
      <c r="EU643" s="65">
        <v>19333.832320000001</v>
      </c>
      <c r="EV643" s="65">
        <v>19333.832320000001</v>
      </c>
      <c r="EW643" s="65">
        <v>19333.832320000001</v>
      </c>
      <c r="EX643" s="65">
        <v>19333.832320000001</v>
      </c>
      <c r="EY643" s="65">
        <v>19333.832320000001</v>
      </c>
      <c r="EZ643" s="65">
        <v>22886.74984</v>
      </c>
      <c r="FA643" s="65">
        <v>22886.74984</v>
      </c>
      <c r="FB643" s="65">
        <v>22886.74984</v>
      </c>
      <c r="FC643" s="65">
        <v>22886.74984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247.34670360000001</v>
      </c>
      <c r="CK645" s="65">
        <v>247.34670360000001</v>
      </c>
      <c r="CL645" s="65">
        <v>247.34670360000001</v>
      </c>
      <c r="CM645" s="65">
        <v>247.34670360000001</v>
      </c>
      <c r="CN645" s="65">
        <v>592.51066600000001</v>
      </c>
      <c r="CO645" s="65">
        <v>592.51066600000001</v>
      </c>
      <c r="CP645" s="65">
        <v>592.51066600000001</v>
      </c>
      <c r="CQ645" s="65">
        <v>592.51066600000001</v>
      </c>
      <c r="CR645" s="65">
        <v>973.28663500000005</v>
      </c>
      <c r="CS645" s="65">
        <v>973.28663500000005</v>
      </c>
      <c r="CT645" s="65">
        <v>973.28663500000005</v>
      </c>
      <c r="CU645" s="65">
        <v>973.28663500000005</v>
      </c>
      <c r="CV645" s="65">
        <v>1503.9549460000001</v>
      </c>
      <c r="CW645" s="65">
        <v>1503.9549460000001</v>
      </c>
      <c r="CX645" s="65">
        <v>1503.9549460000001</v>
      </c>
      <c r="CY645" s="65">
        <v>1503.9549460000001</v>
      </c>
      <c r="CZ645" s="65">
        <v>1912.6362409999999</v>
      </c>
      <c r="DA645" s="65">
        <v>1912.6362409999999</v>
      </c>
      <c r="DB645" s="65">
        <v>1912.6362409999999</v>
      </c>
      <c r="DC645" s="65">
        <v>1912.6362409999999</v>
      </c>
      <c r="DD645" s="65">
        <v>2359.653523</v>
      </c>
      <c r="DE645" s="65">
        <v>2359.653523</v>
      </c>
      <c r="DF645" s="65">
        <v>2359.653523</v>
      </c>
      <c r="DG645" s="65">
        <v>2359.653523</v>
      </c>
      <c r="DH645" s="65">
        <v>2971.8139660000002</v>
      </c>
      <c r="DI645" s="65">
        <v>2971.8139660000002</v>
      </c>
      <c r="DJ645" s="65">
        <v>1024.25047</v>
      </c>
      <c r="DK645" s="65">
        <v>2971.8139660000002</v>
      </c>
      <c r="DL645" s="65">
        <v>2971.8139660000002</v>
      </c>
      <c r="DM645" s="65">
        <v>2971.8139660000002</v>
      </c>
      <c r="DN645" s="65">
        <v>2971.8139660000002</v>
      </c>
      <c r="DO645" s="65">
        <v>2971.8139660000002</v>
      </c>
      <c r="DP645" s="65">
        <v>3401.2282690000002</v>
      </c>
      <c r="DQ645" s="65">
        <v>3401.2282690000002</v>
      </c>
      <c r="DR645" s="65">
        <v>3401.2282690000002</v>
      </c>
      <c r="DS645" s="65">
        <v>3401.2282690000002</v>
      </c>
      <c r="DT645" s="65">
        <v>3808.9889480000002</v>
      </c>
      <c r="DU645" s="65">
        <v>3808.9889480000002</v>
      </c>
      <c r="DV645" s="65">
        <v>3808.9889480000002</v>
      </c>
      <c r="DW645" s="65">
        <v>3808.9889480000002</v>
      </c>
      <c r="DX645" s="65">
        <v>4244.6480519999996</v>
      </c>
      <c r="DY645" s="65">
        <v>4244.6480519999996</v>
      </c>
      <c r="DZ645" s="65">
        <v>4244.6480519999996</v>
      </c>
      <c r="EA645" s="65">
        <v>4244.6480519999996</v>
      </c>
      <c r="EB645" s="65">
        <v>4244.6480519999996</v>
      </c>
      <c r="EC645" s="65">
        <v>4244.6480519999996</v>
      </c>
      <c r="ED645" s="65">
        <v>4244.6480519999996</v>
      </c>
      <c r="EE645" s="65">
        <v>4244.6480519999996</v>
      </c>
      <c r="EF645" s="65">
        <v>4244.6480519999996</v>
      </c>
      <c r="EG645" s="65">
        <v>4244.6480519999996</v>
      </c>
      <c r="EH645" s="65">
        <v>4244.6480519999996</v>
      </c>
      <c r="EI645" s="65">
        <v>4244.6480519999996</v>
      </c>
      <c r="EJ645" s="65">
        <v>4244.6480519999996</v>
      </c>
      <c r="EK645" s="65">
        <v>4244.6480519999996</v>
      </c>
      <c r="EL645" s="65">
        <v>4244.6480519999996</v>
      </c>
      <c r="EM645" s="65">
        <v>4244.6480519999996</v>
      </c>
      <c r="EN645" s="65">
        <v>4465.2627039999998</v>
      </c>
      <c r="EO645" s="65">
        <v>4465.2627039999998</v>
      </c>
      <c r="EP645" s="65">
        <v>4465.2627039999998</v>
      </c>
      <c r="EQ645" s="65">
        <v>4465.2627039999998</v>
      </c>
      <c r="ER645" s="65">
        <v>5069.6545980000001</v>
      </c>
      <c r="ES645" s="65">
        <v>5069.6545980000001</v>
      </c>
      <c r="ET645" s="65">
        <v>5069.6545980000001</v>
      </c>
      <c r="EU645" s="65">
        <v>5069.6545980000001</v>
      </c>
      <c r="EV645" s="65">
        <v>5246.0587489999998</v>
      </c>
      <c r="EW645" s="65">
        <v>5246.0587489999998</v>
      </c>
      <c r="EX645" s="65">
        <v>5246.0587489999998</v>
      </c>
      <c r="EY645" s="65">
        <v>5246.0587489999998</v>
      </c>
      <c r="EZ645" s="65">
        <v>5246.0587489999998</v>
      </c>
      <c r="FA645" s="65">
        <v>5246.0587489999998</v>
      </c>
      <c r="FB645" s="65">
        <v>5246.0587489999998</v>
      </c>
      <c r="FC645" s="65">
        <v>5246.0587489999998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783.58613460000004</v>
      </c>
      <c r="EC647" s="65">
        <v>783.58613460000004</v>
      </c>
      <c r="ED647" s="65">
        <v>783.58613460000004</v>
      </c>
      <c r="EE647" s="65">
        <v>783.58613460000004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961.33471010000005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2568.0784870000002</v>
      </c>
      <c r="BY653" s="65">
        <v>2568.0784870000002</v>
      </c>
      <c r="BZ653" s="65">
        <v>909.2888537</v>
      </c>
      <c r="CA653" s="65">
        <v>2568.0784870000002</v>
      </c>
      <c r="CB653" s="65">
        <v>6546.2750850000002</v>
      </c>
      <c r="CC653" s="65">
        <v>6546.2750850000002</v>
      </c>
      <c r="CD653" s="65">
        <v>6546.2750850000002</v>
      </c>
      <c r="CE653" s="65">
        <v>6546.2750850000002</v>
      </c>
      <c r="CF653" s="65">
        <v>7387.1469129999996</v>
      </c>
      <c r="CG653" s="65">
        <v>7387.1469129999996</v>
      </c>
      <c r="CH653" s="65">
        <v>7387.1469129999996</v>
      </c>
      <c r="CI653" s="65">
        <v>7387.1469129999996</v>
      </c>
      <c r="CJ653" s="65">
        <v>8849.4561749999993</v>
      </c>
      <c r="CK653" s="65">
        <v>8849.4561749999993</v>
      </c>
      <c r="CL653" s="65">
        <v>8849.4561749999993</v>
      </c>
      <c r="CM653" s="65">
        <v>8849.4561749999993</v>
      </c>
      <c r="CN653" s="65">
        <v>10475.44584</v>
      </c>
      <c r="CO653" s="65">
        <v>10475.44584</v>
      </c>
      <c r="CP653" s="65">
        <v>10475.44584</v>
      </c>
      <c r="CQ653" s="65">
        <v>10475.44584</v>
      </c>
      <c r="CR653" s="65">
        <v>12567.922049999999</v>
      </c>
      <c r="CS653" s="65">
        <v>12567.922049999999</v>
      </c>
      <c r="CT653" s="65">
        <v>12567.922049999999</v>
      </c>
      <c r="CU653" s="65">
        <v>12567.922049999999</v>
      </c>
      <c r="CV653" s="65">
        <v>15599.75207</v>
      </c>
      <c r="CW653" s="65">
        <v>15599.75207</v>
      </c>
      <c r="CX653" s="65">
        <v>15599.75207</v>
      </c>
      <c r="CY653" s="65">
        <v>15599.75207</v>
      </c>
      <c r="CZ653" s="65">
        <v>18529.131079999999</v>
      </c>
      <c r="DA653" s="65">
        <v>18529.131079999999</v>
      </c>
      <c r="DB653" s="65">
        <v>18529.131079999999</v>
      </c>
      <c r="DC653" s="65">
        <v>18529.131079999999</v>
      </c>
      <c r="DD653" s="65">
        <v>22026.091980000001</v>
      </c>
      <c r="DE653" s="65">
        <v>22026.091980000001</v>
      </c>
      <c r="DF653" s="65">
        <v>22026.091980000001</v>
      </c>
      <c r="DG653" s="65">
        <v>22026.091980000001</v>
      </c>
      <c r="DH653" s="65">
        <v>26088.182379999998</v>
      </c>
      <c r="DI653" s="65">
        <v>26088.182379999998</v>
      </c>
      <c r="DJ653" s="65">
        <v>24140.618880000002</v>
      </c>
      <c r="DK653" s="65">
        <v>26088.182379999998</v>
      </c>
      <c r="DL653" s="65">
        <v>27413.4015</v>
      </c>
      <c r="DM653" s="65">
        <v>27413.4015</v>
      </c>
      <c r="DN653" s="65">
        <v>27413.4015</v>
      </c>
      <c r="DO653" s="65">
        <v>27413.4015</v>
      </c>
      <c r="DP653" s="65">
        <v>29238.36678</v>
      </c>
      <c r="DQ653" s="65">
        <v>29238.36678</v>
      </c>
      <c r="DR653" s="65">
        <v>29238.36678</v>
      </c>
      <c r="DS653" s="65">
        <v>29238.36678</v>
      </c>
      <c r="DT653" s="65">
        <v>31307.025839999998</v>
      </c>
      <c r="DU653" s="65">
        <v>31307.025839999998</v>
      </c>
      <c r="DV653" s="65">
        <v>31307.025839999998</v>
      </c>
      <c r="DW653" s="65">
        <v>31307.025839999998</v>
      </c>
      <c r="DX653" s="65">
        <v>33425.780959999996</v>
      </c>
      <c r="DY653" s="65">
        <v>33425.780959999996</v>
      </c>
      <c r="DZ653" s="65">
        <v>33425.780959999996</v>
      </c>
      <c r="EA653" s="65">
        <v>33425.780959999996</v>
      </c>
      <c r="EB653" s="65">
        <v>35518.491450000001</v>
      </c>
      <c r="EC653" s="65">
        <v>35518.491450000001</v>
      </c>
      <c r="ED653" s="65">
        <v>35518.491450000001</v>
      </c>
      <c r="EE653" s="65">
        <v>35518.491450000001</v>
      </c>
      <c r="EF653" s="65">
        <v>39315.569300000003</v>
      </c>
      <c r="EG653" s="65">
        <v>39315.569300000003</v>
      </c>
      <c r="EH653" s="65">
        <v>39315.569300000003</v>
      </c>
      <c r="EI653" s="65">
        <v>39315.569300000003</v>
      </c>
      <c r="EJ653" s="65">
        <v>42320.172859999999</v>
      </c>
      <c r="EK653" s="65">
        <v>42320.172859999999</v>
      </c>
      <c r="EL653" s="65">
        <v>42320.172859999999</v>
      </c>
      <c r="EM653" s="65">
        <v>42320.172859999999</v>
      </c>
      <c r="EN653" s="65">
        <v>45417.541140000001</v>
      </c>
      <c r="EO653" s="65">
        <v>45417.541140000001</v>
      </c>
      <c r="EP653" s="65">
        <v>45417.541140000001</v>
      </c>
      <c r="EQ653" s="65">
        <v>45417.541140000001</v>
      </c>
      <c r="ER653" s="65">
        <v>48834.586259999996</v>
      </c>
      <c r="ES653" s="65">
        <v>48834.586259999996</v>
      </c>
      <c r="ET653" s="65">
        <v>48834.586259999996</v>
      </c>
      <c r="EU653" s="65">
        <v>48523.802689999997</v>
      </c>
      <c r="EV653" s="65">
        <v>52139.121959999997</v>
      </c>
      <c r="EW653" s="65">
        <v>52139.121959999997</v>
      </c>
      <c r="EX653" s="65">
        <v>52139.121959999997</v>
      </c>
      <c r="EY653" s="65">
        <v>52139.121959999997</v>
      </c>
      <c r="EZ653" s="65">
        <v>55692.039479999999</v>
      </c>
      <c r="FA653" s="65">
        <v>55692.039479999999</v>
      </c>
      <c r="FB653" s="65">
        <v>55692.039479999999</v>
      </c>
      <c r="FC653" s="65">
        <v>55692.039479999999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502.15992679999999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1359.6216890000001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26.529203679999998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26.529203679999998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502.15992679999999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1861.7816150000001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1888.310819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1888.310819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2530.6965369999998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1463.455567</v>
      </c>
      <c r="BN666" s="65">
        <v>2714.5060189999999</v>
      </c>
      <c r="BO666" s="65">
        <v>2714.5060189999999</v>
      </c>
      <c r="BP666" s="65">
        <v>2714.5060189999999</v>
      </c>
      <c r="BQ666" s="65">
        <v>2189.6067750000002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607.32926999999995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2029.4236519999999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2521.2218210000001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2521.2218210000001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1029.901586</v>
      </c>
      <c r="BN668" s="65">
        <v>965.47351960000003</v>
      </c>
      <c r="BO668" s="65">
        <v>1470.4758609999999</v>
      </c>
      <c r="BP668" s="65">
        <v>1470.4758609999999</v>
      </c>
      <c r="BQ668" s="65">
        <v>945.57661689999998</v>
      </c>
      <c r="BR668" s="65">
        <v>505.0023415</v>
      </c>
      <c r="BS668" s="65">
        <v>1344.7052369999999</v>
      </c>
      <c r="BT668" s="65">
        <v>1470.4758609999999</v>
      </c>
      <c r="BU668" s="65">
        <v>524.8992442</v>
      </c>
      <c r="BV668" s="65">
        <v>965.47351960000003</v>
      </c>
      <c r="BW668" s="65">
        <v>1470.4758609999999</v>
      </c>
      <c r="BX668" s="65">
        <v>1470.4758609999999</v>
      </c>
      <c r="BY668" s="65">
        <v>1470.4758609999999</v>
      </c>
      <c r="BZ668" s="65">
        <v>945.57661689999998</v>
      </c>
      <c r="CA668" s="65">
        <v>1470.4758609999999</v>
      </c>
      <c r="CB668" s="65">
        <v>1470.4758609999999</v>
      </c>
      <c r="CC668" s="65">
        <v>524.8992442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945.57661689999998</v>
      </c>
      <c r="CI668" s="65">
        <v>1470.4758609999999</v>
      </c>
      <c r="CJ668" s="65">
        <v>1470.4758609999999</v>
      </c>
      <c r="CK668" s="65">
        <v>1470.4758609999999</v>
      </c>
      <c r="CL668" s="65">
        <v>945.57661689999998</v>
      </c>
      <c r="CM668" s="65">
        <v>1470.4758609999999</v>
      </c>
      <c r="CN668" s="65">
        <v>1470.4758609999999</v>
      </c>
      <c r="CO668" s="65">
        <v>1470.4758609999999</v>
      </c>
      <c r="CP668" s="65">
        <v>505.0023415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G668" s="65">
        <v>1029.901586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505.0023415</v>
      </c>
      <c r="DO668" s="65">
        <v>965.47351960000003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945.57661689999998</v>
      </c>
      <c r="EM668" s="65">
        <v>1470.4758609999999</v>
      </c>
      <c r="EN668" s="65">
        <v>1470.4758609999999</v>
      </c>
      <c r="EO668" s="65">
        <v>1470.4758609999999</v>
      </c>
      <c r="EP668" s="65">
        <v>440.57427539999998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945.57661689999998</v>
      </c>
      <c r="EV668" s="65">
        <v>1470.4758609999999</v>
      </c>
      <c r="EW668" s="65">
        <v>1470.4758609999999</v>
      </c>
      <c r="EX668" s="65">
        <v>440.57427539999998</v>
      </c>
      <c r="EY668" s="65">
        <v>965.47351960000003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760.81966269999998</v>
      </c>
      <c r="AU677" s="65">
        <v>760.81966269999998</v>
      </c>
      <c r="AV677" s="65">
        <v>318.35044420000003</v>
      </c>
      <c r="AW677" s="65">
        <v>318.35044420000003</v>
      </c>
      <c r="AX677" s="65">
        <v>843.24968839999997</v>
      </c>
      <c r="AY677" s="65">
        <v>843.24968839999997</v>
      </c>
      <c r="AZ677" s="65">
        <v>1615.4390100000001</v>
      </c>
      <c r="BA677" s="65">
        <v>1615.4390100000001</v>
      </c>
      <c r="BB677" s="65">
        <v>1379.518591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2493.3571529999999</v>
      </c>
      <c r="BN677" s="65">
        <v>3915.8999570000001</v>
      </c>
      <c r="BO677" s="65">
        <v>4420.9022990000003</v>
      </c>
      <c r="BP677" s="65">
        <v>4589.5522369999999</v>
      </c>
      <c r="BQ677" s="65">
        <v>3135.1833919999999</v>
      </c>
      <c r="BR677" s="65">
        <v>3624.0787169999999</v>
      </c>
      <c r="BS677" s="65">
        <v>4463.7816130000001</v>
      </c>
      <c r="BT677" s="65">
        <v>4589.5522369999999</v>
      </c>
      <c r="BU677" s="65">
        <v>3475.3256820000001</v>
      </c>
      <c r="BV677" s="65">
        <v>4084.5498950000001</v>
      </c>
      <c r="BW677" s="65">
        <v>4589.5522369999999</v>
      </c>
      <c r="BX677" s="65">
        <v>4589.5522369999999</v>
      </c>
      <c r="BY677" s="65">
        <v>4589.5522369999999</v>
      </c>
      <c r="BZ677" s="65">
        <v>1957.4762430000001</v>
      </c>
      <c r="CA677" s="65">
        <v>4589.5522369999999</v>
      </c>
      <c r="CB677" s="65">
        <v>4589.5522369999999</v>
      </c>
      <c r="CC677" s="65">
        <v>3408.0552010000001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3896.0030550000001</v>
      </c>
      <c r="CI677" s="65">
        <v>4589.5522369999999</v>
      </c>
      <c r="CJ677" s="65">
        <v>4589.5522369999999</v>
      </c>
      <c r="CK677" s="65">
        <v>4589.5522369999999</v>
      </c>
      <c r="CL677" s="65">
        <v>4064.6529919999998</v>
      </c>
      <c r="CM677" s="65">
        <v>4589.5522369999999</v>
      </c>
      <c r="CN677" s="65">
        <v>4589.5522369999999</v>
      </c>
      <c r="CO677" s="65">
        <v>3904.4698699999999</v>
      </c>
      <c r="CP677" s="65">
        <v>3624.0787169999999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4353.6318179999998</v>
      </c>
      <c r="DC677" s="65">
        <v>4589.5522369999999</v>
      </c>
      <c r="DD677" s="65">
        <v>4589.5522369999999</v>
      </c>
      <c r="DE677" s="65">
        <v>4589.5522369999999</v>
      </c>
      <c r="DF677" s="65">
        <v>3119.076376</v>
      </c>
      <c r="DG677" s="65">
        <v>4148.9779609999996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3624.0787169999999</v>
      </c>
      <c r="DO677" s="65">
        <v>4084.5498950000001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4084.5498950000001</v>
      </c>
      <c r="DW677" s="65">
        <v>4589.5522369999999</v>
      </c>
      <c r="DX677" s="65">
        <v>4589.5522369999999</v>
      </c>
      <c r="DY677" s="65">
        <v>4589.5522369999999</v>
      </c>
      <c r="DZ677" s="65">
        <v>3787.0438250000002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4420.9022990000003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4064.6529919999998</v>
      </c>
      <c r="EM677" s="65">
        <v>4589.5522369999999</v>
      </c>
      <c r="EN677" s="65">
        <v>4589.5522369999999</v>
      </c>
      <c r="EO677" s="65">
        <v>4589.5522369999999</v>
      </c>
      <c r="EP677" s="65">
        <v>3559.6506509999999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4064.6529919999998</v>
      </c>
      <c r="EV677" s="65">
        <v>4589.5522369999999</v>
      </c>
      <c r="EW677" s="65">
        <v>4589.5522369999999</v>
      </c>
      <c r="EX677" s="65">
        <v>3559.6506509999999</v>
      </c>
      <c r="EY677" s="65">
        <v>3891.2656969999998</v>
      </c>
      <c r="EZ677" s="65">
        <v>4420.9022990000003</v>
      </c>
      <c r="FA677" s="65">
        <v>4589.5522369999999</v>
      </c>
      <c r="FB677" s="65">
        <v>4589.5522369999999</v>
      </c>
      <c r="FC677" s="65">
        <v>4353.6318179999998</v>
      </c>
    </row>
    <row r="678" spans="2:159" x14ac:dyDescent="0.2">
      <c r="B678" s="65" t="s">
        <v>701</v>
      </c>
      <c r="C678" s="65" t="s">
        <v>37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1498.9000080000001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984.42295079999997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1460.053674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1650.4954580000001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1710.186166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1195.7091089999999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1864.6240299999999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1864.6240299999999</v>
      </c>
      <c r="CQ689" s="65">
        <v>2075.9101879999998</v>
      </c>
      <c r="CR689" s="65">
        <v>2075.9101879999998</v>
      </c>
      <c r="CS689" s="65">
        <v>2075.9101879999998</v>
      </c>
      <c r="CT689" s="65">
        <v>1864.6240299999999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1864.6240299999999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1671.3398319999999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1864.6240299999999</v>
      </c>
      <c r="EV689" s="65">
        <v>2075.9101879999998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1861.7816150000001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1037.009014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6367.68</v>
      </c>
      <c r="EA702" s="65">
        <v>4423.0600000000004</v>
      </c>
      <c r="EB702" s="65">
        <v>520.36</v>
      </c>
      <c r="EC702" s="65">
        <v>5073.51</v>
      </c>
      <c r="ED702" s="65">
        <v>4899.42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1037.009014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6367.68</v>
      </c>
      <c r="EA713" s="65">
        <v>4423.0600000000004</v>
      </c>
      <c r="EB713" s="65">
        <v>520.36</v>
      </c>
      <c r="EC713" s="65">
        <v>5073.51</v>
      </c>
      <c r="ED713" s="65">
        <v>4899.42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2842.4146799999999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2842.4146799999999</v>
      </c>
      <c r="EY751" s="65">
        <v>3410.8976160000002</v>
      </c>
      <c r="EZ751" s="65">
        <v>3410.8976160000002</v>
      </c>
      <c r="FA751" s="65">
        <v>3410.8976160000002</v>
      </c>
      <c r="FB751" s="65">
        <v>3221.4033039999999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693.54918190000001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699.23401130000002</v>
      </c>
      <c r="EE753" s="65">
        <v>693.54918190000001</v>
      </c>
      <c r="EF753" s="65">
        <v>1190.971751</v>
      </c>
      <c r="EG753" s="65">
        <v>1190.971751</v>
      </c>
      <c r="EH753" s="65">
        <v>491.7377396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699.23401130000002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1995.3751050000001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3627.8686029999999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3894.1081119999999</v>
      </c>
      <c r="DW761" s="65">
        <v>4391.5306810000002</v>
      </c>
      <c r="DX761" s="65">
        <v>4581.024993</v>
      </c>
      <c r="DY761" s="65">
        <v>4581.024993</v>
      </c>
      <c r="DZ761" s="65">
        <v>4391.5306810000002</v>
      </c>
      <c r="EA761" s="65">
        <v>4581.024993</v>
      </c>
      <c r="EB761" s="65">
        <v>4770.5193049999998</v>
      </c>
      <c r="EC761" s="65">
        <v>4770.5193049999998</v>
      </c>
      <c r="ED761" s="65">
        <v>4278.7815650000002</v>
      </c>
      <c r="EE761" s="65">
        <v>4273.0967360000004</v>
      </c>
      <c r="EF761" s="65">
        <v>4960.0136169999996</v>
      </c>
      <c r="EG761" s="65">
        <v>4960.0136169999996</v>
      </c>
      <c r="EH761" s="65">
        <v>4260.7796049999997</v>
      </c>
      <c r="EI761" s="65">
        <v>4960.0136169999996</v>
      </c>
      <c r="EJ761" s="65">
        <v>5149.5079290000003</v>
      </c>
      <c r="EK761" s="65">
        <v>5149.5079290000003</v>
      </c>
      <c r="EL761" s="65">
        <v>4960.0136169999996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5528.4965529999999</v>
      </c>
      <c r="ES761" s="65">
        <v>5528.4965529999999</v>
      </c>
      <c r="ET761" s="65">
        <v>5528.4965529999999</v>
      </c>
      <c r="EU761" s="65">
        <v>5528.4965529999999</v>
      </c>
      <c r="EV761" s="65">
        <v>5528.4965529999999</v>
      </c>
      <c r="EW761" s="65">
        <v>5528.4965529999999</v>
      </c>
      <c r="EX761" s="65">
        <v>4960.0136169999996</v>
      </c>
      <c r="EY761" s="65">
        <v>5528.4965529999999</v>
      </c>
      <c r="EZ761" s="65">
        <v>5036.7588130000004</v>
      </c>
      <c r="FA761" s="65">
        <v>5528.4965529999999</v>
      </c>
      <c r="FB761" s="65">
        <v>5339.0022410000001</v>
      </c>
      <c r="FC761" s="65">
        <v>5149.5079290000003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65314.287199999999</v>
      </c>
      <c r="D4" s="1">
        <f>PLANEL_GerPT_Trim_Resultado!Q245</f>
        <v>54405.01642</v>
      </c>
      <c r="E4" s="1">
        <f>PLANEL_GerPT_Trim_Resultado!R245</f>
        <v>51161.463360000002</v>
      </c>
      <c r="F4" s="1">
        <f>PLANEL_GerPT_Trim_Resultado!S245</f>
        <v>59715.795420000002</v>
      </c>
      <c r="G4" s="1">
        <f>PLANEL_GerPT_Trim_Resultado!T245</f>
        <v>60065.606849999996</v>
      </c>
      <c r="H4" s="1">
        <f>PLANEL_GerPT_Trim_Resultado!U245</f>
        <v>53808.309939999999</v>
      </c>
      <c r="I4" s="1">
        <f>PLANEL_GerPT_Trim_Resultado!V245</f>
        <v>50942.832049999997</v>
      </c>
      <c r="J4" s="1">
        <f>PLANEL_GerPT_Trim_Resultado!W245</f>
        <v>56015.613039999997</v>
      </c>
      <c r="K4" s="1">
        <f>PLANEL_GerPT_Trim_Resultado!X245</f>
        <v>64151.997100000001</v>
      </c>
      <c r="L4" s="1">
        <f>PLANEL_GerPT_Trim_Resultado!Y245</f>
        <v>55840.398939999999</v>
      </c>
      <c r="M4" s="1">
        <f>PLANEL_GerPT_Trim_Resultado!Z245</f>
        <v>51649.318330000002</v>
      </c>
      <c r="N4" s="1">
        <f>PLANEL_GerPT_Trim_Resultado!AA245</f>
        <v>60058.573409999997</v>
      </c>
      <c r="O4" s="1">
        <f>PLANEL_GerPT_Trim_Resultado!AB245</f>
        <v>71509.80356</v>
      </c>
      <c r="P4" s="1">
        <f>PLANEL_GerPT_Trim_Resultado!AC245</f>
        <v>58279.374609999999</v>
      </c>
      <c r="Q4" s="1">
        <f>PLANEL_GerPT_Trim_Resultado!AD245</f>
        <v>57629.15741</v>
      </c>
      <c r="R4" s="1">
        <f>PLANEL_GerPT_Trim_Resultado!AE245</f>
        <v>63312.450689999998</v>
      </c>
      <c r="S4" s="1">
        <f>PLANEL_GerPT_Trim_Resultado!AF245</f>
        <v>70694.951589999997</v>
      </c>
      <c r="T4" s="1">
        <f>PLANEL_GerPT_Trim_Resultado!AG245</f>
        <v>65139.516629999998</v>
      </c>
      <c r="U4" s="1">
        <f>PLANEL_GerPT_Trim_Resultado!AH245</f>
        <v>58185.706870000002</v>
      </c>
      <c r="V4" s="1">
        <f>PLANEL_GerPT_Trim_Resultado!AI245</f>
        <v>64868.669820000003</v>
      </c>
      <c r="W4" s="1">
        <f>PLANEL_GerPT_Trim_Resultado!AJ245</f>
        <v>72490.973870000002</v>
      </c>
      <c r="X4" s="1">
        <f>PLANEL_GerPT_Trim_Resultado!AK245</f>
        <v>67105.377099999998</v>
      </c>
      <c r="Y4" s="1">
        <f>PLANEL_GerPT_Trim_Resultado!AL245</f>
        <v>64251.709710000003</v>
      </c>
      <c r="Z4" s="1">
        <f>PLANEL_GerPT_Trim_Resultado!AM245</f>
        <v>68250.228740000006</v>
      </c>
      <c r="AA4" s="1">
        <f>PLANEL_GerPT_Trim_Resultado!AN245</f>
        <v>73688.08124</v>
      </c>
      <c r="AB4" s="1">
        <f>PLANEL_GerPT_Trim_Resultado!AO245</f>
        <v>68801.143179999999</v>
      </c>
      <c r="AC4" s="1">
        <f>PLANEL_GerPT_Trim_Resultado!AP245</f>
        <v>63785.140829999997</v>
      </c>
      <c r="AD4" s="1">
        <f>PLANEL_GerPT_Trim_Resultado!AQ245</f>
        <v>69396.957859999995</v>
      </c>
      <c r="AE4" s="1">
        <f>PLANEL_GerPT_Trim_Resultado!AR245</f>
        <v>76000.070680000004</v>
      </c>
      <c r="AF4" s="1">
        <f>PLANEL_GerPT_Trim_Resultado!AS245</f>
        <v>68786.732189999995</v>
      </c>
      <c r="AG4" s="1">
        <f>PLANEL_GerPT_Trim_Resultado!AT245</f>
        <v>63774.361640000003</v>
      </c>
      <c r="AH4" s="1">
        <f>PLANEL_GerPT_Trim_Resultado!AU245</f>
        <v>71712.474159999998</v>
      </c>
      <c r="AI4" s="1">
        <f>PLANEL_GerPT_Trim_Resultado!AV245</f>
        <v>80223.155369999993</v>
      </c>
      <c r="AJ4" s="1">
        <f>PLANEL_GerPT_Trim_Resultado!AW245</f>
        <v>74109.343890000004</v>
      </c>
      <c r="AK4" s="1">
        <f>PLANEL_GerPT_Trim_Resultado!AX245</f>
        <v>65800.185100000002</v>
      </c>
      <c r="AL4" s="1">
        <f>PLANEL_GerPT_Trim_Resultado!AY245</f>
        <v>73277.477270000003</v>
      </c>
      <c r="AM4" s="1">
        <f>PLANEL_GerPT_Trim_Resultado!AZ245</f>
        <v>80321.377009999997</v>
      </c>
      <c r="AN4" s="1">
        <f>PLANEL_GerPT_Trim_Resultado!BA245</f>
        <v>72452.090370000005</v>
      </c>
      <c r="AO4" s="1">
        <f>PLANEL_GerPT_Trim_Resultado!BB245</f>
        <v>67759.889909999998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74409.725479999994</v>
      </c>
      <c r="AS4" s="1">
        <f>PLANEL_GerPT_Trim_Resultado!BF245</f>
        <v>68631.132679999995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73263.945139999996</v>
      </c>
      <c r="AW4" s="1">
        <f>PLANEL_GerPT_Trim_Resultado!BJ245</f>
        <v>71702.972049999997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76773.719150000004</v>
      </c>
      <c r="BA4" s="1">
        <f>PLANEL_GerPT_Trim_Resultado!BN245</f>
        <v>68090.320749999999</v>
      </c>
      <c r="BB4" s="1">
        <f>PLANEL_GerPT_Trim_Resultado!BO245</f>
        <v>74483.806049999999</v>
      </c>
      <c r="BC4" s="1">
        <f>PLANEL_GerPT_Trim_Resultado!BP245</f>
        <v>84383.280119999996</v>
      </c>
      <c r="BD4" s="1">
        <f>PLANEL_GerPT_Trim_Resultado!BQ245</f>
        <v>78639.140029999995</v>
      </c>
      <c r="BE4" s="1">
        <f>PLANEL_GerPT_Trim_Resultado!BR245</f>
        <v>72159.385460000005</v>
      </c>
      <c r="BF4" s="1">
        <f>PLANEL_GerPT_Trim_Resultado!BS245</f>
        <v>77013.736439999993</v>
      </c>
      <c r="BG4" s="1">
        <f>PLANEL_GerPT_Trim_Resultado!BT245</f>
        <v>86534.419049999997</v>
      </c>
      <c r="BH4" s="1">
        <f>PLANEL_GerPT_Trim_Resultado!BU245</f>
        <v>77652.693969999993</v>
      </c>
      <c r="BI4" s="1">
        <f>PLANEL_GerPT_Trim_Resultado!BV245</f>
        <v>71060.667780000003</v>
      </c>
      <c r="BJ4" s="1">
        <f>PLANEL_GerPT_Trim_Resultado!BW245</f>
        <v>79115.527799999996</v>
      </c>
      <c r="BK4" s="1">
        <f>PLANEL_GerPT_Trim_Resultado!BX245</f>
        <v>86534.419049999997</v>
      </c>
      <c r="BL4" s="1">
        <f>PLANEL_GerPT_Trim_Resultado!BY245</f>
        <v>78414.441720000003</v>
      </c>
      <c r="BM4" s="1">
        <f>PLANEL_GerPT_Trim_Resultado!BZ245</f>
        <v>76209.084369999997</v>
      </c>
      <c r="BN4" s="1">
        <f>PLANEL_GerPT_Trim_Resultado!CA245</f>
        <v>79464.877800000002</v>
      </c>
      <c r="BO4" s="1">
        <f>PLANEL_GerPT_Trim_Resultado!CB245</f>
        <v>87340.884250000003</v>
      </c>
      <c r="BP4" s="1">
        <f>PLANEL_GerPT_Trim_Resultado!CC245</f>
        <v>79774.754929999996</v>
      </c>
      <c r="BQ4" s="1">
        <f>PLANEL_GerPT_Trim_Resultado!CD245</f>
        <v>75076.503679999994</v>
      </c>
      <c r="BR4" s="1">
        <f>PLANEL_GerPT_Trim_Resultado!CE245</f>
        <v>79281.711989999996</v>
      </c>
      <c r="BS4" s="1">
        <f>PLANEL_GerPT_Trim_Resultado!CF245</f>
        <v>88868.605410000004</v>
      </c>
      <c r="BT4" s="1">
        <f>PLANEL_GerPT_Trim_Resultado!CG245</f>
        <v>80829.191430000006</v>
      </c>
      <c r="BU4" s="1">
        <f>PLANEL_GerPT_Trim_Resultado!CH245</f>
        <v>76380.880550000002</v>
      </c>
      <c r="BV4" s="1">
        <f>PLANEL_GerPT_Trim_Resultado!CI245</f>
        <v>80872.925570000007</v>
      </c>
      <c r="BW4" s="1">
        <f>PLANEL_GerPT_Trim_Resultado!CJ245</f>
        <v>88921.871050000002</v>
      </c>
      <c r="BX4" s="1">
        <f>PLANEL_GerPT_Trim_Resultado!CK245</f>
        <v>83488.43015</v>
      </c>
      <c r="BY4" s="1">
        <f>PLANEL_GerPT_Trim_Resultado!CL245</f>
        <v>76251.65943</v>
      </c>
      <c r="BZ4" s="1">
        <f>PLANEL_GerPT_Trim_Resultado!CM245</f>
        <v>80726.540129999994</v>
      </c>
      <c r="CA4" s="1">
        <f>PLANEL_GerPT_Trim_Resultado!CN245</f>
        <v>88921.871050000002</v>
      </c>
      <c r="CB4" s="1">
        <f>PLANEL_GerPT_Trim_Resultado!CO245</f>
        <v>83006.671679999999</v>
      </c>
      <c r="CC4" s="1">
        <f>PLANEL_GerPT_Trim_Resultado!CP245</f>
        <v>75566.198409999997</v>
      </c>
      <c r="CD4" s="1">
        <f>PLANEL_GerPT_Trim_Resultado!CQ245</f>
        <v>80806.585120000003</v>
      </c>
      <c r="CE4" s="1">
        <f>PLANEL_GerPT_Trim_Resultado!CR245</f>
        <v>88921.871050000002</v>
      </c>
      <c r="CF4" s="1">
        <f>PLANEL_GerPT_Trim_Resultado!CS245</f>
        <v>84293.363320000004</v>
      </c>
      <c r="CG4" s="1">
        <f>PLANEL_GerPT_Trim_Resultado!CT245</f>
        <v>73825.425579999996</v>
      </c>
      <c r="CH4" s="1">
        <f>PLANEL_GerPT_Trim_Resultado!CU245</f>
        <v>80446.322180000003</v>
      </c>
      <c r="CI4" s="1">
        <f>PLANEL_GerPT_Trim_Resultado!CV245</f>
        <v>88921.871050000002</v>
      </c>
      <c r="CJ4" s="1">
        <f>PLANEL_GerPT_Trim_Resultado!CW245</f>
        <v>83129.896179999996</v>
      </c>
      <c r="CK4" s="1">
        <f>PLANEL_GerPT_Trim_Resultado!CX245</f>
        <v>77979.425510000001</v>
      </c>
      <c r="CL4" s="1">
        <f>PLANEL_GerPT_Trim_Resultado!CY245</f>
        <v>80776.280060000005</v>
      </c>
      <c r="CM4" s="1">
        <f>PLANEL_GerPT_Trim_Resultado!CZ245</f>
        <v>88921.871050000002</v>
      </c>
      <c r="CN4" s="1">
        <f>PLANEL_GerPT_Trim_Resultado!DA245</f>
        <v>84119.548110000003</v>
      </c>
      <c r="CO4" s="1">
        <f>PLANEL_GerPT_Trim_Resultado!DB245</f>
        <v>74661.419769999993</v>
      </c>
      <c r="CP4" s="1">
        <f>PLANEL_GerPT_Trim_Resultado!DC245</f>
        <v>80279.806800000006</v>
      </c>
      <c r="CQ4" s="1">
        <f>PLANEL_GerPT_Trim_Resultado!DD245</f>
        <v>88921.871050000002</v>
      </c>
      <c r="CR4" s="1">
        <f>PLANEL_GerPT_Trim_Resultado!DE245</f>
        <v>81562.671849999999</v>
      </c>
      <c r="CS4" s="1">
        <f>PLANEL_GerPT_Trim_Resultado!DF245</f>
        <v>75228.651400000002</v>
      </c>
      <c r="CT4" s="1">
        <f>PLANEL_GerPT_Trim_Resultado!DG245</f>
        <v>80194.282019999999</v>
      </c>
      <c r="CU4" s="1">
        <f>PLANEL_GerPT_Trim_Resultado!DH245</f>
        <v>89316.008520000003</v>
      </c>
      <c r="CV4" s="1">
        <f>PLANEL_GerPT_Trim_Resultado!DI245</f>
        <v>84784.298150000002</v>
      </c>
      <c r="CW4" s="1">
        <f>PLANEL_GerPT_Trim_Resultado!DJ245</f>
        <v>74607.750589999996</v>
      </c>
      <c r="CX4" s="1">
        <f>PLANEL_GerPT_Trim_Resultado!DK245</f>
        <v>81016.949949999995</v>
      </c>
      <c r="CY4" s="68">
        <f>PLANEL_GerPT_Trim_Resultado!DL245</f>
        <v>89316.008520000003</v>
      </c>
      <c r="CZ4" s="68">
        <f>PLANEL_GerPT_Trim_Resultado!DM245</f>
        <v>84585.360750000007</v>
      </c>
      <c r="DA4" s="68">
        <f>PLANEL_GerPT_Trim_Resultado!DN245</f>
        <v>74989.580109999995</v>
      </c>
      <c r="DB4" s="68">
        <f>PLANEL_GerPT_Trim_Resultado!DO245</f>
        <v>81207.269950000002</v>
      </c>
      <c r="DC4" s="1">
        <f>PLANEL_GerPT_Trim_Resultado!DP245</f>
        <v>89316.008520000003</v>
      </c>
      <c r="DD4" s="1">
        <f>PLANEL_GerPT_Trim_Resultado!DQ245</f>
        <v>84843.609270000001</v>
      </c>
      <c r="DE4" s="1">
        <f>PLANEL_GerPT_Trim_Resultado!DR245</f>
        <v>69619.834019999995</v>
      </c>
      <c r="DF4" s="1">
        <f>PLANEL_GerPT_Trim_Resultado!DS245</f>
        <v>79553.210049999994</v>
      </c>
      <c r="DG4" s="1">
        <f>PLANEL_GerPT_Trim_Resultado!DT245</f>
        <v>89316.008520000003</v>
      </c>
      <c r="DH4" s="1">
        <f>PLANEL_GerPT_Trim_Resultado!DU245</f>
        <v>84730.612899999993</v>
      </c>
      <c r="DI4" s="1">
        <f>PLANEL_GerPT_Trim_Resultado!DV245</f>
        <v>75244.436079999999</v>
      </c>
      <c r="DJ4" s="1">
        <f>PLANEL_GerPT_Trim_Resultado!DW245</f>
        <v>79813.672940000004</v>
      </c>
      <c r="DK4" s="1">
        <f>PLANEL_GerPT_Trim_Resultado!DX245</f>
        <v>89316.008520000003</v>
      </c>
      <c r="DL4" s="1">
        <f>PLANEL_GerPT_Trim_Resultado!DY245</f>
        <v>84141.68634</v>
      </c>
      <c r="DM4" s="1">
        <f>PLANEL_GerPT_Trim_Resultado!DZ245</f>
        <v>77472.485809999998</v>
      </c>
      <c r="DN4" s="1">
        <f>PLANEL_GerPT_Trim_Resultado!EA245</f>
        <v>80199.717839999998</v>
      </c>
      <c r="DO4" s="1">
        <f>PLANEL_GerPT_Trim_Resultado!EB245</f>
        <v>89316.008520000003</v>
      </c>
      <c r="DP4" s="1">
        <f>PLANEL_GerPT_Trim_Resultado!EC245</f>
        <v>84899.28847</v>
      </c>
      <c r="DQ4" s="1">
        <f>PLANEL_GerPT_Trim_Resultado!ED245</f>
        <v>77162.579209999996</v>
      </c>
      <c r="DR4" s="1">
        <f>PLANEL_GerPT_Trim_Resultado!EE245</f>
        <v>78746.072119999997</v>
      </c>
      <c r="DS4" s="1">
        <f>PLANEL_GerPT_Trim_Resultado!EF245</f>
        <v>89316.008520000003</v>
      </c>
      <c r="DT4" s="1">
        <f>PLANEL_GerPT_Trim_Resultado!EG245</f>
        <v>84899.28847</v>
      </c>
      <c r="DU4" s="1">
        <f>PLANEL_GerPT_Trim_Resultado!EH245</f>
        <v>75486.735400000005</v>
      </c>
      <c r="DV4" s="1">
        <f>PLANEL_GerPT_Trim_Resultado!EI245</f>
        <v>79124.179059999995</v>
      </c>
      <c r="DW4" s="1">
        <f>PLANEL_GerPT_Trim_Resultado!EJ245</f>
        <v>89316.008520000003</v>
      </c>
      <c r="DX4" s="1">
        <f>PLANEL_GerPT_Trim_Resultado!EK245</f>
        <v>84899.28847</v>
      </c>
      <c r="DY4" s="1">
        <f>PLANEL_GerPT_Trim_Resultado!EL245</f>
        <v>74588.614910000004</v>
      </c>
      <c r="DZ4" s="1">
        <f>PLANEL_GerPT_Trim_Resultado!EM245</f>
        <v>81207.269950000002</v>
      </c>
      <c r="EA4" s="1">
        <f>PLANEL_GerPT_Trim_Resultado!EN245</f>
        <v>89285.292119999998</v>
      </c>
      <c r="EB4" s="1">
        <f>PLANEL_GerPT_Trim_Resultado!EO245</f>
        <v>84899.28847</v>
      </c>
      <c r="EC4" s="1">
        <f>PLANEL_GerPT_Trim_Resultado!EP245</f>
        <v>75621.903860000006</v>
      </c>
      <c r="ED4" s="1">
        <f>PLANEL_GerPT_Trim_Resultado!EQ245</f>
        <v>79767.418449999997</v>
      </c>
      <c r="EE4" s="1">
        <f>PLANEL_GerPT_Trim_Resultado!ER245</f>
        <v>86436.07389</v>
      </c>
      <c r="EF4" s="1">
        <f>PLANEL_GerPT_Trim_Resultado!ES245</f>
        <v>84899.28847</v>
      </c>
      <c r="EG4" s="1">
        <f>PLANEL_GerPT_Trim_Resultado!ET245</f>
        <v>78486.032149999999</v>
      </c>
      <c r="EH4" s="1">
        <f>PLANEL_GerPT_Trim_Resultado!EU245</f>
        <v>79760.451270000005</v>
      </c>
      <c r="EI4" s="1">
        <f>PLANEL_GerPT_Trim_Resultado!EV245</f>
        <v>86634.607369999998</v>
      </c>
      <c r="EJ4" s="1">
        <f>PLANEL_GerPT_Trim_Resultado!EW245</f>
        <v>84899.28847</v>
      </c>
      <c r="EK4" s="1">
        <f>PLANEL_GerPT_Trim_Resultado!EX245</f>
        <v>76959.077090000006</v>
      </c>
      <c r="EL4" s="1">
        <f>PLANEL_GerPT_Trim_Resultado!EY245</f>
        <v>79403.439199999993</v>
      </c>
      <c r="EM4" s="1">
        <f>PLANEL_GerPT_Trim_Resultado!EZ245</f>
        <v>85590.230259999997</v>
      </c>
      <c r="EN4" s="1">
        <f>PLANEL_GerPT_Trim_Resultado!FA245</f>
        <v>84995.971099999995</v>
      </c>
      <c r="EO4" s="1">
        <f>PLANEL_GerPT_Trim_Resultado!FB245</f>
        <v>76374.396670000002</v>
      </c>
      <c r="EP4" s="1">
        <f>PLANEL_GerPT_Trim_Resultado!FC245</f>
        <v>80627.781109999996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4927.2080919999999</v>
      </c>
      <c r="I5" s="1">
        <f>PLANEL_GerPT_Trim_Resultado!V257</f>
        <v>4848.4353179999998</v>
      </c>
      <c r="J5" s="1">
        <f>PLANEL_GerPT_Trim_Resultado!W257</f>
        <v>4836.8402260000003</v>
      </c>
      <c r="K5" s="1">
        <f>PLANEL_GerPT_Trim_Resultado!X257</f>
        <v>4864.1851079999997</v>
      </c>
      <c r="L5" s="1">
        <f>PLANEL_GerPT_Trim_Resultado!Y257</f>
        <v>5049.5803100000003</v>
      </c>
      <c r="M5" s="1">
        <f>PLANEL_GerPT_Trim_Resultado!Z257</f>
        <v>4924.5883379999996</v>
      </c>
      <c r="N5" s="1">
        <f>PLANEL_GerPT_Trim_Resultado!AA257</f>
        <v>4867.3073260000001</v>
      </c>
      <c r="O5" s="1">
        <f>PLANEL_GerPT_Trim_Resultado!AB257</f>
        <v>5287.1762479999998</v>
      </c>
      <c r="P5" s="1">
        <f>PLANEL_GerPT_Trim_Resultado!AC257</f>
        <v>5044.68361</v>
      </c>
      <c r="Q5" s="1">
        <f>PLANEL_GerPT_Trim_Resultado!AD257</f>
        <v>4970.1955379999999</v>
      </c>
      <c r="R5" s="1">
        <f>PLANEL_GerPT_Trim_Resultado!AE257</f>
        <v>4938.4187259999999</v>
      </c>
      <c r="S5" s="1">
        <f>PLANEL_GerPT_Trim_Resultado!AF257</f>
        <v>5395.0112479999998</v>
      </c>
      <c r="T5" s="1">
        <f>PLANEL_GerPT_Trim_Resultado!AG257</f>
        <v>5377.2787230000004</v>
      </c>
      <c r="U5" s="1">
        <f>PLANEL_GerPT_Trim_Resultado!AH257</f>
        <v>5248.3495380000004</v>
      </c>
      <c r="V5" s="1">
        <f>PLANEL_GerPT_Trim_Resultado!AI257</f>
        <v>5221.5966259999996</v>
      </c>
      <c r="W5" s="1">
        <f>PLANEL_GerPT_Trim_Resultado!AJ257</f>
        <v>5612.7575479999996</v>
      </c>
      <c r="X5" s="1">
        <f>PLANEL_GerPT_Trim_Resultado!AK257</f>
        <v>5490.2564229999998</v>
      </c>
      <c r="Y5" s="1">
        <f>PLANEL_GerPT_Trim_Resultado!AL257</f>
        <v>5368.5288190000001</v>
      </c>
      <c r="Z5" s="1">
        <f>PLANEL_GerPT_Trim_Resultado!AM257</f>
        <v>5265.5637260000003</v>
      </c>
      <c r="AA5" s="1">
        <f>PLANEL_GerPT_Trim_Resultado!AN257</f>
        <v>7841.6109500000002</v>
      </c>
      <c r="AB5" s="1">
        <f>PLANEL_GerPT_Trim_Resultado!AO257</f>
        <v>5491.2871100000002</v>
      </c>
      <c r="AC5" s="1">
        <f>PLANEL_GerPT_Trim_Resultado!AP257</f>
        <v>7628.4128229999997</v>
      </c>
      <c r="AD5" s="1">
        <f>PLANEL_GerPT_Trim_Resultado!AQ257</f>
        <v>7568.3132960000003</v>
      </c>
      <c r="AE5" s="1">
        <f>PLANEL_GerPT_Trim_Resultado!AR257</f>
        <v>9532.6421790000004</v>
      </c>
      <c r="AF5" s="1">
        <f>PLANEL_GerPT_Trim_Resultado!AS257</f>
        <v>9608.1596100000006</v>
      </c>
      <c r="AG5" s="1">
        <f>PLANEL_GerPT_Trim_Resultado!AT257</f>
        <v>9264.8184509999992</v>
      </c>
      <c r="AH5" s="1">
        <f>PLANEL_GerPT_Trim_Resultado!AU257</f>
        <v>9258.9682260000009</v>
      </c>
      <c r="AI5" s="1">
        <f>PLANEL_GerPT_Trim_Resultado!AV257</f>
        <v>8620.6458330000005</v>
      </c>
      <c r="AJ5" s="1">
        <f>PLANEL_GerPT_Trim_Resultado!AW257</f>
        <v>9545.0326499999992</v>
      </c>
      <c r="AK5" s="1">
        <f>PLANEL_GerPT_Trim_Resultado!AX257</f>
        <v>9264.6778379999996</v>
      </c>
      <c r="AL5" s="1">
        <f>PLANEL_GerPT_Trim_Resultado!AY257</f>
        <v>9257.402607</v>
      </c>
      <c r="AM5" s="1">
        <f>PLANEL_GerPT_Trim_Resultado!AZ257</f>
        <v>12071.490180000001</v>
      </c>
      <c r="AN5" s="1">
        <f>PLANEL_GerPT_Trim_Resultado!BA257</f>
        <v>12133.46761</v>
      </c>
      <c r="AO5" s="1">
        <f>PLANEL_GerPT_Trim_Resultado!BB257</f>
        <v>11911.04645</v>
      </c>
      <c r="AP5" s="1">
        <f>PLANEL_GerPT_Trim_Resultado!BC257</f>
        <v>11835.15223</v>
      </c>
      <c r="AQ5" s="1">
        <f>PLANEL_GerPT_Trim_Resultado!BD257</f>
        <v>11959.58742</v>
      </c>
      <c r="AR5" s="1">
        <f>PLANEL_GerPT_Trim_Resultado!BE257</f>
        <v>9608.9008099999992</v>
      </c>
      <c r="AS5" s="1">
        <f>PLANEL_GerPT_Trim_Resultado!BF257</f>
        <v>11832.52124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12138.013010000001</v>
      </c>
      <c r="AW5" s="1">
        <f>PLANEL_GerPT_Trim_Resultado!BJ257</f>
        <v>7936.0678379999999</v>
      </c>
      <c r="AX5" s="1">
        <f>PLANEL_GerPT_Trim_Resultado!BK257</f>
        <v>11751.08935</v>
      </c>
      <c r="AY5" s="1">
        <f>PLANEL_GerPT_Trim_Resultado!BL257</f>
        <v>12072.83035</v>
      </c>
      <c r="AZ5" s="1">
        <f>PLANEL_GerPT_Trim_Resultado!BM257</f>
        <v>9608.2468100000006</v>
      </c>
      <c r="BA5" s="1">
        <f>PLANEL_GerPT_Trim_Resultado!BN257</f>
        <v>10873.61858</v>
      </c>
      <c r="BB5" s="1">
        <f>PLANEL_GerPT_Trim_Resultado!BO257</f>
        <v>11835.15223</v>
      </c>
      <c r="BC5" s="1">
        <f>PLANEL_GerPT_Trim_Resultado!BP257</f>
        <v>12072.83035</v>
      </c>
      <c r="BD5" s="1">
        <f>PLANEL_GerPT_Trim_Resultado!BQ257</f>
        <v>9608.1596100000006</v>
      </c>
      <c r="BE5" s="1">
        <f>PLANEL_GerPT_Trim_Resultado!BR257</f>
        <v>11183.47092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13140.16084</v>
      </c>
      <c r="BI5" s="1">
        <f>PLANEL_GerPT_Trim_Resultado!BV257</f>
        <v>13745.057839999999</v>
      </c>
      <c r="BJ5" s="1">
        <f>PLANEL_GerPT_Trim_Resultado!BW257</f>
        <v>13208.20408</v>
      </c>
      <c r="BK5" s="1">
        <f>PLANEL_GerPT_Trim_Resultado!BX257</f>
        <v>13881.923349999999</v>
      </c>
      <c r="BL5" s="1">
        <f>PLANEL_GerPT_Trim_Resultado!BY257</f>
        <v>13115.02677</v>
      </c>
      <c r="BM5" s="1">
        <f>PLANEL_GerPT_Trim_Resultado!BZ257</f>
        <v>13745.57624</v>
      </c>
      <c r="BN5" s="1">
        <f>PLANEL_GerPT_Trim_Resultado!CA257</f>
        <v>13640.54213</v>
      </c>
      <c r="BO5" s="1">
        <f>PLANEL_GerPT_Trim_Resultado!CB257</f>
        <v>13881.923349999999</v>
      </c>
      <c r="BP5" s="1">
        <f>PLANEL_GerPT_Trim_Resultado!CC257</f>
        <v>13293.86225</v>
      </c>
      <c r="BQ5" s="1">
        <f>PLANEL_GerPT_Trim_Resultado!CD257</f>
        <v>11178.008239999999</v>
      </c>
      <c r="BR5" s="1">
        <f>PLANEL_GerPT_Trim_Resultado!CE257</f>
        <v>13618.884609999999</v>
      </c>
      <c r="BS5" s="1">
        <f>PLANEL_GerPT_Trim_Resultado!CF257</f>
        <v>13881.923349999999</v>
      </c>
      <c r="BT5" s="1">
        <f>PLANEL_GerPT_Trim_Resultado!CG257</f>
        <v>14012.3879</v>
      </c>
      <c r="BU5" s="1">
        <f>PLANEL_GerPT_Trim_Resultado!CH257</f>
        <v>11178.008239999999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11508.659309999999</v>
      </c>
      <c r="BY5" s="1">
        <f>PLANEL_GerPT_Trim_Resultado!CL257</f>
        <v>10408.75491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14038.23731</v>
      </c>
      <c r="CC5" s="1">
        <f>PLANEL_GerPT_Trim_Resultado!CP257</f>
        <v>13321.416020000001</v>
      </c>
      <c r="CD5" s="1">
        <f>PLANEL_GerPT_Trim_Resultado!CQ257</f>
        <v>13354.329</v>
      </c>
      <c r="CE5" s="1">
        <f>PLANEL_GerPT_Trim_Resultado!CR257</f>
        <v>13881.923349999999</v>
      </c>
      <c r="CF5" s="1">
        <f>PLANEL_GerPT_Trim_Resultado!CS257</f>
        <v>12436.48011</v>
      </c>
      <c r="CG5" s="1">
        <f>PLANEL_GerPT_Trim_Resultado!CT257</f>
        <v>13547.018840000001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14038.891310000001</v>
      </c>
      <c r="CK5" s="1">
        <f>PLANEL_GerPT_Trim_Resultado!CX257</f>
        <v>9770.9812380000003</v>
      </c>
      <c r="CL5" s="1">
        <f>PLANEL_GerPT_Trim_Resultado!CY257</f>
        <v>12989.12846</v>
      </c>
      <c r="CM5" s="1">
        <f>PLANEL_GerPT_Trim_Resultado!CZ257</f>
        <v>13881.923349999999</v>
      </c>
      <c r="CN5" s="1">
        <f>PLANEL_GerPT_Trim_Resultado!DA257</f>
        <v>11907.12456</v>
      </c>
      <c r="CO5" s="1">
        <f>PLANEL_GerPT_Trim_Resultado!DB257</f>
        <v>12833.499900000001</v>
      </c>
      <c r="CP5" s="1">
        <f>PLANEL_GerPT_Trim_Resultado!DC257</f>
        <v>12872.39637</v>
      </c>
      <c r="CQ5" s="1">
        <f>PLANEL_GerPT_Trim_Resultado!DD257</f>
        <v>13881.923349999999</v>
      </c>
      <c r="CR5" s="1">
        <f>PLANEL_GerPT_Trim_Resultado!DE257</f>
        <v>13998.223400000001</v>
      </c>
      <c r="CS5" s="1">
        <f>PLANEL_GerPT_Trim_Resultado!DF257</f>
        <v>11177.732840000001</v>
      </c>
      <c r="CT5" s="1">
        <f>PLANEL_GerPT_Trim_Resultado!DG257</f>
        <v>12605.06054</v>
      </c>
      <c r="CU5" s="1">
        <f>PLANEL_GerPT_Trim_Resultado!DH257</f>
        <v>13881.923349999999</v>
      </c>
      <c r="CV5" s="1">
        <f>PLANEL_GerPT_Trim_Resultado!DI257</f>
        <v>11126.907810000001</v>
      </c>
      <c r="CW5" s="1">
        <f>PLANEL_GerPT_Trim_Resultado!DJ257</f>
        <v>10586.571889999999</v>
      </c>
      <c r="CX5" s="1">
        <f>PLANEL_GerPT_Trim_Resultado!DK257</f>
        <v>11550.85061</v>
      </c>
      <c r="CY5" s="68">
        <f>PLANEL_GerPT_Trim_Resultado!DL257</f>
        <v>13881.923349999999</v>
      </c>
      <c r="CZ5" s="68">
        <f>PLANEL_GerPT_Trim_Resultado!DM257</f>
        <v>11504.475200000001</v>
      </c>
      <c r="DA5" s="68">
        <f>PLANEL_GerPT_Trim_Resultado!DN257</f>
        <v>9830.0877270000001</v>
      </c>
      <c r="DB5" s="68">
        <f>PLANEL_GerPT_Trim_Resultado!DO257</f>
        <v>11341.564350000001</v>
      </c>
      <c r="DC5" s="1">
        <f>PLANEL_GerPT_Trim_Resultado!DP257</f>
        <v>13881.923349999999</v>
      </c>
      <c r="DD5" s="1">
        <f>PLANEL_GerPT_Trim_Resultado!DQ257</f>
        <v>11802.334930000001</v>
      </c>
      <c r="DE5" s="1">
        <f>PLANEL_GerPT_Trim_Resultado!DR257</f>
        <v>13400.07044</v>
      </c>
      <c r="DF5" s="1">
        <f>PLANEL_GerPT_Trim_Resultado!DS257</f>
        <v>12351.836429999999</v>
      </c>
      <c r="DG5" s="1">
        <f>PLANEL_GerPT_Trim_Resultado!DT257</f>
        <v>13881.923349999999</v>
      </c>
      <c r="DH5" s="1">
        <f>PLANEL_GerPT_Trim_Resultado!DU257</f>
        <v>12684.832630000001</v>
      </c>
      <c r="DI5" s="1">
        <f>PLANEL_GerPT_Trim_Resultado!DV257</f>
        <v>9528.3397980000009</v>
      </c>
      <c r="DJ5" s="1">
        <f>PLANEL_GerPT_Trim_Resultado!DW257</f>
        <v>12575.56957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9760.0320470000006</v>
      </c>
      <c r="DN5" s="1">
        <f>PLANEL_GerPT_Trim_Resultado!EA257</f>
        <v>11951.144029999999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11572.24663</v>
      </c>
      <c r="DR5" s="1">
        <f>PLANEL_GerPT_Trim_Resultado!EE257</f>
        <v>13604.4264</v>
      </c>
      <c r="DS5" s="1">
        <f>PLANEL_GerPT_Trim_Resultado!EF257</f>
        <v>13148.60658</v>
      </c>
      <c r="DT5" s="1">
        <f>PLANEL_GerPT_Trim_Resultado!EG257</f>
        <v>14038.891310000001</v>
      </c>
      <c r="DU5" s="1">
        <f>PLANEL_GerPT_Trim_Resultado!EH257</f>
        <v>9655.7357639999991</v>
      </c>
      <c r="DV5" s="1">
        <f>PLANEL_GerPT_Trim_Resultado!EI257</f>
        <v>13642.13673</v>
      </c>
      <c r="DW5" s="1">
        <f>PLANEL_GerPT_Trim_Resultado!EJ257</f>
        <v>12550.460080000001</v>
      </c>
      <c r="DX5" s="1">
        <f>PLANEL_GerPT_Trim_Resultado!EK257</f>
        <v>14038.891310000001</v>
      </c>
      <c r="DY5" s="1">
        <f>PLANEL_GerPT_Trim_Resultado!EL257</f>
        <v>9406.9688740000001</v>
      </c>
      <c r="DZ5" s="1">
        <f>PLANEL_GerPT_Trim_Resultado!EM257</f>
        <v>13642.13673</v>
      </c>
      <c r="EA5" s="1">
        <f>PLANEL_GerPT_Trim_Resultado!EN257</f>
        <v>11845.08057</v>
      </c>
      <c r="EB5" s="1">
        <f>PLANEL_GerPT_Trim_Resultado!EO257</f>
        <v>14038.891310000001</v>
      </c>
      <c r="EC5" s="1">
        <f>PLANEL_GerPT_Trim_Resultado!EP257</f>
        <v>9770.9812380000003</v>
      </c>
      <c r="ED5" s="1">
        <f>PLANEL_GerPT_Trim_Resultado!EQ257</f>
        <v>12530.124019999999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13745.57624</v>
      </c>
      <c r="EH5" s="1">
        <f>PLANEL_GerPT_Trim_Resultado!EU257</f>
        <v>9257.3736260000005</v>
      </c>
      <c r="EI5" s="1">
        <f>PLANEL_GerPT_Trim_Resultado!EV257</f>
        <v>12908.20397</v>
      </c>
      <c r="EJ5" s="1">
        <f>PLANEL_GerPT_Trim_Resultado!EW257</f>
        <v>14038.891310000001</v>
      </c>
      <c r="EK5" s="1">
        <f>PLANEL_GerPT_Trim_Resultado!EX257</f>
        <v>9599.2048849999992</v>
      </c>
      <c r="EL5" s="1">
        <f>PLANEL_GerPT_Trim_Resultado!EY257</f>
        <v>9583.1074989999997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7203.4132380000001</v>
      </c>
      <c r="EP5" s="1">
        <f>PLANEL_GerPT_Trim_Resultado!FC257</f>
        <v>6847.3434209999996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4094.4035990000002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1539.6412849999999</v>
      </c>
      <c r="P7" s="18">
        <f>PLANEL_GerPT_Trim_Resultado!AC149</f>
        <v>3239.7842519999999</v>
      </c>
      <c r="Q7" s="18">
        <f>PLANEL_GerPT_Trim_Resultado!AD149</f>
        <v>3846.1660510000002</v>
      </c>
      <c r="R7" s="18">
        <f>PLANEL_GerPT_Trim_Resultado!AE149</f>
        <v>2926.3606599999998</v>
      </c>
      <c r="S7" s="18">
        <f>PLANEL_GerPT_Trim_Resultado!AF149</f>
        <v>3590.3487289999998</v>
      </c>
      <c r="T7" s="18">
        <f>PLANEL_GerPT_Trim_Resultado!AG149</f>
        <v>2905.3267919999998</v>
      </c>
      <c r="U7" s="18">
        <f>PLANEL_GerPT_Trim_Resultado!AH149</f>
        <v>4305.6897570000001</v>
      </c>
      <c r="V7" s="18">
        <f>PLANEL_GerPT_Trim_Resultado!AI149</f>
        <v>3060.1436440000002</v>
      </c>
      <c r="W7" s="18">
        <f>PLANEL_GerPT_Trim_Resultado!AJ149</f>
        <v>4305.6897570000001</v>
      </c>
      <c r="X7" s="18">
        <f>PLANEL_GerPT_Trim_Resultado!AK149</f>
        <v>2835.4033899999999</v>
      </c>
      <c r="Y7" s="18">
        <f>PLANEL_GerPT_Trim_Resultado!AL149</f>
        <v>3239.7842519999999</v>
      </c>
      <c r="Z7" s="18">
        <f>PLANEL_GerPT_Trim_Resultado!AM149</f>
        <v>3963.898021</v>
      </c>
      <c r="AA7" s="18">
        <f>PLANEL_GerPT_Trim_Resultado!AN149</f>
        <v>4305.6897570000001</v>
      </c>
      <c r="AB7" s="18">
        <f>PLANEL_GerPT_Trim_Resultado!AO149</f>
        <v>4305.6897570000001</v>
      </c>
      <c r="AC7" s="18">
        <f>PLANEL_GerPT_Trim_Resultado!AP149</f>
        <v>3846.1660510000002</v>
      </c>
      <c r="AD7" s="18">
        <f>PLANEL_GerPT_Trim_Resultado!AQ149</f>
        <v>4088.568139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1942.3033290000001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3395.4070879999999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2002.4402459999999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5534.2761289999999</v>
      </c>
      <c r="D8" s="18">
        <f>PLANEL_GerPT_Trim_Resultado!Q113+PLANEL_GerPT_Trim_Resultado!Q125+PLANEL_GerPT_Trim_Resultado!Q137</f>
        <v>6195.327037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6169.8400519999996</v>
      </c>
      <c r="G8" s="18">
        <f>PLANEL_GerPT_Trim_Resultado!T113+PLANEL_GerPT_Trim_Resultado!T125+PLANEL_GerPT_Trim_Resultado!T137</f>
        <v>6892.4766099999997</v>
      </c>
      <c r="H8" s="18">
        <f>PLANEL_GerPT_Trim_Resultado!U113+PLANEL_GerPT_Trim_Resultado!U125+PLANEL_GerPT_Trim_Resultado!U137</f>
        <v>5539.0134870000002</v>
      </c>
      <c r="I8" s="18">
        <f>PLANEL_GerPT_Trim_Resultado!V113+PLANEL_GerPT_Trim_Resultado!V125+PLANEL_GerPT_Trim_Resultado!V137</f>
        <v>7048.7146709999997</v>
      </c>
      <c r="J8" s="18">
        <f>PLANEL_GerPT_Trim_Resultado!W113+PLANEL_GerPT_Trim_Resultado!W125+PLANEL_GerPT_Trim_Resultado!W137</f>
        <v>7221.1544949999998</v>
      </c>
      <c r="K8" s="18">
        <f>PLANEL_GerPT_Trim_Resultado!X113+PLANEL_GerPT_Trim_Resultado!X125+PLANEL_GerPT_Trim_Resultado!X137</f>
        <v>6824.1670039999999</v>
      </c>
      <c r="L8" s="18">
        <f>PLANEL_GerPT_Trim_Resultado!Y113+PLANEL_GerPT_Trim_Resultado!Y125+PLANEL_GerPT_Trim_Resultado!Y137</f>
        <v>6729.4405070000003</v>
      </c>
      <c r="M8" s="18">
        <f>PLANEL_GerPT_Trim_Resultado!Z113+PLANEL_GerPT_Trim_Resultado!Z125+PLANEL_GerPT_Trim_Resultado!Z137</f>
        <v>7397.2894580000002</v>
      </c>
      <c r="N8" s="18">
        <f>PLANEL_GerPT_Trim_Resultado!AA113+PLANEL_GerPT_Trim_Resultado!AA125+PLANEL_GerPT_Trim_Resultado!AA137</f>
        <v>6564.5677770000002</v>
      </c>
      <c r="O8" s="18">
        <f>PLANEL_GerPT_Trim_Resultado!AB113+PLANEL_GerPT_Trim_Resultado!AB125+PLANEL_GerPT_Trim_Resultado!AB137</f>
        <v>4033.0074420000001</v>
      </c>
      <c r="P8" s="18">
        <f>PLANEL_GerPT_Trim_Resultado!AC113+PLANEL_GerPT_Trim_Resultado!AC125+PLANEL_GerPT_Trim_Resultado!AC137</f>
        <v>6488.0957490000001</v>
      </c>
      <c r="Q8" s="18">
        <f>PLANEL_GerPT_Trim_Resultado!AD113+PLANEL_GerPT_Trim_Resultado!AD125+PLANEL_GerPT_Trim_Resultado!AD137</f>
        <v>6892.4766099999997</v>
      </c>
      <c r="R8" s="18">
        <f>PLANEL_GerPT_Trim_Resultado!AE113+PLANEL_GerPT_Trim_Resultado!AE125+PLANEL_GerPT_Trim_Resultado!AE137</f>
        <v>5149.6251540000003</v>
      </c>
      <c r="S8" s="18">
        <f>PLANEL_GerPT_Trim_Resultado!AF113+PLANEL_GerPT_Trim_Resultado!AF125+PLANEL_GerPT_Trim_Resultado!AF137</f>
        <v>5537.0030479999996</v>
      </c>
      <c r="T8" s="18">
        <f>PLANEL_GerPT_Trim_Resultado!AG113+PLANEL_GerPT_Trim_Resultado!AG125+PLANEL_GerPT_Trim_Resultado!AG137</f>
        <v>4055.4625179999998</v>
      </c>
      <c r="U8" s="18">
        <f>PLANEL_GerPT_Trim_Resultado!AH113+PLANEL_GerPT_Trim_Resultado!AH125+PLANEL_GerPT_Trim_Resultado!AH137</f>
        <v>6430.8091089999998</v>
      </c>
      <c r="V8" s="18">
        <f>PLANEL_GerPT_Trim_Resultado!AI113+PLANEL_GerPT_Trim_Resultado!AI125+PLANEL_GerPT_Trim_Resultado!AI137</f>
        <v>6194.5295239999996</v>
      </c>
      <c r="W8" s="18">
        <f>PLANEL_GerPT_Trim_Resultado!AJ113+PLANEL_GerPT_Trim_Resultado!AJ125+PLANEL_GerPT_Trim_Resultado!AJ137</f>
        <v>8042.4228430000003</v>
      </c>
      <c r="X8" s="18">
        <f>PLANEL_GerPT_Trim_Resultado!AK113+PLANEL_GerPT_Trim_Resultado!AK125+PLANEL_GerPT_Trim_Resultado!AK137</f>
        <v>7327.3660559999998</v>
      </c>
      <c r="Y8" s="18">
        <f>PLANEL_GerPT_Trim_Resultado!AL113+PLANEL_GerPT_Trim_Resultado!AL125+PLANEL_GerPT_Trim_Resultado!AL137</f>
        <v>5951.6373510000003</v>
      </c>
      <c r="Z8" s="18">
        <f>PLANEL_GerPT_Trim_Resultado!AM113+PLANEL_GerPT_Trim_Resultado!AM125+PLANEL_GerPT_Trim_Resultado!AM137</f>
        <v>8010.9667870000003</v>
      </c>
      <c r="AA8" s="18">
        <f>PLANEL_GerPT_Trim_Resultado!AN113+PLANEL_GerPT_Trim_Resultado!AN125+PLANEL_GerPT_Trim_Resultado!AN137</f>
        <v>8547.2356899999995</v>
      </c>
      <c r="AB8" s="18">
        <f>PLANEL_GerPT_Trim_Resultado!AO113+PLANEL_GerPT_Trim_Resultado!AO125+PLANEL_GerPT_Trim_Resultado!AO137</f>
        <v>8547.2356899999995</v>
      </c>
      <c r="AC8" s="18">
        <f>PLANEL_GerPT_Trim_Resultado!AP113+PLANEL_GerPT_Trim_Resultado!AP125+PLANEL_GerPT_Trim_Resultado!AP137</f>
        <v>8521.9253659999995</v>
      </c>
      <c r="AD8" s="18">
        <f>PLANEL_GerPT_Trim_Resultado!AQ113+PLANEL_GerPT_Trim_Resultado!AQ125+PLANEL_GerPT_Trim_Resultado!AQ137</f>
        <v>7718.8613050000004</v>
      </c>
      <c r="AE8" s="18">
        <f>PLANEL_GerPT_Trim_Resultado!AR113+PLANEL_GerPT_Trim_Resultado!AR125+PLANEL_GerPT_Trim_Resultado!AR137</f>
        <v>7413.7067209999996</v>
      </c>
      <c r="AF8" s="18">
        <f>PLANEL_GerPT_Trim_Resultado!AS113+PLANEL_GerPT_Trim_Resultado!AS125+PLANEL_GerPT_Trim_Resultado!AS137</f>
        <v>6922.1584759999996</v>
      </c>
      <c r="AG8" s="18">
        <f>PLANEL_GerPT_Trim_Resultado!AT113+PLANEL_GerPT_Trim_Resultado!AT125+PLANEL_GerPT_Trim_Resultado!AT137</f>
        <v>7387.1775170000001</v>
      </c>
      <c r="AH8" s="18">
        <f>PLANEL_GerPT_Trim_Resultado!AU113+PLANEL_GerPT_Trim_Resultado!AU125+PLANEL_GerPT_Trim_Resultado!AU137</f>
        <v>7077.7333060000001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6302.3253709999999</v>
      </c>
      <c r="AK8" s="18">
        <f>PLANEL_GerPT_Trim_Resultado!AX113+PLANEL_GerPT_Trim_Resultado!AX125+PLANEL_GerPT_Trim_Resultado!AX137</f>
        <v>7389.7384810000003</v>
      </c>
      <c r="AL8" s="18">
        <f>PLANEL_GerPT_Trim_Resultado!AY113+PLANEL_GerPT_Trim_Resultado!AY125+PLANEL_GerPT_Trim_Resultado!AY137</f>
        <v>7499.8678870000003</v>
      </c>
      <c r="AM8" s="18">
        <f>PLANEL_GerPT_Trim_Resultado!AZ113+PLANEL_GerPT_Trim_Resultado!AZ125+PLANEL_GerPT_Trim_Resultado!AZ137</f>
        <v>8153.675389</v>
      </c>
      <c r="AN8" s="18">
        <f>PLANEL_GerPT_Trim_Resultado!BA113+PLANEL_GerPT_Trim_Resultado!BA125+PLANEL_GerPT_Trim_Resultado!BA137</f>
        <v>7418.3427110000002</v>
      </c>
      <c r="AO8" s="18">
        <f>PLANEL_GerPT_Trim_Resultado!BB113+PLANEL_GerPT_Trim_Resultado!BB125+PLANEL_GerPT_Trim_Resultado!BB137</f>
        <v>8153.675389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6072.9330959999998</v>
      </c>
      <c r="AR8" s="18">
        <f>PLANEL_GerPT_Trim_Resultado!BE113+PLANEL_GerPT_Trim_Resultado!BE125+PLANEL_GerPT_Trim_Resultado!BE137</f>
        <v>5447.761931</v>
      </c>
      <c r="AS8" s="18">
        <f>PLANEL_GerPT_Trim_Resultado!BF113+PLANEL_GerPT_Trim_Resultado!BF125+PLANEL_GerPT_Trim_Resultado!BF137</f>
        <v>6046.4038920000003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4647.0831449999996</v>
      </c>
      <c r="AW8" s="18">
        <f>PLANEL_GerPT_Trim_Resultado!BJ113+PLANEL_GerPT_Trim_Resultado!BJ125+PLANEL_GerPT_Trim_Resultado!BJ137</f>
        <v>5388.120422</v>
      </c>
      <c r="AX8" s="18">
        <f>PLANEL_GerPT_Trim_Resultado!BK113+PLANEL_GerPT_Trim_Resultado!BK125+PLANEL_GerPT_Trim_Resultado!BK137</f>
        <v>5879.6488980000004</v>
      </c>
      <c r="AY8" s="18">
        <f>PLANEL_GerPT_Trim_Resultado!BL113+PLANEL_GerPT_Trim_Resultado!BL125+PLANEL_GerPT_Trim_Resultado!BL137</f>
        <v>7854.8133550000002</v>
      </c>
      <c r="AZ8" s="18">
        <f>PLANEL_GerPT_Trim_Resultado!BM113+PLANEL_GerPT_Trim_Resultado!BM125+PLANEL_GerPT_Trim_Resultado!BM137</f>
        <v>7828.2841509999998</v>
      </c>
      <c r="BA8" s="18">
        <f>PLANEL_GerPT_Trim_Resultado!BN113+PLANEL_GerPT_Trim_Resultado!BN125+PLANEL_GerPT_Trim_Resultado!BN137</f>
        <v>7685.4878239999998</v>
      </c>
      <c r="BB8" s="18">
        <f>PLANEL_GerPT_Trim_Resultado!BO113+PLANEL_GerPT_Trim_Resultado!BO125+PLANEL_GerPT_Trim_Resultado!BO137</f>
        <v>7828.2841509999998</v>
      </c>
      <c r="BC8" s="18">
        <f>PLANEL_GerPT_Trim_Resultado!BP113+PLANEL_GerPT_Trim_Resultado!BP125+PLANEL_GerPT_Trim_Resultado!BP137</f>
        <v>7685.9739229999996</v>
      </c>
      <c r="BD8" s="18">
        <f>PLANEL_GerPT_Trim_Resultado!BQ113+PLANEL_GerPT_Trim_Resultado!BQ125+PLANEL_GerPT_Trim_Resultado!BQ137</f>
        <v>7685.9739229999996</v>
      </c>
      <c r="BE8" s="18">
        <f>PLANEL_GerPT_Trim_Resultado!BR113+PLANEL_GerPT_Trim_Resultado!BR125+PLANEL_GerPT_Trim_Resultado!BR137</f>
        <v>5628.8455089999998</v>
      </c>
      <c r="BF8" s="18">
        <f>PLANEL_GerPT_Trim_Resultado!BS113+PLANEL_GerPT_Trim_Resultado!BS125+PLANEL_GerPT_Trim_Resultado!BS137</f>
        <v>7685.9739229999996</v>
      </c>
      <c r="BG8" s="18">
        <f>PLANEL_GerPT_Trim_Resultado!BT113+PLANEL_GerPT_Trim_Resultado!BT125+PLANEL_GerPT_Trim_Resultado!BT137</f>
        <v>7685.9739229999996</v>
      </c>
      <c r="BH8" s="18">
        <f>PLANEL_GerPT_Trim_Resultado!BU113+PLANEL_GerPT_Trim_Resultado!BU125+PLANEL_GerPT_Trim_Resultado!BU137</f>
        <v>7341.8522519999997</v>
      </c>
      <c r="BI8" s="18">
        <f>PLANEL_GerPT_Trim_Resultado!BV113+PLANEL_GerPT_Trim_Resultado!BV125+PLANEL_GerPT_Trim_Resultado!BV137</f>
        <v>7685.9739229999996</v>
      </c>
      <c r="BJ8" s="18">
        <f>PLANEL_GerPT_Trim_Resultado!BW113+PLANEL_GerPT_Trim_Resultado!BW125+PLANEL_GerPT_Trim_Resultado!BW137</f>
        <v>7685.9739229999996</v>
      </c>
      <c r="BK8" s="18">
        <f>PLANEL_GerPT_Trim_Resultado!BX113+PLANEL_GerPT_Trim_Resultado!BX125+PLANEL_GerPT_Trim_Resultado!BX137</f>
        <v>7685.9739229999996</v>
      </c>
      <c r="BL8" s="18">
        <f>PLANEL_GerPT_Trim_Resultado!BY113+PLANEL_GerPT_Trim_Resultado!BY125+PLANEL_GerPT_Trim_Resultado!BY137</f>
        <v>7659.4447190000001</v>
      </c>
      <c r="BM8" s="18">
        <f>PLANEL_GerPT_Trim_Resultado!BZ113+PLANEL_GerPT_Trim_Resultado!BZ125+PLANEL_GerPT_Trim_Resultado!BZ137</f>
        <v>7685.9739229999996</v>
      </c>
      <c r="BN8" s="18">
        <f>PLANEL_GerPT_Trim_Resultado!CA113+PLANEL_GerPT_Trim_Resultado!CA125+PLANEL_GerPT_Trim_Resultado!CA137</f>
        <v>7685.9739229999996</v>
      </c>
      <c r="BO8" s="18">
        <f>PLANEL_GerPT_Trim_Resultado!CB113+PLANEL_GerPT_Trim_Resultado!CB125+PLANEL_GerPT_Trim_Resultado!CB137</f>
        <v>7117.869976</v>
      </c>
      <c r="BP8" s="18">
        <f>PLANEL_GerPT_Trim_Resultado!CC113+PLANEL_GerPT_Trim_Resultado!CC125+PLANEL_GerPT_Trim_Resultado!CC137</f>
        <v>7117.869976</v>
      </c>
      <c r="BQ8" s="18">
        <f>PLANEL_GerPT_Trim_Resultado!CD113+PLANEL_GerPT_Trim_Resultado!CD125+PLANEL_GerPT_Trim_Resultado!CD137</f>
        <v>7117.869976</v>
      </c>
      <c r="BR8" s="18">
        <f>PLANEL_GerPT_Trim_Resultado!CE113+PLANEL_GerPT_Trim_Resultado!CE125+PLANEL_GerPT_Trim_Resultado!CE137</f>
        <v>7117.869976</v>
      </c>
      <c r="BS8" s="18">
        <f>PLANEL_GerPT_Trim_Resultado!CF113+PLANEL_GerPT_Trim_Resultado!CF125+PLANEL_GerPT_Trim_Resultado!CF137</f>
        <v>7804.7868570000001</v>
      </c>
      <c r="BT8" s="18">
        <f>PLANEL_GerPT_Trim_Resultado!CG113+PLANEL_GerPT_Trim_Resultado!CG125+PLANEL_GerPT_Trim_Resultado!CG137</f>
        <v>7624.767261</v>
      </c>
      <c r="BU8" s="18">
        <f>PLANEL_GerPT_Trim_Resultado!CH113+PLANEL_GerPT_Trim_Resultado!CH125+PLANEL_GerPT_Trim_Resultado!CH137</f>
        <v>6791.2064570000002</v>
      </c>
      <c r="BV8" s="18">
        <f>PLANEL_GerPT_Trim_Resultado!CI113+PLANEL_GerPT_Trim_Resultado!CI125+PLANEL_GerPT_Trim_Resultado!CI137</f>
        <v>7804.7868570000001</v>
      </c>
      <c r="BW8" s="18">
        <f>PLANEL_GerPT_Trim_Resultado!CJ113+PLANEL_GerPT_Trim_Resultado!CJ125+PLANEL_GerPT_Trim_Resultado!CJ137</f>
        <v>8491.7037380000002</v>
      </c>
      <c r="BX8" s="18">
        <f>PLANEL_GerPT_Trim_Resultado!CK113+PLANEL_GerPT_Trim_Resultado!CK125+PLANEL_GerPT_Trim_Resultado!CK137</f>
        <v>8491.7037380000002</v>
      </c>
      <c r="BY8" s="18">
        <f>PLANEL_GerPT_Trim_Resultado!CL113+PLANEL_GerPT_Trim_Resultado!CL125+PLANEL_GerPT_Trim_Resultado!CL137</f>
        <v>8491.7037380000002</v>
      </c>
      <c r="BZ8" s="18">
        <f>PLANEL_GerPT_Trim_Resultado!CM113+PLANEL_GerPT_Trim_Resultado!CM125+PLANEL_GerPT_Trim_Resultado!CM137</f>
        <v>8491.7037380000002</v>
      </c>
      <c r="CA8" s="18">
        <f>PLANEL_GerPT_Trim_Resultado!CN113+PLANEL_GerPT_Trim_Resultado!CN125+PLANEL_GerPT_Trim_Resultado!CN137</f>
        <v>8184.9124470000006</v>
      </c>
      <c r="CB8" s="18">
        <f>PLANEL_GerPT_Trim_Resultado!CO113+PLANEL_GerPT_Trim_Resultado!CO125+PLANEL_GerPT_Trim_Resultado!CO137</f>
        <v>8184.9124470000006</v>
      </c>
      <c r="CC8" s="18">
        <f>PLANEL_GerPT_Trim_Resultado!CP113+PLANEL_GerPT_Trim_Resultado!CP125+PLANEL_GerPT_Trim_Resultado!CP137</f>
        <v>6833.6285079999998</v>
      </c>
      <c r="CD8" s="18">
        <f>PLANEL_GerPT_Trim_Resultado!CQ113+PLANEL_GerPT_Trim_Resultado!CQ125+PLANEL_GerPT_Trim_Resultado!CQ137</f>
        <v>8184.9124470000006</v>
      </c>
      <c r="CE8" s="18">
        <f>PLANEL_GerPT_Trim_Resultado!CR113+PLANEL_GerPT_Trim_Resultado!CR125+PLANEL_GerPT_Trim_Resultado!CR137</f>
        <v>8871.8293279999998</v>
      </c>
      <c r="CF8" s="18">
        <f>PLANEL_GerPT_Trim_Resultado!CS113+PLANEL_GerPT_Trim_Resultado!CS125+PLANEL_GerPT_Trim_Resultado!CS137</f>
        <v>8871.8293279999998</v>
      </c>
      <c r="CG8" s="18">
        <f>PLANEL_GerPT_Trim_Resultado!CT113+PLANEL_GerPT_Trim_Resultado!CT125+PLANEL_GerPT_Trim_Resultado!CT137</f>
        <v>8871.8293279999998</v>
      </c>
      <c r="CH8" s="18">
        <f>PLANEL_GerPT_Trim_Resultado!CU113+PLANEL_GerPT_Trim_Resultado!CU125+PLANEL_GerPT_Trim_Resultado!CU137</f>
        <v>8871.8293279999998</v>
      </c>
      <c r="CI8" s="18">
        <f>PLANEL_GerPT_Trim_Resultado!CV113+PLANEL_GerPT_Trim_Resultado!CV125+PLANEL_GerPT_Trim_Resultado!CV137</f>
        <v>9558.7462090000008</v>
      </c>
      <c r="CJ8" s="18">
        <f>PLANEL_GerPT_Trim_Resultado!CW113+PLANEL_GerPT_Trim_Resultado!CW125+PLANEL_GerPT_Trim_Resultado!CW137</f>
        <v>9558.7462090000008</v>
      </c>
      <c r="CK8" s="18">
        <f>PLANEL_GerPT_Trim_Resultado!CX113+PLANEL_GerPT_Trim_Resultado!CX125+PLANEL_GerPT_Trim_Resultado!CX137</f>
        <v>7693.9929320000001</v>
      </c>
      <c r="CL8" s="18">
        <f>PLANEL_GerPT_Trim_Resultado!CY113+PLANEL_GerPT_Trim_Resultado!CY125+PLANEL_GerPT_Trim_Resultado!CY137</f>
        <v>9378.7266130000007</v>
      </c>
      <c r="CM8" s="18">
        <f>PLANEL_GerPT_Trim_Resultado!CZ113+PLANEL_GerPT_Trim_Resultado!CZ125+PLANEL_GerPT_Trim_Resultado!CZ137</f>
        <v>9685.8968920000007</v>
      </c>
      <c r="CN8" s="18">
        <f>PLANEL_GerPT_Trim_Resultado!DA113+PLANEL_GerPT_Trim_Resultado!DA125+PLANEL_GerPT_Trim_Resultado!DA137</f>
        <v>9685.8968920000007</v>
      </c>
      <c r="CO8" s="18">
        <f>PLANEL_GerPT_Trim_Resultado!DB113+PLANEL_GerPT_Trim_Resultado!DB125+PLANEL_GerPT_Trim_Resultado!DB137</f>
        <v>8458.9212220000009</v>
      </c>
      <c r="CP8" s="18">
        <f>PLANEL_GerPT_Trim_Resultado!DC113+PLANEL_GerPT_Trim_Resultado!DC125+PLANEL_GerPT_Trim_Resultado!DC137</f>
        <v>9505.8772959999988</v>
      </c>
      <c r="CQ8" s="18">
        <f>PLANEL_GerPT_Trim_Resultado!DD113+PLANEL_GerPT_Trim_Resultado!DD125+PLANEL_GerPT_Trim_Resultado!DD137</f>
        <v>10372.813773</v>
      </c>
      <c r="CR8" s="18">
        <f>PLANEL_GerPT_Trim_Resultado!DE113+PLANEL_GerPT_Trim_Resultado!DE125+PLANEL_GerPT_Trim_Resultado!DE137</f>
        <v>10192.794177</v>
      </c>
      <c r="CS8" s="18">
        <f>PLANEL_GerPT_Trim_Resultado!DF113+PLANEL_GerPT_Trim_Resultado!DF125+PLANEL_GerPT_Trim_Resultado!DF137</f>
        <v>9292.6961950000004</v>
      </c>
      <c r="CT8" s="18">
        <f>PLANEL_GerPT_Trim_Resultado!DG113+PLANEL_GerPT_Trim_Resultado!DG125+PLANEL_GerPT_Trim_Resultado!DG137</f>
        <v>10372.813773</v>
      </c>
      <c r="CU8" s="18">
        <f>PLANEL_GerPT_Trim_Resultado!DH113+PLANEL_GerPT_Trim_Resultado!DH125+PLANEL_GerPT_Trim_Resultado!DH137</f>
        <v>11033.20145</v>
      </c>
      <c r="CV8" s="18">
        <f>PLANEL_GerPT_Trim_Resultado!DI113+PLANEL_GerPT_Trim_Resultado!DI125+PLANEL_GerPT_Trim_Resultado!DI137</f>
        <v>10374.485430000001</v>
      </c>
      <c r="CW8" s="18">
        <f>PLANEL_GerPT_Trim_Resultado!DJ113+PLANEL_GerPT_Trim_Resultado!DJ125+PLANEL_GerPT_Trim_Resultado!DJ137</f>
        <v>11033.20145</v>
      </c>
      <c r="CX8" s="18">
        <f>PLANEL_GerPT_Trim_Resultado!DK113+PLANEL_GerPT_Trim_Resultado!DK125+PLANEL_GerPT_Trim_Resultado!DK137</f>
        <v>11033.20145</v>
      </c>
      <c r="CY8" s="69">
        <f>PLANEL_GerPT_Trim_Resultado!DL113+PLANEL_GerPT_Trim_Resultado!DL125+PLANEL_GerPT_Trim_Resultado!DL137</f>
        <v>11720.118331</v>
      </c>
      <c r="CZ8" s="69">
        <f>PLANEL_GerPT_Trim_Resultado!DM113+PLANEL_GerPT_Trim_Resultado!DM125+PLANEL_GerPT_Trim_Resultado!DM137</f>
        <v>11540.098735</v>
      </c>
      <c r="DA8" s="69">
        <f>PLANEL_GerPT_Trim_Resultado!DN113+PLANEL_GerPT_Trim_Resultado!DN125+PLANEL_GerPT_Trim_Resultado!DN137</f>
        <v>10820.020348999999</v>
      </c>
      <c r="DB8" s="69">
        <f>PLANEL_GerPT_Trim_Resultado!DO113+PLANEL_GerPT_Trim_Resultado!DO125+PLANEL_GerPT_Trim_Resultado!DO137</f>
        <v>11720.118331</v>
      </c>
      <c r="DC8" s="18">
        <f>PLANEL_GerPT_Trim_Resultado!DP113+PLANEL_GerPT_Trim_Resultado!DP125+PLANEL_GerPT_Trim_Resultado!DP137</f>
        <v>11257.08898</v>
      </c>
      <c r="DD8" s="18">
        <f>PLANEL_GerPT_Trim_Resultado!DQ113+PLANEL_GerPT_Trim_Resultado!DQ125+PLANEL_GerPT_Trim_Resultado!DQ137</f>
        <v>11257.08898</v>
      </c>
      <c r="DE8" s="18">
        <f>PLANEL_GerPT_Trim_Resultado!DR113+PLANEL_GerPT_Trim_Resultado!DR125+PLANEL_GerPT_Trim_Resultado!DR137</f>
        <v>11257.08898</v>
      </c>
      <c r="DF8" s="18">
        <f>PLANEL_GerPT_Trim_Resultado!DS113+PLANEL_GerPT_Trim_Resultado!DS125+PLANEL_GerPT_Trim_Resultado!DS137</f>
        <v>11257.08898</v>
      </c>
      <c r="DG8" s="18">
        <f>PLANEL_GerPT_Trim_Resultado!DT113+PLANEL_GerPT_Trim_Resultado!DT125+PLANEL_GerPT_Trim_Resultado!DT137</f>
        <v>11944.005861000001</v>
      </c>
      <c r="DH8" s="18">
        <f>PLANEL_GerPT_Trim_Resultado!DU113+PLANEL_GerPT_Trim_Resultado!DU125+PLANEL_GerPT_Trim_Resultado!DU137</f>
        <v>11944.005861000001</v>
      </c>
      <c r="DI8" s="18">
        <f>PLANEL_GerPT_Trim_Resultado!DV113+PLANEL_GerPT_Trim_Resultado!DV125+PLANEL_GerPT_Trim_Resultado!DV137</f>
        <v>11583.966668000001</v>
      </c>
      <c r="DJ8" s="18">
        <f>PLANEL_GerPT_Trim_Resultado!DW113+PLANEL_GerPT_Trim_Resultado!DW125+PLANEL_GerPT_Trim_Resultado!DW137</f>
        <v>11403.947072000001</v>
      </c>
      <c r="DK8" s="18">
        <f>PLANEL_GerPT_Trim_Resultado!DX113+PLANEL_GerPT_Trim_Resultado!DX125+PLANEL_GerPT_Trim_Resultado!DX137</f>
        <v>12630.922741999999</v>
      </c>
      <c r="DL8" s="18">
        <f>PLANEL_GerPT_Trim_Resultado!DY113+PLANEL_GerPT_Trim_Resultado!DY125+PLANEL_GerPT_Trim_Resultado!DY137</f>
        <v>12630.922741999999</v>
      </c>
      <c r="DM8" s="18">
        <f>PLANEL_GerPT_Trim_Resultado!DZ113+PLANEL_GerPT_Trim_Resultado!DZ125+PLANEL_GerPT_Trim_Resultado!DZ137</f>
        <v>12090.863953</v>
      </c>
      <c r="DN8" s="18">
        <f>PLANEL_GerPT_Trim_Resultado!EA113+PLANEL_GerPT_Trim_Resultado!EA125+PLANEL_GerPT_Trim_Resultado!EA137</f>
        <v>12270.883548999998</v>
      </c>
      <c r="DO8" s="18">
        <f>PLANEL_GerPT_Trim_Resultado!EB113+PLANEL_GerPT_Trim_Resultado!EB125+PLANEL_GerPT_Trim_Resultado!EB137</f>
        <v>13317.839623</v>
      </c>
      <c r="DP8" s="18">
        <f>PLANEL_GerPT_Trim_Resultado!EC113+PLANEL_GerPT_Trim_Resultado!EC125+PLANEL_GerPT_Trim_Resultado!EC137</f>
        <v>13317.839623</v>
      </c>
      <c r="DQ8" s="18">
        <f>PLANEL_GerPT_Trim_Resultado!ED113+PLANEL_GerPT_Trim_Resultado!ED125+PLANEL_GerPT_Trim_Resultado!ED137</f>
        <v>12450.903146000001</v>
      </c>
      <c r="DR8" s="18">
        <f>PLANEL_GerPT_Trim_Resultado!EE113+PLANEL_GerPT_Trim_Resultado!EE125+PLANEL_GerPT_Trim_Resultado!EE137</f>
        <v>13317.839623</v>
      </c>
      <c r="DS8" s="18">
        <f>PLANEL_GerPT_Trim_Resultado!EF113+PLANEL_GerPT_Trim_Resultado!EF125+PLANEL_GerPT_Trim_Resultado!EF137</f>
        <v>13102.785108</v>
      </c>
      <c r="DT8" s="18">
        <f>PLANEL_GerPT_Trim_Resultado!EG113+PLANEL_GerPT_Trim_Resultado!EG125+PLANEL_GerPT_Trim_Resultado!EG137</f>
        <v>13102.785108</v>
      </c>
      <c r="DU8" s="18">
        <f>PLANEL_GerPT_Trim_Resultado!EH113+PLANEL_GerPT_Trim_Resultado!EH125+PLANEL_GerPT_Trim_Resultado!EH137</f>
        <v>12202.687126000001</v>
      </c>
      <c r="DV8" s="18">
        <f>PLANEL_GerPT_Trim_Resultado!EI113+PLANEL_GerPT_Trim_Resultado!EI125+PLANEL_GerPT_Trim_Resultado!EI137</f>
        <v>12235.848631000001</v>
      </c>
      <c r="DW8" s="18">
        <f>PLANEL_GerPT_Trim_Resultado!EJ113+PLANEL_GerPT_Trim_Resultado!EJ125+PLANEL_GerPT_Trim_Resultado!EJ137</f>
        <v>13688.725840999999</v>
      </c>
      <c r="DX8" s="18">
        <f>PLANEL_GerPT_Trim_Resultado!EK113+PLANEL_GerPT_Trim_Resultado!EK125+PLANEL_GerPT_Trim_Resultado!EK137</f>
        <v>13688.725840999999</v>
      </c>
      <c r="DY8" s="18">
        <f>PLANEL_GerPT_Trim_Resultado!EL113+PLANEL_GerPT_Trim_Resultado!EL125+PLANEL_GerPT_Trim_Resultado!EL137</f>
        <v>13328.686648999999</v>
      </c>
      <c r="DZ8" s="18">
        <f>PLANEL_GerPT_Trim_Resultado!EM113+PLANEL_GerPT_Trim_Resultado!EM125+PLANEL_GerPT_Trim_Resultado!EM137</f>
        <v>13688.725840999999</v>
      </c>
      <c r="EA8" s="18">
        <f>PLANEL_GerPT_Trim_Resultado!EN113+PLANEL_GerPT_Trim_Resultado!EN125+PLANEL_GerPT_Trim_Resultado!EN137</f>
        <v>14108.838133000001</v>
      </c>
      <c r="EB8" s="18">
        <f>PLANEL_GerPT_Trim_Resultado!EO113+PLANEL_GerPT_Trim_Resultado!EO125+PLANEL_GerPT_Trim_Resultado!EO137</f>
        <v>14108.838133000001</v>
      </c>
      <c r="EC8" s="18">
        <f>PLANEL_GerPT_Trim_Resultado!EP113+PLANEL_GerPT_Trim_Resultado!EP125+PLANEL_GerPT_Trim_Resultado!EP137</f>
        <v>13061.882059</v>
      </c>
      <c r="ED8" s="18">
        <f>PLANEL_GerPT_Trim_Resultado!EQ113+PLANEL_GerPT_Trim_Resultado!EQ125+PLANEL_GerPT_Trim_Resultado!EQ137</f>
        <v>13928.818536999999</v>
      </c>
      <c r="EE8" s="18">
        <f>PLANEL_GerPT_Trim_Resultado!ER113+PLANEL_GerPT_Trim_Resultado!ER125+PLANEL_GerPT_Trim_Resultado!ER137</f>
        <v>14593.62242</v>
      </c>
      <c r="EF8" s="18">
        <f>PLANEL_GerPT_Trim_Resultado!ES113+PLANEL_GerPT_Trim_Resultado!ES125+PLANEL_GerPT_Trim_Resultado!ES137</f>
        <v>14593.62242</v>
      </c>
      <c r="EG8" s="18">
        <f>PLANEL_GerPT_Trim_Resultado!ET113+PLANEL_GerPT_Trim_Resultado!ET125+PLANEL_GerPT_Trim_Resultado!ET137</f>
        <v>14593.62242</v>
      </c>
      <c r="EH8" s="18">
        <f>PLANEL_GerPT_Trim_Resultado!EU113+PLANEL_GerPT_Trim_Resultado!EU125+PLANEL_GerPT_Trim_Resultado!EU137</f>
        <v>14593.62242</v>
      </c>
      <c r="EI8" s="18">
        <f>PLANEL_GerPT_Trim_Resultado!EV113+PLANEL_GerPT_Trim_Resultado!EV125+PLANEL_GerPT_Trim_Resultado!EV137</f>
        <v>15244.041942</v>
      </c>
      <c r="EJ8" s="18">
        <f>PLANEL_GerPT_Trim_Resultado!EW113+PLANEL_GerPT_Trim_Resultado!EW125+PLANEL_GerPT_Trim_Resultado!EW137</f>
        <v>15244.041942</v>
      </c>
      <c r="EK8" s="18">
        <f>PLANEL_GerPT_Trim_Resultado!EX113+PLANEL_GerPT_Trim_Resultado!EX125+PLANEL_GerPT_Trim_Resultado!EX137</f>
        <v>11596.874119</v>
      </c>
      <c r="EL8" s="18">
        <f>PLANEL_GerPT_Trim_Resultado!EY113+PLANEL_GerPT_Trim_Resultado!EY125+PLANEL_GerPT_Trim_Resultado!EY137</f>
        <v>14197.085869</v>
      </c>
      <c r="EM8" s="18">
        <f>PLANEL_GerPT_Trim_Resultado!EZ113+PLANEL_GerPT_Trim_Resultado!EZ125+PLANEL_GerPT_Trim_Resultado!EZ137</f>
        <v>15601.011516999999</v>
      </c>
      <c r="EN8" s="18">
        <f>PLANEL_GerPT_Trim_Resultado!FA113+PLANEL_GerPT_Trim_Resultado!FA125+PLANEL_GerPT_Trim_Resultado!FA137</f>
        <v>15601.011516999999</v>
      </c>
      <c r="EO8" s="18">
        <f>PLANEL_GerPT_Trim_Resultado!FB113+PLANEL_GerPT_Trim_Resultado!FB125+PLANEL_GerPT_Trim_Resultado!FB137</f>
        <v>14734.07504</v>
      </c>
      <c r="EP8" s="18">
        <f>PLANEL_GerPT_Trim_Resultado!FC113+PLANEL_GerPT_Trim_Resultado!FC125+PLANEL_GerPT_Trim_Resultado!FC137</f>
        <v>15094.114232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0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492.81564930000002</v>
      </c>
      <c r="D11" s="20">
        <f>PLANEL_GerPT_Trim_Resultado!Q41+PLANEL_GerPT_Trim_Resultado!Q53</f>
        <v>1084.05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685.68560179999997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1084.05</v>
      </c>
      <c r="J11" s="20">
        <f>PLANEL_GerPT_Trim_Resultado!W41+PLANEL_GerPT_Trim_Resultado!W53</f>
        <v>1084.05</v>
      </c>
      <c r="K11" s="20">
        <f>PLANEL_GerPT_Trim_Resultado!X41+PLANEL_GerPT_Trim_Resultado!X53</f>
        <v>813.97500000000002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1084.05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1084.05</v>
      </c>
      <c r="U11" s="20">
        <f>PLANEL_GerPT_Trim_Resultado!AH41+PLANEL_GerPT_Trim_Resultado!AH53</f>
        <v>912.85285539999995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989.96379209999998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583.12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550.69137780000005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1120.700834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1331.1975420000001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3375.7726794</v>
      </c>
      <c r="D13" s="1">
        <f>PLANEL_GerPT_Trim_Resultado!Q173+PLANEL_GerPT_Trim_Resultado!Q185</f>
        <v>4707.8946390000001</v>
      </c>
      <c r="E13" s="1">
        <f>PLANEL_GerPT_Trim_Resultado!R173+PLANEL_GerPT_Trim_Resultado!R185</f>
        <v>4382.4085639999994</v>
      </c>
      <c r="F13" s="1">
        <f>PLANEL_GerPT_Trim_Resultado!S173+PLANEL_GerPT_Trim_Resultado!S185</f>
        <v>3322.7522579000001</v>
      </c>
      <c r="G13" s="1">
        <f>PLANEL_GerPT_Trim_Resultado!T173+PLANEL_GerPT_Trim_Resultado!T185</f>
        <v>4538.2255359999999</v>
      </c>
      <c r="H13" s="1">
        <f>PLANEL_GerPT_Trim_Resultado!U173+PLANEL_GerPT_Trim_Resultado!U185</f>
        <v>4381.561651</v>
      </c>
      <c r="I13" s="1">
        <f>PLANEL_GerPT_Trim_Resultado!V173+PLANEL_GerPT_Trim_Resultado!V185</f>
        <v>3488.4749579999998</v>
      </c>
      <c r="J13" s="1">
        <f>PLANEL_GerPT_Trim_Resultado!W173+PLANEL_GerPT_Trim_Resultado!W185</f>
        <v>3722.3284865000001</v>
      </c>
      <c r="K13" s="1">
        <f>PLANEL_GerPT_Trim_Resultado!X173+PLANEL_GerPT_Trim_Resultado!X185</f>
        <v>4381.0400040000004</v>
      </c>
      <c r="L13" s="1">
        <f>PLANEL_GerPT_Trim_Resultado!Y173+PLANEL_GerPT_Trim_Resultado!Y185</f>
        <v>4377.4499150000001</v>
      </c>
      <c r="M13" s="1">
        <f>PLANEL_GerPT_Trim_Resultado!Z173+PLANEL_GerPT_Trim_Resultado!Z185</f>
        <v>4774.1402909999997</v>
      </c>
      <c r="N13" s="1">
        <f>PLANEL_GerPT_Trim_Resultado!AA173+PLANEL_GerPT_Trim_Resultado!AA185</f>
        <v>3803.6142369999998</v>
      </c>
      <c r="O13" s="1">
        <f>PLANEL_GerPT_Trim_Resultado!AB173+PLANEL_GerPT_Trim_Resultado!AB185</f>
        <v>3654.3293179000002</v>
      </c>
      <c r="P13" s="1">
        <f>PLANEL_GerPT_Trim_Resultado!AC173+PLANEL_GerPT_Trim_Resultado!AC185</f>
        <v>4467.4318240000002</v>
      </c>
      <c r="Q13" s="1">
        <f>PLANEL_GerPT_Trim_Resultado!AD173+PLANEL_GerPT_Trim_Resultado!AD185</f>
        <v>3068.8042039000002</v>
      </c>
      <c r="R13" s="1">
        <f>PLANEL_GerPT_Trim_Resultado!AE173+PLANEL_GerPT_Trim_Resultado!AE185</f>
        <v>3996.1642835000002</v>
      </c>
      <c r="S13" s="1">
        <f>PLANEL_GerPT_Trim_Resultado!AF173+PLANEL_GerPT_Trim_Resultado!AF185</f>
        <v>4109.9043928000001</v>
      </c>
      <c r="T13" s="1">
        <f>PLANEL_GerPT_Trim_Resultado!AG173+PLANEL_GerPT_Trim_Resultado!AG185</f>
        <v>4690.8163669999994</v>
      </c>
      <c r="U13" s="1">
        <f>PLANEL_GerPT_Trim_Resultado!AH173+PLANEL_GerPT_Trim_Resultado!AH185</f>
        <v>4385.7159580000007</v>
      </c>
      <c r="V13" s="1">
        <f>PLANEL_GerPT_Trim_Resultado!AI173+PLANEL_GerPT_Trim_Resultado!AI185</f>
        <v>4590.2631080000001</v>
      </c>
      <c r="W13" s="1">
        <f>PLANEL_GerPT_Trim_Resultado!AJ173+PLANEL_GerPT_Trim_Resultado!AJ185</f>
        <v>4184.5198199999995</v>
      </c>
      <c r="X13" s="1">
        <f>PLANEL_GerPT_Trim_Resultado!AK173+PLANEL_GerPT_Trim_Resultado!AK185</f>
        <v>4619.082617</v>
      </c>
      <c r="Y13" s="1">
        <f>PLANEL_GerPT_Trim_Resultado!AL173+PLANEL_GerPT_Trim_Resultado!AL185</f>
        <v>4291.5372690000004</v>
      </c>
      <c r="Z13" s="1">
        <f>PLANEL_GerPT_Trim_Resultado!AM173+PLANEL_GerPT_Trim_Resultado!AM185</f>
        <v>4165.0095021999996</v>
      </c>
      <c r="AA13" s="1">
        <f>PLANEL_GerPT_Trim_Resultado!AN173+PLANEL_GerPT_Trim_Resultado!AN185</f>
        <v>4872.7777449999994</v>
      </c>
      <c r="AB13" s="1">
        <f>PLANEL_GerPT_Trim_Resultado!AO173+PLANEL_GerPT_Trim_Resultado!AO185</f>
        <v>4476.3956629999993</v>
      </c>
      <c r="AC13" s="1">
        <f>PLANEL_GerPT_Trim_Resultado!AP173+PLANEL_GerPT_Trim_Resultado!AP185</f>
        <v>4498.6950529999995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4870.2674809999999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4357.1378510000004</v>
      </c>
      <c r="AK13" s="1">
        <f>PLANEL_GerPT_Trim_Resultado!AX173+PLANEL_GerPT_Trim_Resultado!AX185</f>
        <v>4682.5505819999998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3568.9954579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2116.9005449000001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1959.4659329000001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436.11285670000001</v>
      </c>
      <c r="D15" s="22">
        <f>PLANEL_GerPT_Trim_Resultado!Q17+PLANEL_GerPT_Trim_Resultado!Q29</f>
        <v>4398.1756329999998</v>
      </c>
      <c r="E15" s="22">
        <f>PLANEL_GerPT_Trim_Resultado!R17+PLANEL_GerPT_Trim_Resultado!R29</f>
        <v>6255.0625879999998</v>
      </c>
      <c r="F15" s="22">
        <f>PLANEL_GerPT_Trim_Resultado!S17+PLANEL_GerPT_Trim_Resultado!S29</f>
        <v>3752.8123909999999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4643.8963030000004</v>
      </c>
      <c r="I15" s="22">
        <f>PLANEL_GerPT_Trim_Resultado!V17+PLANEL_GerPT_Trim_Resultado!V29</f>
        <v>6329.0507859999998</v>
      </c>
      <c r="J15" s="22">
        <f>PLANEL_GerPT_Trim_Resultado!W17+PLANEL_GerPT_Trim_Resultado!W29</f>
        <v>4097.0946290000002</v>
      </c>
      <c r="K15" s="22">
        <f>PLANEL_GerPT_Trim_Resultado!X17+PLANEL_GerPT_Trim_Resultado!X29</f>
        <v>496.23361670000003</v>
      </c>
      <c r="L15" s="22">
        <f>PLANEL_GerPT_Trim_Resultado!Y17+PLANEL_GerPT_Trim_Resultado!Y29</f>
        <v>4731.7765630000004</v>
      </c>
      <c r="M15" s="22">
        <f>PLANEL_GerPT_Trim_Resultado!Z17+PLANEL_GerPT_Trim_Resultado!Z29</f>
        <v>6448.9233370000002</v>
      </c>
      <c r="N15" s="22">
        <f>PLANEL_GerPT_Trim_Resultado!AA17+PLANEL_GerPT_Trim_Resultado!AA29</f>
        <v>4121.6793820000003</v>
      </c>
      <c r="O15" s="22">
        <f>PLANEL_GerPT_Trim_Resultado!AB17+PLANEL_GerPT_Trim_Resultado!AB29</f>
        <v>481.79773949999998</v>
      </c>
      <c r="P15" s="22">
        <f>PLANEL_GerPT_Trim_Resultado!AC17+PLANEL_GerPT_Trim_Resultado!AC29</f>
        <v>4619.818722</v>
      </c>
      <c r="Q15" s="22">
        <f>PLANEL_GerPT_Trim_Resultado!AD17+PLANEL_GerPT_Trim_Resultado!AD29</f>
        <v>6417.8789109999998</v>
      </c>
      <c r="R15" s="22">
        <f>PLANEL_GerPT_Trim_Resultado!AE17+PLANEL_GerPT_Trim_Resultado!AE29</f>
        <v>4238.2058120000002</v>
      </c>
      <c r="S15" s="22">
        <f>PLANEL_GerPT_Trim_Resultado!AF17+PLANEL_GerPT_Trim_Resultado!AF29</f>
        <v>493.9805179</v>
      </c>
      <c r="T15" s="22">
        <f>PLANEL_GerPT_Trim_Resultado!AG17+PLANEL_GerPT_Trim_Resultado!AG29</f>
        <v>4654.7964629999997</v>
      </c>
      <c r="U15" s="22">
        <f>PLANEL_GerPT_Trim_Resultado!AH17+PLANEL_GerPT_Trim_Resultado!AH29</f>
        <v>6493.2812180000001</v>
      </c>
      <c r="V15" s="22">
        <f>PLANEL_GerPT_Trim_Resultado!AI17+PLANEL_GerPT_Trim_Resultado!AI29</f>
        <v>4283.48074</v>
      </c>
      <c r="W15" s="22">
        <f>PLANEL_GerPT_Trim_Resultado!AJ17+PLANEL_GerPT_Trim_Resultado!AJ29</f>
        <v>490.7568306</v>
      </c>
      <c r="X15" s="22">
        <f>PLANEL_GerPT_Trim_Resultado!AK17+PLANEL_GerPT_Trim_Resultado!AK29</f>
        <v>3885.3605870000001</v>
      </c>
      <c r="Y15" s="22">
        <f>PLANEL_GerPT_Trim_Resultado!AL17+PLANEL_GerPT_Trim_Resultado!AL29</f>
        <v>6470.0484500000002</v>
      </c>
      <c r="Z15" s="22">
        <f>PLANEL_GerPT_Trim_Resultado!AM17+PLANEL_GerPT_Trim_Resultado!AM29</f>
        <v>4281.7876020000003</v>
      </c>
      <c r="AA15" s="22">
        <f>PLANEL_GerPT_Trim_Resultado!AN17+PLANEL_GerPT_Trim_Resultado!AN29</f>
        <v>504.68875789999998</v>
      </c>
      <c r="AB15" s="22">
        <f>PLANEL_GerPT_Trim_Resultado!AO17+PLANEL_GerPT_Trim_Resultado!AO29</f>
        <v>4713.3820489999998</v>
      </c>
      <c r="AC15" s="22">
        <f>PLANEL_GerPT_Trim_Resultado!AP17+PLANEL_GerPT_Trim_Resultado!AP29</f>
        <v>6570.3198309999998</v>
      </c>
      <c r="AD15" s="22">
        <f>PLANEL_GerPT_Trim_Resultado!AQ17+PLANEL_GerPT_Trim_Resultado!AQ29</f>
        <v>4302.1440819999998</v>
      </c>
      <c r="AE15" s="22">
        <f>PLANEL_GerPT_Trim_Resultado!AR17+PLANEL_GerPT_Trim_Resultado!AR29</f>
        <v>506.61459789999998</v>
      </c>
      <c r="AF15" s="22">
        <f>PLANEL_GerPT_Trim_Resultado!AS17+PLANEL_GerPT_Trim_Resultado!AS29</f>
        <v>4900.2692489999999</v>
      </c>
      <c r="AG15" s="22">
        <f>PLANEL_GerPT_Trim_Resultado!AT17+PLANEL_GerPT_Trim_Resultado!AT29</f>
        <v>6794.5062310000003</v>
      </c>
      <c r="AH15" s="22">
        <f>PLANEL_GerPT_Trim_Resultado!AU17+PLANEL_GerPT_Trim_Resultado!AU29</f>
        <v>4307.9240820000005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4907.1223289999998</v>
      </c>
      <c r="AK15" s="22">
        <f>PLANEL_GerPT_Trim_Resultado!AX17+PLANEL_GerPT_Trim_Resultado!AX29</f>
        <v>6818.0901910000002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193.6268953</v>
      </c>
      <c r="AN15" s="22">
        <f>PLANEL_GerPT_Trim_Resultado!BA17+PLANEL_GerPT_Trim_Resultado!BA29</f>
        <v>1845.167369</v>
      </c>
      <c r="AO15" s="22">
        <f>PLANEL_GerPT_Trim_Resultado!BB17+PLANEL_GerPT_Trim_Resultado!BB29</f>
        <v>2501.9271709999998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1860.221401</v>
      </c>
      <c r="AS15" s="22">
        <f>PLANEL_GerPT_Trim_Resultado!BF17+PLANEL_GerPT_Trim_Resultado!BF29</f>
        <v>2510.6113529999998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1887.521369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1842.0473689999999</v>
      </c>
      <c r="BA15" s="22">
        <f>PLANEL_GerPT_Trim_Resultado!BN17+PLANEL_GerPT_Trim_Resultado!BN29</f>
        <v>2582.1711260000002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2600.5311259999999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2155.5895989999999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1822.5473689999999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563.67272690000004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64.438500000000005</v>
      </c>
      <c r="I16" s="22">
        <f>PLANEL_GerPT_Trim_Resultado!V377</f>
        <v>270.93049999999999</v>
      </c>
      <c r="J16" s="22">
        <f>PLANEL_GerPT_Trim_Resultado!W377</f>
        <v>298.00549999999998</v>
      </c>
      <c r="K16" s="22">
        <f>PLANEL_GerPT_Trim_Resultado!X377</f>
        <v>68.048500000000004</v>
      </c>
      <c r="L16" s="22">
        <f>PLANEL_GerPT_Trim_Resultado!Y377</f>
        <v>64.438500000000005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320.38749999999999</v>
      </c>
      <c r="Q16" s="22">
        <f>PLANEL_GerPT_Trim_Resultado!AD377</f>
        <v>428.6875</v>
      </c>
      <c r="R16" s="22">
        <f>PLANEL_GerPT_Trim_Resultado!AE377</f>
        <v>440.60050000000001</v>
      </c>
      <c r="S16" s="22">
        <f>PLANEL_GerPT_Trim_Resultado!AF377</f>
        <v>588.6105</v>
      </c>
      <c r="T16" s="22">
        <f>PLANEL_GerPT_Trim_Resultado!AG377</f>
        <v>600.16250000000002</v>
      </c>
      <c r="U16" s="22">
        <f>PLANEL_GerPT_Trim_Resultado!AH377</f>
        <v>603.77250000000004</v>
      </c>
      <c r="V16" s="22">
        <f>PLANEL_GerPT_Trim_Resultado!AI377</f>
        <v>588.6105</v>
      </c>
      <c r="W16" s="22">
        <f>PLANEL_GerPT_Trim_Resultado!AJ377</f>
        <v>633.7355</v>
      </c>
      <c r="X16" s="22">
        <f>PLANEL_GerPT_Trim_Resultado!AK377</f>
        <v>630.12549999999999</v>
      </c>
      <c r="Y16" s="22">
        <f>PLANEL_GerPT_Trim_Resultado!AL377</f>
        <v>519.77999120000004</v>
      </c>
      <c r="Z16" s="22">
        <f>PLANEL_GerPT_Trim_Resultado!AM377</f>
        <v>633.7355</v>
      </c>
      <c r="AA16" s="22">
        <f>PLANEL_GerPT_Trim_Resultado!AN377</f>
        <v>653.41</v>
      </c>
      <c r="AB16" s="22">
        <f>PLANEL_GerPT_Trim_Resultado!AO377</f>
        <v>423.45299999999997</v>
      </c>
      <c r="AC16" s="22">
        <f>PLANEL_GerPT_Trim_Resultado!AP377</f>
        <v>502.87299999999999</v>
      </c>
      <c r="AD16" s="22">
        <f>PLANEL_GerPT_Trim_Resultado!AQ377</f>
        <v>638.24800000000005</v>
      </c>
      <c r="AE16" s="22">
        <f>PLANEL_GerPT_Trim_Resultado!AR377</f>
        <v>638.24800000000005</v>
      </c>
      <c r="AF16" s="22">
        <f>PLANEL_GerPT_Trim_Resultado!AS377</f>
        <v>638.24800000000005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611.173</v>
      </c>
      <c r="AS16" s="22">
        <f>PLANEL_GerPT_Trim_Resultado!BF377</f>
        <v>475.798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611.173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611.173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611.173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576.69749999999999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611.173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691.48720114999992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1232.39034466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1531.9486499499999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904.27857983000001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1683.2226042699999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1779.4969598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1567.08008907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1819.60832441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1785.8648342699998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2075.1805697999998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2699.6109930699999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2045.3401263999999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2577.9252130700002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2557.0424948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2178.6857630700001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3027.8120536000001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2624.6686570699999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3298.6072101999998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3714.7804854699998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3898.0793355999999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2419.8869370699999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3189.7397715000002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4018.05882531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3266.2208056000004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2784.5721370700003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2683.6719027999998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3630.35302907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4265.6479905999995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3680.3930921700003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3490.8937748000003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5482.8392367700008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4383.2288055999998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5974.5843198000002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8079.9595150700006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5678.5957300700002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5996.7225367999999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7547.2354300700008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7996.9222950000003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8795.7734496699995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8634.6089890000003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12197.93156807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8724.2808686699991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8766.283684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12400.41611767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11884.798291999999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9363.6724246800004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10611.42846951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13706.04742768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12778.91776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10292.903422679999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11667.372785510001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16330.55492868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14046.050940000001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11252.60255268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11541.39047851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17857.348998680001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14452.586834000002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12003.520254919998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13604.30238069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16662.176788640001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16365.9324051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12420.550038919999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14090.03312869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19722.910950919999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16945.664847379998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13663.079114119999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15504.953303089998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21704.181649120001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18638.97962418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14941.96587932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16961.908748490001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23737.74486332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20381.619052980001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15871.55599572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18026.771372539999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25228.036980559998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21646.23833208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17282.856216919998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19631.167865939999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27482.54258592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23570.510550879997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18903.365906800002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21476.612913600002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30066.6777028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25778.899976200002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20349.717331860003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23087.8007874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32358.295707860001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27753.365603800001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20673.69623356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23457.021168669999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32835.194689559998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28204.044706299999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22707.231059559999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25768.126089670001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36070.776506559996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30976.951485299996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23712.61999956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26910.613522669999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37670.258911559999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32347.936404299995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24492.54548456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27796.892481669998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38911.049455560002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33411.471155299994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25278.282920559999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28689.775931669999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39122.774805559995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34482.931296299997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26203.539180560001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29741.203500669999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41633.084881559997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35744.6443783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27385.47568756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31084.313166669999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43513.438415559998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37356.375978299999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28569.113720560003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32429.356386669999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45396.498925560001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33965.924191300001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29637.622036560002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33643.570380669997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47096.398515559995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37261.737920300002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30800.294129560003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34964.788670670001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48946.104125559999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42012.946580299998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31922.019939559999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36239.47709067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50730.667905559996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43542.5726803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32398.371319559999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36780.785470670002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51488.499645559998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44192.142750300001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4.0827799999999996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3.9205999999999999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242.41698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161.68700000000001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490.05970000000002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322.57560000000001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541.71259999999995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434.26900000000001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507.37439999999998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392.6814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564.26369999999997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556.74969999999996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7804.465526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6003.4350199999999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7804.465526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6003.4350199999999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7560.1513260000002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5815.5010200000006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7311.9886059999999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5624.6066200000005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8472.1399820000006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6517.0307556000007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9547.5260149999995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7344.2507810000006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10628.224028000001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8175.5569450000003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11705.462037000001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9004.2015670000001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12799.965969000001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9846.1276690000013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13910.379578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10700.291982999999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15022.717151000001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11555.93627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16121.950572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12401.50044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17342.169635999999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13340.130488999999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18506.021196000002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14235.40092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19641.241485999999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15108.647300000001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9381.7995910000009</v>
      </c>
      <c r="AZ24" s="32">
        <f>PLANEL_GerPT_Trim_Resultado!BM101</f>
        <v>9381.7995910000009</v>
      </c>
      <c r="BA24" s="32">
        <f>PLANEL_GerPT_Trim_Resultado!BN101</f>
        <v>9381.7995910000009</v>
      </c>
      <c r="BB24" s="32">
        <f>PLANEL_GerPT_Trim_Resultado!BO101</f>
        <v>9381.7995910000009</v>
      </c>
      <c r="BC24" s="32">
        <f>PLANEL_GerPT_Trim_Resultado!BP101</f>
        <v>10606.551090000001</v>
      </c>
      <c r="BD24" s="32">
        <f>PLANEL_GerPT_Trim_Resultado!BQ101</f>
        <v>10606.551090000001</v>
      </c>
      <c r="BE24" s="32">
        <f>PLANEL_GerPT_Trim_Resultado!BR101</f>
        <v>10606.551090000001</v>
      </c>
      <c r="BF24" s="32">
        <f>PLANEL_GerPT_Trim_Resultado!BS101</f>
        <v>10606.551090000001</v>
      </c>
      <c r="BG24" s="32">
        <f>PLANEL_GerPT_Trim_Resultado!BT101</f>
        <v>11142.965539999999</v>
      </c>
      <c r="BH24" s="32">
        <f>PLANEL_GerPT_Trim_Resultado!BU101</f>
        <v>11142.965539999999</v>
      </c>
      <c r="BI24" s="32">
        <f>PLANEL_GerPT_Trim_Resultado!BV101</f>
        <v>11142.965539999999</v>
      </c>
      <c r="BJ24" s="32">
        <f>PLANEL_GerPT_Trim_Resultado!BW101</f>
        <v>11142.965539999999</v>
      </c>
      <c r="BK24" s="32">
        <f>PLANEL_GerPT_Trim_Resultado!BX101</f>
        <v>11142.965539999999</v>
      </c>
      <c r="BL24" s="32">
        <f>PLANEL_GerPT_Trim_Resultado!BY101</f>
        <v>11142.965539999999</v>
      </c>
      <c r="BM24" s="32">
        <f>PLANEL_GerPT_Trim_Resultado!BZ101</f>
        <v>11142.965539999999</v>
      </c>
      <c r="BN24" s="32">
        <f>PLANEL_GerPT_Trim_Resultado!CA101</f>
        <v>11142.965539999999</v>
      </c>
      <c r="BO24" s="32">
        <f>PLANEL_GerPT_Trim_Resultado!CB101</f>
        <v>11142.965539999999</v>
      </c>
      <c r="BP24" s="32">
        <f>PLANEL_GerPT_Trim_Resultado!CC101</f>
        <v>11142.965539999999</v>
      </c>
      <c r="BQ24" s="32">
        <f>PLANEL_GerPT_Trim_Resultado!CD101</f>
        <v>11142.965539999999</v>
      </c>
      <c r="BR24" s="32">
        <f>PLANEL_GerPT_Trim_Resultado!CE101</f>
        <v>11142.965539999999</v>
      </c>
      <c r="BS24" s="32">
        <f>PLANEL_GerPT_Trim_Resultado!CF101</f>
        <v>11142.965539999999</v>
      </c>
      <c r="BT24" s="32">
        <f>PLANEL_GerPT_Trim_Resultado!CG101</f>
        <v>10606.551090000001</v>
      </c>
      <c r="BU24" s="32">
        <f>PLANEL_GerPT_Trim_Resultado!CH101</f>
        <v>11142.965539999999</v>
      </c>
      <c r="BV24" s="32">
        <f>PLANEL_GerPT_Trim_Resultado!CI101</f>
        <v>11142.965539999999</v>
      </c>
      <c r="BW24" s="32">
        <f>PLANEL_GerPT_Trim_Resultado!CJ101</f>
        <v>11142.965539999999</v>
      </c>
      <c r="BX24" s="32">
        <f>PLANEL_GerPT_Trim_Resultado!CK101</f>
        <v>11142.965539999999</v>
      </c>
      <c r="BY24" s="32">
        <f>PLANEL_GerPT_Trim_Resultado!CL101</f>
        <v>11142.965539999999</v>
      </c>
      <c r="BZ24" s="32">
        <f>PLANEL_GerPT_Trim_Resultado!CM101</f>
        <v>11142.965539999999</v>
      </c>
      <c r="CA24" s="32">
        <f>PLANEL_GerPT_Trim_Resultado!CN101</f>
        <v>11142.965539999999</v>
      </c>
      <c r="CB24" s="32">
        <f>PLANEL_GerPT_Trim_Resultado!CO101</f>
        <v>10606.551090000001</v>
      </c>
      <c r="CC24" s="32">
        <f>PLANEL_GerPT_Trim_Resultado!CP101</f>
        <v>11142.965539999999</v>
      </c>
      <c r="CD24" s="32">
        <f>PLANEL_GerPT_Trim_Resultado!CQ101</f>
        <v>11142.965539999999</v>
      </c>
      <c r="CE24" s="32">
        <f>PLANEL_GerPT_Trim_Resultado!CR101</f>
        <v>11142.965539999999</v>
      </c>
      <c r="CF24" s="32">
        <f>PLANEL_GerPT_Trim_Resultado!CS101</f>
        <v>11142.965539999999</v>
      </c>
      <c r="CG24" s="32">
        <f>PLANEL_GerPT_Trim_Resultado!CT101</f>
        <v>11142.965539999999</v>
      </c>
      <c r="CH24" s="32">
        <f>PLANEL_GerPT_Trim_Resultado!CU101</f>
        <v>11142.965539999999</v>
      </c>
      <c r="CI24" s="32">
        <f>PLANEL_GerPT_Trim_Resultado!CV101</f>
        <v>11142.965539999999</v>
      </c>
      <c r="CJ24" s="32">
        <f>PLANEL_GerPT_Trim_Resultado!CW101</f>
        <v>11142.965539999999</v>
      </c>
      <c r="CK24" s="32">
        <f>PLANEL_GerPT_Trim_Resultado!CX101</f>
        <v>11142.965539999999</v>
      </c>
      <c r="CL24" s="32">
        <f>PLANEL_GerPT_Trim_Resultado!CY101</f>
        <v>11142.965539999999</v>
      </c>
      <c r="CM24" s="32">
        <f>PLANEL_GerPT_Trim_Resultado!CZ101</f>
        <v>11142.965539999999</v>
      </c>
      <c r="CN24" s="32">
        <f>PLANEL_GerPT_Trim_Resultado!DA101</f>
        <v>11142.965539999999</v>
      </c>
      <c r="CO24" s="32">
        <f>PLANEL_GerPT_Trim_Resultado!DB101</f>
        <v>11142.965539999999</v>
      </c>
      <c r="CP24" s="32">
        <f>PLANEL_GerPT_Trim_Resultado!DC101</f>
        <v>11142.965539999999</v>
      </c>
      <c r="CQ24" s="32">
        <f>PLANEL_GerPT_Trim_Resultado!DD101</f>
        <v>11142.965539999999</v>
      </c>
      <c r="CR24" s="32">
        <f>PLANEL_GerPT_Trim_Resultado!DE101</f>
        <v>11142.965539999999</v>
      </c>
      <c r="CS24" s="32">
        <f>PLANEL_GerPT_Trim_Resultado!DF101</f>
        <v>10606.551090000001</v>
      </c>
      <c r="CT24" s="32">
        <f>PLANEL_GerPT_Trim_Resultado!DG101</f>
        <v>11142.965539999999</v>
      </c>
      <c r="CU24" s="32">
        <f>PLANEL_GerPT_Trim_Resultado!DH101</f>
        <v>11142.965539999999</v>
      </c>
      <c r="CV24" s="32">
        <f>PLANEL_GerPT_Trim_Resultado!DI101</f>
        <v>11142.965539999999</v>
      </c>
      <c r="CW24" s="32">
        <f>PLANEL_GerPT_Trim_Resultado!DJ101</f>
        <v>11142.965539999999</v>
      </c>
      <c r="CX24" s="32">
        <f>PLANEL_GerPT_Trim_Resultado!DK101</f>
        <v>11142.965539999999</v>
      </c>
      <c r="CY24" s="75">
        <f>PLANEL_GerPT_Trim_Resultado!DL101</f>
        <v>11142.965539999999</v>
      </c>
      <c r="CZ24" s="75">
        <f>PLANEL_GerPT_Trim_Resultado!DM101</f>
        <v>11142.965539999999</v>
      </c>
      <c r="DA24" s="75">
        <f>PLANEL_GerPT_Trim_Resultado!DN101</f>
        <v>11142.965539999999</v>
      </c>
      <c r="DB24" s="75">
        <f>PLANEL_GerPT_Trim_Resultado!DO101</f>
        <v>11142.965539999999</v>
      </c>
      <c r="DC24" s="32">
        <f>PLANEL_GerPT_Trim_Resultado!DP101</f>
        <v>11142.965539999999</v>
      </c>
      <c r="DD24" s="32">
        <f>PLANEL_GerPT_Trim_Resultado!DQ101</f>
        <v>11142.965539999999</v>
      </c>
      <c r="DE24" s="32">
        <f>PLANEL_GerPT_Trim_Resultado!DR101</f>
        <v>11142.965539999999</v>
      </c>
      <c r="DF24" s="32">
        <f>PLANEL_GerPT_Trim_Resultado!DS101</f>
        <v>11142.965539999999</v>
      </c>
      <c r="DG24" s="32">
        <f>PLANEL_GerPT_Trim_Resultado!DT101</f>
        <v>11142.965539999999</v>
      </c>
      <c r="DH24" s="32">
        <f>PLANEL_GerPT_Trim_Resultado!DU101</f>
        <v>11142.965539999999</v>
      </c>
      <c r="DI24" s="32">
        <f>PLANEL_GerPT_Trim_Resultado!DV101</f>
        <v>11142.965539999999</v>
      </c>
      <c r="DJ24" s="32">
        <f>PLANEL_GerPT_Trim_Resultado!DW101</f>
        <v>11142.965539999999</v>
      </c>
      <c r="DK24" s="32">
        <f>PLANEL_GerPT_Trim_Resultado!DX101</f>
        <v>11142.965539999999</v>
      </c>
      <c r="DL24" s="32">
        <f>PLANEL_GerPT_Trim_Resultado!DY101</f>
        <v>11142.965539999999</v>
      </c>
      <c r="DM24" s="32">
        <f>PLANEL_GerPT_Trim_Resultado!DZ101</f>
        <v>11142.965539999999</v>
      </c>
      <c r="DN24" s="32">
        <f>PLANEL_GerPT_Trim_Resultado!EA101</f>
        <v>11142.965539999999</v>
      </c>
      <c r="DO24" s="32">
        <f>PLANEL_GerPT_Trim_Resultado!EB101</f>
        <v>11142.965539999999</v>
      </c>
      <c r="DP24" s="32">
        <f>PLANEL_GerPT_Trim_Resultado!EC101</f>
        <v>11142.965539999999</v>
      </c>
      <c r="DQ24" s="32">
        <f>PLANEL_GerPT_Trim_Resultado!ED101</f>
        <v>11142.965539999999</v>
      </c>
      <c r="DR24" s="32">
        <f>PLANEL_GerPT_Trim_Resultado!EE101</f>
        <v>11142.965539999999</v>
      </c>
      <c r="DS24" s="32">
        <f>PLANEL_GerPT_Trim_Resultado!EF101</f>
        <v>11142.965539999999</v>
      </c>
      <c r="DT24" s="32">
        <f>PLANEL_GerPT_Trim_Resultado!EG101</f>
        <v>11142.965539999999</v>
      </c>
      <c r="DU24" s="32">
        <f>PLANEL_GerPT_Trim_Resultado!EH101</f>
        <v>11142.965539999999</v>
      </c>
      <c r="DV24" s="32">
        <f>PLANEL_GerPT_Trim_Resultado!EI101</f>
        <v>11142.965539999999</v>
      </c>
      <c r="DW24" s="32">
        <f>PLANEL_GerPT_Trim_Resultado!EJ101</f>
        <v>11142.965539999999</v>
      </c>
      <c r="DX24" s="32">
        <f>PLANEL_GerPT_Trim_Resultado!EK101</f>
        <v>11142.965539999999</v>
      </c>
      <c r="DY24" s="32">
        <f>PLANEL_GerPT_Trim_Resultado!EL101</f>
        <v>11142.965539999999</v>
      </c>
      <c r="DZ24" s="32">
        <f>PLANEL_GerPT_Trim_Resultado!EM101</f>
        <v>11142.965539999999</v>
      </c>
      <c r="EA24" s="32">
        <f>PLANEL_GerPT_Trim_Resultado!EN101</f>
        <v>11142.965539999999</v>
      </c>
      <c r="EB24" s="32">
        <f>PLANEL_GerPT_Trim_Resultado!EO101</f>
        <v>11142.965539999999</v>
      </c>
      <c r="EC24" s="32">
        <f>PLANEL_GerPT_Trim_Resultado!EP101</f>
        <v>11142.965539999999</v>
      </c>
      <c r="ED24" s="32">
        <f>PLANEL_GerPT_Trim_Resultado!EQ101</f>
        <v>11142.965539999999</v>
      </c>
      <c r="EE24" s="32">
        <f>PLANEL_GerPT_Trim_Resultado!ER101</f>
        <v>11142.965539999999</v>
      </c>
      <c r="EF24" s="32">
        <f>PLANEL_GerPT_Trim_Resultado!ES101</f>
        <v>11142.965539999999</v>
      </c>
      <c r="EG24" s="32">
        <f>PLANEL_GerPT_Trim_Resultado!ET101</f>
        <v>761.67147050000005</v>
      </c>
      <c r="EH24" s="32">
        <f>PLANEL_GerPT_Trim_Resultado!EU101</f>
        <v>11142.965539999999</v>
      </c>
      <c r="EI24" s="32">
        <f>PLANEL_GerPT_Trim_Resultado!EV101</f>
        <v>11142.965539999999</v>
      </c>
      <c r="EJ24" s="32">
        <f>PLANEL_GerPT_Trim_Resultado!EW101</f>
        <v>11142.965539999999</v>
      </c>
      <c r="EK24" s="32">
        <f>PLANEL_GerPT_Trim_Resultado!EX101</f>
        <v>11142.965539999999</v>
      </c>
      <c r="EL24" s="32">
        <f>PLANEL_GerPT_Trim_Resultado!EY101</f>
        <v>11142.965539999999</v>
      </c>
      <c r="EM24" s="32">
        <f>PLANEL_GerPT_Trim_Resultado!EZ101</f>
        <v>11142.965539999999</v>
      </c>
      <c r="EN24" s="32">
        <f>PLANEL_GerPT_Trim_Resultado!FA101</f>
        <v>11142.965539999999</v>
      </c>
      <c r="EO24" s="32">
        <f>PLANEL_GerPT_Trim_Resultado!FB101</f>
        <v>11142.965539999999</v>
      </c>
      <c r="EP24" s="32">
        <f>PLANEL_GerPT_Trim_Resultado!FC101</f>
        <v>11142.965539999999</v>
      </c>
    </row>
    <row r="25" spans="2:146" x14ac:dyDescent="0.25">
      <c r="B25" s="27" t="s">
        <v>9</v>
      </c>
      <c r="C25" s="28">
        <f>SUM(C4:C24)</f>
        <v>88575.225410550003</v>
      </c>
      <c r="D25" s="28">
        <f t="shared" ref="D25:BO25" si="0">SUM(D4:D24)</f>
        <v>84766.329784660018</v>
      </c>
      <c r="E25" s="28">
        <f t="shared" si="0"/>
        <v>83382.816415950016</v>
      </c>
      <c r="F25" s="28">
        <f t="shared" si="0"/>
        <v>87267.602527730021</v>
      </c>
      <c r="G25" s="28">
        <f t="shared" si="0"/>
        <v>87345.790113769996</v>
      </c>
      <c r="H25" s="28">
        <f t="shared" si="0"/>
        <v>83663.390733800014</v>
      </c>
      <c r="I25" s="28">
        <f t="shared" si="0"/>
        <v>83285.059173070011</v>
      </c>
      <c r="J25" s="28">
        <f t="shared" si="0"/>
        <v>86804.326101910003</v>
      </c>
      <c r="K25" s="28">
        <f t="shared" si="0"/>
        <v>91283.275495970011</v>
      </c>
      <c r="L25" s="28">
        <f t="shared" si="0"/>
        <v>87387.73110580002</v>
      </c>
      <c r="M25" s="28">
        <f t="shared" si="0"/>
        <v>86981.417048070027</v>
      </c>
      <c r="N25" s="28">
        <f t="shared" si="0"/>
        <v>90710.315559400027</v>
      </c>
      <c r="O25" s="28">
        <f t="shared" si="0"/>
        <v>93429.316005470027</v>
      </c>
      <c r="P25" s="28">
        <f t="shared" si="0"/>
        <v>89500.469805800007</v>
      </c>
      <c r="Q25" s="28">
        <f t="shared" si="0"/>
        <v>89101.928030969997</v>
      </c>
      <c r="R25" s="28">
        <f t="shared" si="0"/>
        <v>92836.064523100009</v>
      </c>
      <c r="S25" s="28">
        <f t="shared" si="0"/>
        <v>98476.185032769994</v>
      </c>
      <c r="T25" s="28">
        <f t="shared" si="0"/>
        <v>94359.513581000021</v>
      </c>
      <c r="U25" s="28">
        <f t="shared" si="0"/>
        <v>93935.759334870003</v>
      </c>
      <c r="V25" s="28">
        <f t="shared" si="0"/>
        <v>97878.493341600013</v>
      </c>
      <c r="W25" s="28">
        <f t="shared" si="0"/>
        <v>103588.11125567001</v>
      </c>
      <c r="X25" s="28">
        <f t="shared" si="0"/>
        <v>99290.267278500018</v>
      </c>
      <c r="Y25" s="28">
        <f t="shared" si="0"/>
        <v>98849.935711510028</v>
      </c>
      <c r="Z25" s="28">
        <f t="shared" si="0"/>
        <v>102968.94312780001</v>
      </c>
      <c r="AA25" s="28">
        <f t="shared" si="0"/>
        <v>108662.32372697002</v>
      </c>
      <c r="AB25" s="28">
        <f t="shared" si="0"/>
        <v>104181.10939580001</v>
      </c>
      <c r="AC25" s="28">
        <f t="shared" si="0"/>
        <v>103722.73702707</v>
      </c>
      <c r="AD25" s="28">
        <f t="shared" si="0"/>
        <v>108022.12819760002</v>
      </c>
      <c r="AE25" s="28">
        <f t="shared" si="0"/>
        <v>112406.88622207001</v>
      </c>
      <c r="AF25" s="28">
        <f t="shared" si="0"/>
        <v>108261.26958180002</v>
      </c>
      <c r="AG25" s="28">
        <f t="shared" si="0"/>
        <v>107256.75935777003</v>
      </c>
      <c r="AH25" s="28">
        <f t="shared" si="0"/>
        <v>111742.8158616</v>
      </c>
      <c r="AI25" s="28">
        <f t="shared" si="0"/>
        <v>117615.04718497</v>
      </c>
      <c r="AJ25" s="28">
        <f t="shared" si="0"/>
        <v>112530.11078380002</v>
      </c>
      <c r="AK25" s="28">
        <f t="shared" si="0"/>
        <v>111503.86193607002</v>
      </c>
      <c r="AL25" s="28">
        <f t="shared" si="0"/>
        <v>116184.83170660002</v>
      </c>
      <c r="AM25" s="28">
        <f t="shared" si="0"/>
        <v>120320.93922006999</v>
      </c>
      <c r="AN25" s="28">
        <f t="shared" si="0"/>
        <v>112498.98483250003</v>
      </c>
      <c r="AO25" s="28">
        <f t="shared" si="0"/>
        <v>111032.58369676999</v>
      </c>
      <c r="AP25" s="28">
        <f t="shared" si="0"/>
        <v>117248.52959030001</v>
      </c>
      <c r="AQ25" s="28">
        <f t="shared" si="0"/>
        <v>122188.74112587002</v>
      </c>
      <c r="AR25" s="28">
        <f t="shared" si="0"/>
        <v>114155.3629749</v>
      </c>
      <c r="AS25" s="28">
        <f t="shared" si="0"/>
        <v>112429.40096157002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117544.04268389998</v>
      </c>
      <c r="AW25" s="28">
        <f t="shared" si="0"/>
        <v>115953.63365997</v>
      </c>
      <c r="AX25" s="28">
        <f t="shared" si="0"/>
        <v>122419.83395390002</v>
      </c>
      <c r="AY25" s="28">
        <f t="shared" si="0"/>
        <v>129747.25484317004</v>
      </c>
      <c r="AZ25" s="28">
        <f t="shared" si="0"/>
        <v>123302.2026812</v>
      </c>
      <c r="BA25" s="28">
        <f t="shared" si="0"/>
        <v>120115.63591487</v>
      </c>
      <c r="BB25" s="28">
        <f t="shared" si="0"/>
        <v>126612.30633020001</v>
      </c>
      <c r="BC25" s="28">
        <f t="shared" si="0"/>
        <v>133958.52172698002</v>
      </c>
      <c r="BD25" s="28">
        <f t="shared" si="0"/>
        <v>127739.52726251</v>
      </c>
      <c r="BE25" s="28">
        <f t="shared" si="0"/>
        <v>124796.40116968003</v>
      </c>
      <c r="BF25" s="28">
        <f t="shared" si="0"/>
        <v>130928.54517</v>
      </c>
      <c r="BG25" s="28">
        <f t="shared" si="0"/>
        <v>138437.34778498</v>
      </c>
      <c r="BH25" s="28">
        <f t="shared" si="0"/>
        <v>130814.45733351001</v>
      </c>
      <c r="BI25" s="28">
        <f t="shared" si="0"/>
        <v>128399.13770467999</v>
      </c>
      <c r="BJ25" s="28">
        <f t="shared" si="0"/>
        <v>135259.94961000001</v>
      </c>
      <c r="BK25" s="28">
        <f t="shared" si="0"/>
        <v>140484.56276198002</v>
      </c>
      <c r="BL25" s="28">
        <f t="shared" si="0"/>
        <v>131566.53002561</v>
      </c>
      <c r="BM25" s="28">
        <f t="shared" si="0"/>
        <v>137237.07267468001</v>
      </c>
      <c r="BN25" s="28">
        <f t="shared" si="0"/>
        <v>137284.72420590001</v>
      </c>
      <c r="BO25" s="28">
        <f t="shared" si="0"/>
        <v>138548.78424324002</v>
      </c>
      <c r="BP25" s="28">
        <f t="shared" ref="BP25:EA25" si="1">SUM(BP4:BP24)</f>
        <v>129450.33513109002</v>
      </c>
      <c r="BQ25" s="28">
        <f t="shared" si="1"/>
        <v>125620.43003654001</v>
      </c>
      <c r="BR25" s="28">
        <f t="shared" si="1"/>
        <v>134142.7269223</v>
      </c>
      <c r="BS25" s="28">
        <f t="shared" si="1"/>
        <v>142366.84842824002</v>
      </c>
      <c r="BT25" s="28">
        <f t="shared" si="1"/>
        <v>131679.51086409003</v>
      </c>
      <c r="BU25" s="28">
        <f t="shared" si="1"/>
        <v>129913.87754982</v>
      </c>
      <c r="BV25" s="28">
        <f t="shared" si="1"/>
        <v>137936.45452958002</v>
      </c>
      <c r="BW25" s="28">
        <f t="shared" si="1"/>
        <v>145533.40814643999</v>
      </c>
      <c r="BX25" s="28">
        <f t="shared" si="1"/>
        <v>134653.29209549</v>
      </c>
      <c r="BY25" s="28">
        <f t="shared" si="1"/>
        <v>132697.17107902002</v>
      </c>
      <c r="BZ25" s="28">
        <f t="shared" si="1"/>
        <v>141080.95314837998</v>
      </c>
      <c r="CA25" s="28">
        <f t="shared" si="1"/>
        <v>147721.47219964</v>
      </c>
      <c r="CB25" s="28">
        <f t="shared" si="1"/>
        <v>137314.86132989</v>
      </c>
      <c r="CC25" s="28">
        <f t="shared" si="1"/>
        <v>135299.85915321999</v>
      </c>
      <c r="CD25" s="28">
        <f t="shared" si="1"/>
        <v>143244.39899218001</v>
      </c>
      <c r="CE25" s="28">
        <f t="shared" si="1"/>
        <v>150589.27949304</v>
      </c>
      <c r="CF25" s="28">
        <f t="shared" si="1"/>
        <v>139287.98972494001</v>
      </c>
      <c r="CG25" s="28">
        <f t="shared" si="1"/>
        <v>136969.08208046001</v>
      </c>
      <c r="CH25" s="28">
        <f t="shared" si="1"/>
        <v>146086.01863128002</v>
      </c>
      <c r="CI25" s="28">
        <f t="shared" si="1"/>
        <v>152791.88368391999</v>
      </c>
      <c r="CJ25" s="28">
        <f t="shared" si="1"/>
        <v>141539.58018994002</v>
      </c>
      <c r="CK25" s="28">
        <f t="shared" si="1"/>
        <v>138107.82089092</v>
      </c>
      <c r="CL25" s="28">
        <f t="shared" si="1"/>
        <v>147898.95932888001</v>
      </c>
      <c r="CM25" s="28">
        <f t="shared" si="1"/>
        <v>154539.54405679999</v>
      </c>
      <c r="CN25" s="28">
        <f t="shared" si="1"/>
        <v>142370.06110060003</v>
      </c>
      <c r="CO25" s="28">
        <f t="shared" si="1"/>
        <v>141201.39721980001</v>
      </c>
      <c r="CP25" s="28">
        <f t="shared" si="1"/>
        <v>149621.29408720002</v>
      </c>
      <c r="CQ25" s="28">
        <f t="shared" si="1"/>
        <v>156428.49816286002</v>
      </c>
      <c r="CR25" s="28">
        <f t="shared" si="1"/>
        <v>144022.36883940001</v>
      </c>
      <c r="CS25" s="28">
        <f t="shared" si="1"/>
        <v>142701.84031786001</v>
      </c>
      <c r="CT25" s="28">
        <f t="shared" si="1"/>
        <v>151921.90158180002</v>
      </c>
      <c r="CU25" s="28">
        <f t="shared" si="1"/>
        <v>157558.83949156001</v>
      </c>
      <c r="CV25" s="28">
        <f t="shared" si="1"/>
        <v>144923.59118367001</v>
      </c>
      <c r="CW25" s="28">
        <f t="shared" si="1"/>
        <v>144243.59724455999</v>
      </c>
      <c r="CX25" s="28">
        <f t="shared" si="1"/>
        <v>152610.5319613</v>
      </c>
      <c r="CY25" s="76">
        <f t="shared" si="1"/>
        <v>161439.44257456</v>
      </c>
      <c r="CZ25" s="76">
        <f t="shared" si="1"/>
        <v>148578.93939967002</v>
      </c>
      <c r="DA25" s="76">
        <f t="shared" si="1"/>
        <v>146891.34331756001</v>
      </c>
      <c r="DB25" s="76">
        <f t="shared" si="1"/>
        <v>156943.81349689999</v>
      </c>
      <c r="DC25" s="28">
        <f t="shared" si="1"/>
        <v>163057.18819656002</v>
      </c>
      <c r="DD25" s="28">
        <f t="shared" si="1"/>
        <v>149994.52532767001</v>
      </c>
      <c r="DE25" s="28">
        <f t="shared" si="1"/>
        <v>147128.13097656</v>
      </c>
      <c r="DF25" s="28">
        <f t="shared" si="1"/>
        <v>158035.20127029999</v>
      </c>
      <c r="DG25" s="28">
        <f t="shared" si="1"/>
        <v>165604.72857556</v>
      </c>
      <c r="DH25" s="28">
        <f t="shared" si="1"/>
        <v>152337.22249767001</v>
      </c>
      <c r="DI25" s="28">
        <f t="shared" si="1"/>
        <v>150448.67062656002</v>
      </c>
      <c r="DJ25" s="28">
        <f t="shared" si="1"/>
        <v>160561.0963073</v>
      </c>
      <c r="DK25" s="28">
        <f t="shared" si="1"/>
        <v>168154.62090155997</v>
      </c>
      <c r="DL25" s="28">
        <f t="shared" si="1"/>
        <v>154682.15494867001</v>
      </c>
      <c r="DM25" s="28">
        <f t="shared" si="1"/>
        <v>153627.03524055998</v>
      </c>
      <c r="DN25" s="28">
        <f t="shared" si="1"/>
        <v>163089.7569073</v>
      </c>
      <c r="DO25" s="28">
        <f t="shared" si="1"/>
        <v>170861.29797456003</v>
      </c>
      <c r="DP25" s="28">
        <f t="shared" si="1"/>
        <v>157178.10152867003</v>
      </c>
      <c r="DQ25" s="28">
        <f t="shared" si="1"/>
        <v>157999.69249255999</v>
      </c>
      <c r="DR25" s="28">
        <f t="shared" si="1"/>
        <v>166439.98881530002</v>
      </c>
      <c r="DS25" s="28">
        <f t="shared" si="1"/>
        <v>171950.27680556002</v>
      </c>
      <c r="DT25" s="28">
        <f t="shared" si="1"/>
        <v>158051.15667967001</v>
      </c>
      <c r="DU25" s="28">
        <f t="shared" si="1"/>
        <v>155784.47533056003</v>
      </c>
      <c r="DV25" s="28">
        <f t="shared" si="1"/>
        <v>167984.71100730001</v>
      </c>
      <c r="DW25" s="28">
        <f t="shared" si="1"/>
        <v>173885.86214456</v>
      </c>
      <c r="DX25" s="28">
        <f t="shared" si="1"/>
        <v>159633.95613267002</v>
      </c>
      <c r="DY25" s="28">
        <f t="shared" si="1"/>
        <v>157298.46348356002</v>
      </c>
      <c r="DZ25" s="28">
        <f t="shared" si="1"/>
        <v>168637.68710730001</v>
      </c>
      <c r="EA25" s="28">
        <f t="shared" si="1"/>
        <v>175737.62026356001</v>
      </c>
      <c r="EB25" s="28">
        <f t="shared" ref="EB25:EP25" si="2">SUM(EB4:EB24)</f>
        <v>161268.28241867002</v>
      </c>
      <c r="EC25" s="28">
        <f t="shared" si="2"/>
        <v>160128.85979756</v>
      </c>
      <c r="ED25" s="28">
        <f t="shared" si="2"/>
        <v>170467.29349230003</v>
      </c>
      <c r="EE25" s="28">
        <f t="shared" si="2"/>
        <v>177792.92025756001</v>
      </c>
      <c r="EF25" s="28">
        <f t="shared" si="2"/>
        <v>163074.28499567002</v>
      </c>
      <c r="EG25" s="28">
        <f t="shared" si="2"/>
        <v>159967.73499106002</v>
      </c>
      <c r="EH25" s="28">
        <f t="shared" si="2"/>
        <v>173542.21851030001</v>
      </c>
      <c r="EI25" s="28">
        <f t="shared" si="2"/>
        <v>179953.73124955999</v>
      </c>
      <c r="EJ25" s="28">
        <f t="shared" si="2"/>
        <v>164999.39293767003</v>
      </c>
      <c r="EK25" s="28">
        <f t="shared" si="2"/>
        <v>163463.51812456001</v>
      </c>
      <c r="EL25" s="28">
        <f t="shared" si="2"/>
        <v>175539.30029329998</v>
      </c>
      <c r="EM25" s="28">
        <f t="shared" si="2"/>
        <v>181848.56836455999</v>
      </c>
      <c r="EN25" s="28">
        <f t="shared" si="2"/>
        <v>165994.35352267002</v>
      </c>
      <c r="EO25" s="28">
        <f t="shared" si="2"/>
        <v>164378.07871855999</v>
      </c>
      <c r="EP25" s="28">
        <f t="shared" si="2"/>
        <v>176447.72293830002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0.72784533632092507</v>
      </c>
      <c r="D30" s="47">
        <f>IF(PLANEL_Pot_Trim!D4&lt;&gt;0,D4/PLANEL_Pot_Trim!D4,0)</f>
        <v>0.60627527561474104</v>
      </c>
      <c r="E30" s="47">
        <f>IF(PLANEL_Pot_Trim!E4&lt;&gt;0,E4/PLANEL_Pot_Trim!E4,0)</f>
        <v>0.57012996853052833</v>
      </c>
      <c r="F30" s="47">
        <f>IF(PLANEL_Pot_Trim!F4&lt;&gt;0,F4/PLANEL_Pot_Trim!F4,0)</f>
        <v>0.66545720797732988</v>
      </c>
      <c r="G30" s="47">
        <f>IF(PLANEL_Pot_Trim!G4&lt;&gt;0,G4/PLANEL_Pot_Trim!G4,0)</f>
        <v>0.66935541507461649</v>
      </c>
      <c r="H30" s="47">
        <f>IF(PLANEL_Pot_Trim!H4&lt;&gt;0,H4/PLANEL_Pot_Trim!H4,0)</f>
        <v>0.59962573464538815</v>
      </c>
      <c r="I30" s="47">
        <f>IF(PLANEL_Pot_Trim!I4&lt;&gt;0,I4/PLANEL_Pot_Trim!I4,0)</f>
        <v>0.56769359838581612</v>
      </c>
      <c r="J30" s="47">
        <f>IF(PLANEL_Pot_Trim!J4&lt;&gt;0,J4/PLANEL_Pot_Trim!J4,0)</f>
        <v>0.62422334316344785</v>
      </c>
      <c r="K30" s="47">
        <f>IF(PLANEL_Pot_Trim!K4&lt;&gt;0,K4/PLANEL_Pot_Trim!K4,0)</f>
        <v>0.71489307939516955</v>
      </c>
      <c r="L30" s="47">
        <f>IF(PLANEL_Pot_Trim!L4&lt;&gt;0,L4/PLANEL_Pot_Trim!L4,0)</f>
        <v>0.62227080305300997</v>
      </c>
      <c r="M30" s="47">
        <f>IF(PLANEL_Pot_Trim!M4&lt;&gt;0,M4/PLANEL_Pot_Trim!M4,0)</f>
        <v>0.57556649673802718</v>
      </c>
      <c r="N30" s="47">
        <f>IF(PLANEL_Pot_Trim!N4&lt;&gt;0,N4/PLANEL_Pot_Trim!N4,0)</f>
        <v>0.66927703625856017</v>
      </c>
      <c r="O30" s="47">
        <f>IF(PLANEL_Pot_Trim!O4&lt;&gt;0,O4/PLANEL_Pot_Trim!O4,0)</f>
        <v>0.71349014133012389</v>
      </c>
      <c r="P30" s="47">
        <f>IF(PLANEL_Pot_Trim!P4&lt;&gt;0,P4/PLANEL_Pot_Trim!P4,0)</f>
        <v>0.58148333734732094</v>
      </c>
      <c r="Q30" s="47">
        <f>IF(PLANEL_Pot_Trim!Q4&lt;&gt;0,Q4/PLANEL_Pot_Trim!Q4,0)</f>
        <v>0.57499578544775487</v>
      </c>
      <c r="R30" s="47">
        <f>IF(PLANEL_Pot_Trim!R4&lt;&gt;0,R4/PLANEL_Pot_Trim!R4,0)</f>
        <v>0.6317009296894871</v>
      </c>
      <c r="S30" s="47">
        <f>IF(PLANEL_Pot_Trim!S4&lt;&gt;0,S4/PLANEL_Pot_Trim!S4,0)</f>
        <v>0.67150138231639134</v>
      </c>
      <c r="T30" s="47">
        <f>IF(PLANEL_Pot_Trim!T4&lt;&gt;0,T4/PLANEL_Pot_Trim!T4,0)</f>
        <v>0.61873266020672812</v>
      </c>
      <c r="U30" s="47">
        <f>IF(PLANEL_Pot_Trim!U4&lt;&gt;0,U4/PLANEL_Pot_Trim!U4,0)</f>
        <v>0.55268136854892713</v>
      </c>
      <c r="V30" s="47">
        <f>IF(PLANEL_Pot_Trim!V4&lt;&gt;0,V4/PLANEL_Pot_Trim!V4,0)</f>
        <v>0.6161600011522913</v>
      </c>
      <c r="W30" s="47">
        <f>IF(PLANEL_Pot_Trim!W4&lt;&gt;0,W4/PLANEL_Pot_Trim!W4,0)</f>
        <v>0.66433640251283865</v>
      </c>
      <c r="X30" s="47">
        <f>IF(PLANEL_Pot_Trim!X4&lt;&gt;0,X4/PLANEL_Pot_Trim!X4,0)</f>
        <v>0.61498063044136919</v>
      </c>
      <c r="Y30" s="47">
        <f>IF(PLANEL_Pot_Trim!Y4&lt;&gt;0,Y4/PLANEL_Pot_Trim!Y4,0)</f>
        <v>0.58882847622641032</v>
      </c>
      <c r="Z30" s="47">
        <f>IF(PLANEL_Pot_Trim!Z4&lt;&gt;0,Z4/PLANEL_Pot_Trim!Z4,0)</f>
        <v>0.62547251073107912</v>
      </c>
      <c r="AA30" s="47">
        <f>IF(PLANEL_Pot_Trim!AA4&lt;&gt;0,AA4/PLANEL_Pot_Trim!AA4,0)</f>
        <v>0.67530717530220141</v>
      </c>
      <c r="AB30" s="47">
        <f>IF(PLANEL_Pot_Trim!AB4&lt;&gt;0,AB4/PLANEL_Pot_Trim!AB4,0)</f>
        <v>0.63052131194898409</v>
      </c>
      <c r="AC30" s="47">
        <f>IF(PLANEL_Pot_Trim!AC4&lt;&gt;0,AC4/PLANEL_Pot_Trim!AC4,0)</f>
        <v>0.58455265160002978</v>
      </c>
      <c r="AD30" s="47">
        <f>IF(PLANEL_Pot_Trim!AD4&lt;&gt;0,AD4/PLANEL_Pot_Trim!AD4,0)</f>
        <v>0.63598159700164969</v>
      </c>
      <c r="AE30" s="47">
        <f>IF(PLANEL_Pot_Trim!AE4&lt;&gt;0,AE4/PLANEL_Pot_Trim!AE4,0)</f>
        <v>0.69559060928289895</v>
      </c>
      <c r="AF30" s="47">
        <f>IF(PLANEL_Pot_Trim!AF4&lt;&gt;0,AF4/PLANEL_Pot_Trim!AF4,0)</f>
        <v>0.62957053232337457</v>
      </c>
      <c r="AG30" s="47">
        <f>IF(PLANEL_Pot_Trim!AG4&lt;&gt;0,AG4/PLANEL_Pot_Trim!AG4,0)</f>
        <v>0.58369481334534379</v>
      </c>
      <c r="AH30" s="47">
        <f>IF(PLANEL_Pot_Trim!AH4&lt;&gt;0,AH4/PLANEL_Pot_Trim!AH4,0)</f>
        <v>0.65634838425572029</v>
      </c>
      <c r="AI30" s="47">
        <f>IF(PLANEL_Pot_Trim!AI4&lt;&gt;0,AI4/PLANEL_Pot_Trim!AI4,0)</f>
        <v>0.73345026723940099</v>
      </c>
      <c r="AJ30" s="47">
        <f>IF(PLANEL_Pot_Trim!AJ4&lt;&gt;0,AJ4/PLANEL_Pot_Trim!AJ4,0)</f>
        <v>0.67755397840389353</v>
      </c>
      <c r="AK30" s="47">
        <f>IF(PLANEL_Pot_Trim!AK4&lt;&gt;0,AK4/PLANEL_Pot_Trim!AK4,0)</f>
        <v>0.60158645123605603</v>
      </c>
      <c r="AL30" s="47">
        <f>IF(PLANEL_Pot_Trim!AL4&lt;&gt;0,AL4/PLANEL_Pot_Trim!AL4,0)</f>
        <v>0.66994853341818428</v>
      </c>
      <c r="AM30" s="47">
        <f>IF(PLANEL_Pot_Trim!AM4&lt;&gt;0,AM4/PLANEL_Pot_Trim!AM4,0)</f>
        <v>0.73221077169872661</v>
      </c>
      <c r="AN30" s="47">
        <f>IF(PLANEL_Pot_Trim!AN4&lt;&gt;0,AN4/PLANEL_Pot_Trim!AN4,0)</f>
        <v>0.6604742470288929</v>
      </c>
      <c r="AO30" s="47">
        <f>IF(PLANEL_Pot_Trim!AO4&lt;&gt;0,AO4/PLANEL_Pot_Trim!AO4,0)</f>
        <v>0.61770008344160798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0.67832007547402973</v>
      </c>
      <c r="AS30" s="47">
        <f>IF(PLANEL_Pot_Trim!AS4&lt;&gt;0,AS4/PLANEL_Pot_Trim!AS4,0)</f>
        <v>0.62564234445238742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0.66225456593200471</v>
      </c>
      <c r="AW30" s="47">
        <f>IF(PLANEL_Pot_Trim!AW4&lt;&gt;0,AW4/PLANEL_Pot_Trim!AW4,0)</f>
        <v>0.64814446642570489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0.69148025772689514</v>
      </c>
      <c r="BA30" s="47">
        <f>IF(PLANEL_Pot_Trim!BA4&lt;&gt;0,BA4/PLANEL_Pot_Trim!BA4,0)</f>
        <v>0.61327122174355353</v>
      </c>
      <c r="BB30" s="47">
        <f>IF(PLANEL_Pot_Trim!BB4&lt;&gt;0,BB4/PLANEL_Pot_Trim!BB4,0)</f>
        <v>0.67085562578133962</v>
      </c>
      <c r="BC30" s="47">
        <f>IF(PLANEL_Pot_Trim!BC4&lt;&gt;0,BC4/PLANEL_Pot_Trim!BC4,0)</f>
        <v>0.73942433165570032</v>
      </c>
      <c r="BD30" s="47">
        <f>IF(PLANEL_Pot_Trim!BD4&lt;&gt;0,BD4/PLANEL_Pot_Trim!BD4,0)</f>
        <v>0.68909022588326685</v>
      </c>
      <c r="BE30" s="47">
        <f>IF(PLANEL_Pot_Trim!BE4&lt;&gt;0,BE4/PLANEL_Pot_Trim!BE4,0)</f>
        <v>0.63231016014747643</v>
      </c>
      <c r="BF30" s="47">
        <f>IF(PLANEL_Pot_Trim!BF4&lt;&gt;0,BF4/PLANEL_Pot_Trim!BF4,0)</f>
        <v>0.67484732182102392</v>
      </c>
      <c r="BG30" s="47">
        <f>IF(PLANEL_Pot_Trim!BG4&lt;&gt;0,BG4/PLANEL_Pot_Trim!BG4,0)</f>
        <v>0.74216129102059591</v>
      </c>
      <c r="BH30" s="47">
        <f>IF(PLANEL_Pot_Trim!BH4&lt;&gt;0,BH4/PLANEL_Pot_Trim!BH4,0)</f>
        <v>0.66598729431237158</v>
      </c>
      <c r="BI30" s="47">
        <f>IF(PLANEL_Pot_Trim!BI4&lt;&gt;0,BI4/PLANEL_Pot_Trim!BI4,0)</f>
        <v>0.60945086960042949</v>
      </c>
      <c r="BJ30" s="47">
        <f>IF(PLANEL_Pot_Trim!BJ4&lt;&gt;0,BJ4/PLANEL_Pot_Trim!BJ4,0)</f>
        <v>0.67853326914805057</v>
      </c>
      <c r="BK30" s="47">
        <f>IF(PLANEL_Pot_Trim!BK4&lt;&gt;0,BK4/PLANEL_Pot_Trim!BK4,0)</f>
        <v>0.74216129102059591</v>
      </c>
      <c r="BL30" s="47">
        <f>IF(PLANEL_Pot_Trim!BL4&lt;&gt;0,BL4/PLANEL_Pot_Trim!BL4,0)</f>
        <v>0.67252041373211813</v>
      </c>
      <c r="BM30" s="47">
        <f>IF(PLANEL_Pot_Trim!BM4&lt;&gt;0,BM4/PLANEL_Pot_Trim!BM4,0)</f>
        <v>0.65360619582892687</v>
      </c>
      <c r="BN30" s="47">
        <f>IF(PLANEL_Pot_Trim!BN4&lt;&gt;0,BN4/PLANEL_Pot_Trim!BN4,0)</f>
        <v>0.68152946476436649</v>
      </c>
      <c r="BO30" s="47">
        <f>IF(PLANEL_Pot_Trim!BO4&lt;&gt;0,BO4/PLANEL_Pot_Trim!BO4,0)</f>
        <v>0.74331170195628771</v>
      </c>
      <c r="BP30" s="47">
        <f>IF(PLANEL_Pot_Trim!BP4&lt;&gt;0,BP4/PLANEL_Pot_Trim!BP4,0)</f>
        <v>0.67892040903128426</v>
      </c>
      <c r="BQ30" s="47">
        <f>IF(PLANEL_Pot_Trim!BQ4&lt;&gt;0,BQ4/PLANEL_Pot_Trim!BQ4,0)</f>
        <v>0.63893609741314583</v>
      </c>
      <c r="BR30" s="47">
        <f>IF(PLANEL_Pot_Trim!BR4&lt;&gt;0,BR4/PLANEL_Pot_Trim!BR4,0)</f>
        <v>0.67472438342407914</v>
      </c>
      <c r="BS30" s="47">
        <f>IF(PLANEL_Pot_Trim!BS4&lt;&gt;0,BS4/PLANEL_Pot_Trim!BS4,0)</f>
        <v>0.745495631497755</v>
      </c>
      <c r="BT30" s="47">
        <f>IF(PLANEL_Pot_Trim!BT4&lt;&gt;0,BT4/PLANEL_Pot_Trim!BT4,0)</f>
        <v>0.6780550772745696</v>
      </c>
      <c r="BU30" s="47">
        <f>IF(PLANEL_Pot_Trim!BU4&lt;&gt;0,BU4/PLANEL_Pot_Trim!BU4,0)</f>
        <v>0.64073935353518496</v>
      </c>
      <c r="BV30" s="47">
        <f>IF(PLANEL_Pot_Trim!BV4&lt;&gt;0,BV4/PLANEL_Pot_Trim!BV4,0)</f>
        <v>0.67842195160737695</v>
      </c>
      <c r="BW30" s="47">
        <f>IF(PLANEL_Pot_Trim!BW4&lt;&gt;0,BW4/PLANEL_Pot_Trim!BW4,0)</f>
        <v>0.74557064975492227</v>
      </c>
      <c r="BX30" s="47">
        <f>IF(PLANEL_Pot_Trim!BX4&lt;&gt;0,BX4/PLANEL_Pot_Trim!BX4,0)</f>
        <v>0.70001364545009692</v>
      </c>
      <c r="BY30" s="47">
        <f>IF(PLANEL_Pot_Trim!BY4&lt;&gt;0,BY4/PLANEL_Pot_Trim!BY4,0)</f>
        <v>0.63933651636895183</v>
      </c>
      <c r="BZ30" s="47">
        <f>IF(PLANEL_Pot_Trim!BZ4&lt;&gt;0,BZ4/PLANEL_Pot_Trim!BZ4,0)</f>
        <v>0.67685641638543659</v>
      </c>
      <c r="CA30" s="47">
        <f>IF(PLANEL_Pot_Trim!CA4&lt;&gt;0,CA4/PLANEL_Pot_Trim!CA4,0)</f>
        <v>0.74557064975492227</v>
      </c>
      <c r="CB30" s="47">
        <f>IF(PLANEL_Pot_Trim!CB4&lt;&gt;0,CB4/PLANEL_Pot_Trim!CB4,0)</f>
        <v>0.69597431326711945</v>
      </c>
      <c r="CC30" s="47">
        <f>IF(PLANEL_Pot_Trim!CC4&lt;&gt;0,CC4/PLANEL_Pot_Trim!CC4,0)</f>
        <v>0.63358922819306862</v>
      </c>
      <c r="CD30" s="47">
        <f>IF(PLANEL_Pot_Trim!CD4&lt;&gt;0,CD4/PLANEL_Pot_Trim!CD4,0)</f>
        <v>0.6775275583047331</v>
      </c>
      <c r="CE30" s="47">
        <f>IF(PLANEL_Pot_Trim!CE4&lt;&gt;0,CE4/PLANEL_Pot_Trim!CE4,0)</f>
        <v>0.74557064975492227</v>
      </c>
      <c r="CF30" s="47">
        <f>IF(PLANEL_Pot_Trim!CF4&lt;&gt;0,CF4/PLANEL_Pot_Trim!CF4,0)</f>
        <v>0.70676265488365619</v>
      </c>
      <c r="CG30" s="47">
        <f>IF(PLANEL_Pot_Trim!CG4&lt;&gt;0,CG4/PLANEL_Pot_Trim!CG4,0)</f>
        <v>0.61899361617306248</v>
      </c>
      <c r="CH30" s="47">
        <f>IF(PLANEL_Pot_Trim!CH4&lt;&gt;0,CH4/PLANEL_Pot_Trim!CH4,0)</f>
        <v>0.67450691252786477</v>
      </c>
      <c r="CI30" s="47">
        <f>IF(PLANEL_Pot_Trim!CI4&lt;&gt;0,CI4/PLANEL_Pot_Trim!CI4,0)</f>
        <v>0.74557064975492227</v>
      </c>
      <c r="CJ30" s="47">
        <f>IF(PLANEL_Pot_Trim!CJ4&lt;&gt;0,CJ4/PLANEL_Pot_Trim!CJ4,0)</f>
        <v>0.69700749632372727</v>
      </c>
      <c r="CK30" s="47">
        <f>IF(PLANEL_Pot_Trim!CK4&lt;&gt;0,CK4/PLANEL_Pot_Trim!CK4,0)</f>
        <v>0.65382307252976157</v>
      </c>
      <c r="CL30" s="47">
        <f>IF(PLANEL_Pot_Trim!CL4&lt;&gt;0,CL4/PLANEL_Pot_Trim!CL4,0)</f>
        <v>0.67727346374949871</v>
      </c>
      <c r="CM30" s="47">
        <f>IF(PLANEL_Pot_Trim!CM4&lt;&gt;0,CM4/PLANEL_Pot_Trim!CM4,0)</f>
        <v>0.74557064975492227</v>
      </c>
      <c r="CN30" s="47">
        <f>IF(PLANEL_Pot_Trim!CN4&lt;&gt;0,CN4/PLANEL_Pot_Trim!CN4,0)</f>
        <v>0.70530529104811435</v>
      </c>
      <c r="CO30" s="47">
        <f>IF(PLANEL_Pot_Trim!CO4&lt;&gt;0,CO4/PLANEL_Pot_Trim!CO4,0)</f>
        <v>0.62600305855286986</v>
      </c>
      <c r="CP30" s="47">
        <f>IF(PLANEL_Pot_Trim!CP4&lt;&gt;0,CP4/PLANEL_Pot_Trim!CP4,0)</f>
        <v>0.67311075454564029</v>
      </c>
      <c r="CQ30" s="47">
        <f>IF(PLANEL_Pot_Trim!CQ4&lt;&gt;0,CQ4/PLANEL_Pot_Trim!CQ4,0)</f>
        <v>0.74557064975492227</v>
      </c>
      <c r="CR30" s="47">
        <f>IF(PLANEL_Pot_Trim!CR4&lt;&gt;0,CR4/PLANEL_Pot_Trim!CR4,0)</f>
        <v>0.68386701189360555</v>
      </c>
      <c r="CS30" s="47">
        <f>IF(PLANEL_Pot_Trim!CS4&lt;&gt;0,CS4/PLANEL_Pot_Trim!CS4,0)</f>
        <v>0.63075904546527806</v>
      </c>
      <c r="CT30" s="47">
        <f>IF(PLANEL_Pot_Trim!CT4&lt;&gt;0,CT4/PLANEL_Pot_Trim!CT4,0)</f>
        <v>0.67239366700528824</v>
      </c>
      <c r="CU30" s="47">
        <f>IF(PLANEL_Pot_Trim!CU4&lt;&gt;0,CU4/PLANEL_Pot_Trim!CU4,0)</f>
        <v>0.74190950872871209</v>
      </c>
      <c r="CV30" s="47">
        <f>IF(PLANEL_Pot_Trim!CV4&lt;&gt;0,CV4/PLANEL_Pot_Trim!CV4,0)</f>
        <v>0.70426654785283904</v>
      </c>
      <c r="CW30" s="47">
        <f>IF(PLANEL_Pot_Trim!CW4&lt;&gt;0,CW4/PLANEL_Pot_Trim!CW4,0)</f>
        <v>0.6197343623476691</v>
      </c>
      <c r="CX30" s="47">
        <f>IF(PLANEL_Pot_Trim!CX4&lt;&gt;0,CX4/PLANEL_Pot_Trim!CX4,0)</f>
        <v>0.67297281340828952</v>
      </c>
      <c r="CY30" s="77">
        <f>IF(PLANEL_Pot_Trim!CY4&lt;&gt;0,CY4/PLANEL_Pot_Trim!CY4,0)</f>
        <v>0.74190950872871209</v>
      </c>
      <c r="CZ30" s="77">
        <f>IF(PLANEL_Pot_Trim!CZ4&lt;&gt;0,CZ4/PLANEL_Pot_Trim!CZ4,0)</f>
        <v>0.70261406078867839</v>
      </c>
      <c r="DA30" s="77">
        <f>IF(PLANEL_Pot_Trim!DA4&lt;&gt;0,DA4/PLANEL_Pot_Trim!DA4,0)</f>
        <v>0.62290605526471077</v>
      </c>
      <c r="DB30" s="77">
        <f>IF(PLANEL_Pot_Trim!DB4&lt;&gt;0,DB4/PLANEL_Pot_Trim!DB4,0)</f>
        <v>0.67455371945235698</v>
      </c>
      <c r="DC30" s="47">
        <f>IF(PLANEL_Pot_Trim!DC4&lt;&gt;0,DC4/PLANEL_Pot_Trim!DC4,0)</f>
        <v>0.74190950872871209</v>
      </c>
      <c r="DD30" s="47">
        <f>IF(PLANEL_Pot_Trim!DD4&lt;&gt;0,DD4/PLANEL_Pot_Trim!DD4,0)</f>
        <v>0.70475921971122701</v>
      </c>
      <c r="DE30" s="47">
        <f>IF(PLANEL_Pot_Trim!DE4&lt;&gt;0,DE4/PLANEL_Pot_Trim!DE4,0)</f>
        <v>0.57830189359600226</v>
      </c>
      <c r="DF30" s="47">
        <f>IF(PLANEL_Pot_Trim!DF4&lt;&gt;0,DF4/PLANEL_Pot_Trim!DF4,0)</f>
        <v>0.66081415822306089</v>
      </c>
      <c r="DG30" s="47">
        <f>IF(PLANEL_Pot_Trim!DG4&lt;&gt;0,DG4/PLANEL_Pot_Trim!DG4,0)</f>
        <v>0.74190950872871209</v>
      </c>
      <c r="DH30" s="47">
        <f>IF(PLANEL_Pot_Trim!DH4&lt;&gt;0,DH4/PLANEL_Pot_Trim!DH4,0)</f>
        <v>0.70382060766682442</v>
      </c>
      <c r="DI30" s="47">
        <f>IF(PLANEL_Pot_Trim!DI4&lt;&gt;0,DI4/PLANEL_Pot_Trim!DI4,0)</f>
        <v>0.62502303373959345</v>
      </c>
      <c r="DJ30" s="47">
        <f>IF(PLANEL_Pot_Trim!DJ4&lt;&gt;0,DJ4/PLANEL_Pot_Trim!DJ4,0)</f>
        <v>0.66297771096085145</v>
      </c>
      <c r="DK30" s="47">
        <f>IF(PLANEL_Pot_Trim!DK4&lt;&gt;0,DK4/PLANEL_Pot_Trim!DK4,0)</f>
        <v>0.74190950872871209</v>
      </c>
      <c r="DL30" s="47">
        <f>IF(PLANEL_Pot_Trim!DL4&lt;&gt;0,DL4/PLANEL_Pot_Trim!DL4,0)</f>
        <v>0.69892864908015018</v>
      </c>
      <c r="DM30" s="47">
        <f>IF(PLANEL_Pot_Trim!DM4&lt;&gt;0,DM4/PLANEL_Pot_Trim!DM4,0)</f>
        <v>0.64353048059037044</v>
      </c>
      <c r="DN30" s="47">
        <f>IF(PLANEL_Pot_Trim!DN4&lt;&gt;0,DN4/PLANEL_Pot_Trim!DN4,0)</f>
        <v>0.66618441921900307</v>
      </c>
      <c r="DO30" s="47">
        <f>IF(PLANEL_Pot_Trim!DO4&lt;&gt;0,DO4/PLANEL_Pot_Trim!DO4,0)</f>
        <v>0.74190950872871209</v>
      </c>
      <c r="DP30" s="47">
        <f>IF(PLANEL_Pot_Trim!DP4&lt;&gt;0,DP4/PLANEL_Pot_Trim!DP4,0)</f>
        <v>0.70522172277873874</v>
      </c>
      <c r="DQ30" s="47">
        <f>IF(PLANEL_Pot_Trim!DQ4&lt;&gt;0,DQ4/PLANEL_Pot_Trim!DQ4,0)</f>
        <v>0.64095622030749733</v>
      </c>
      <c r="DR30" s="47">
        <f>IF(PLANEL_Pot_Trim!DR4&lt;&gt;0,DR4/PLANEL_Pot_Trim!DR4,0)</f>
        <v>0.65410961202753182</v>
      </c>
      <c r="DS30" s="47">
        <f>IF(PLANEL_Pot_Trim!DS4&lt;&gt;0,DS4/PLANEL_Pot_Trim!DS4,0)</f>
        <v>0.74190950872871209</v>
      </c>
      <c r="DT30" s="47">
        <f>IF(PLANEL_Pot_Trim!DT4&lt;&gt;0,DT4/PLANEL_Pot_Trim!DT4,0)</f>
        <v>0.70522172277873874</v>
      </c>
      <c r="DU30" s="47">
        <f>IF(PLANEL_Pot_Trim!DU4&lt;&gt;0,DU4/PLANEL_Pot_Trim!DU4,0)</f>
        <v>0.62703570954592724</v>
      </c>
      <c r="DV30" s="47">
        <f>IF(PLANEL_Pot_Trim!DV4&lt;&gt;0,DV4/PLANEL_Pot_Trim!DV4,0)</f>
        <v>0.65725038308023176</v>
      </c>
      <c r="DW30" s="47">
        <f>IF(PLANEL_Pot_Trim!DW4&lt;&gt;0,DW4/PLANEL_Pot_Trim!DW4,0)</f>
        <v>0.74190950872871209</v>
      </c>
      <c r="DX30" s="47">
        <f>IF(PLANEL_Pot_Trim!DX4&lt;&gt;0,DX4/PLANEL_Pot_Trim!DX4,0)</f>
        <v>0.70522172277873874</v>
      </c>
      <c r="DY30" s="47">
        <f>IF(PLANEL_Pot_Trim!DY4&lt;&gt;0,DY4/PLANEL_Pot_Trim!DY4,0)</f>
        <v>0.61957541051828002</v>
      </c>
      <c r="DZ30" s="47">
        <f>IF(PLANEL_Pot_Trim!DZ4&lt;&gt;0,DZ4/PLANEL_Pot_Trim!DZ4,0)</f>
        <v>0.67455371945235698</v>
      </c>
      <c r="EA30" s="47">
        <f>IF(PLANEL_Pot_Trim!EA4&lt;&gt;0,EA4/PLANEL_Pot_Trim!EA4,0)</f>
        <v>0.74165436085979664</v>
      </c>
      <c r="EB30" s="47">
        <f>IF(PLANEL_Pot_Trim!EB4&lt;&gt;0,EB4/PLANEL_Pot_Trim!EB4,0)</f>
        <v>0.70522172277873874</v>
      </c>
      <c r="EC30" s="47">
        <f>IF(PLANEL_Pot_Trim!EC4&lt;&gt;0,EC4/PLANEL_Pot_Trim!EC4,0)</f>
        <v>0.62815849556621572</v>
      </c>
      <c r="ED30" s="47">
        <f>IF(PLANEL_Pot_Trim!ED4&lt;&gt;0,ED4/PLANEL_Pot_Trim!ED4,0)</f>
        <v>0.66259349488893959</v>
      </c>
      <c r="EE30" s="47">
        <f>IF(PLANEL_Pot_Trim!EE4&lt;&gt;0,EE4/PLANEL_Pot_Trim!EE4,0)</f>
        <v>0.7179871355515044</v>
      </c>
      <c r="EF30" s="47">
        <f>IF(PLANEL_Pot_Trim!EF4&lt;&gt;0,EF4/PLANEL_Pot_Trim!EF4,0)</f>
        <v>0.70522172277873874</v>
      </c>
      <c r="EG30" s="47">
        <f>IF(PLANEL_Pot_Trim!EG4&lt;&gt;0,EG4/PLANEL_Pot_Trim!EG4,0)</f>
        <v>0.65194957230352957</v>
      </c>
      <c r="EH30" s="47">
        <f>IF(PLANEL_Pot_Trim!EH4&lt;&gt;0,EH4/PLANEL_Pot_Trim!EH4,0)</f>
        <v>0.66253562153368473</v>
      </c>
      <c r="EI30" s="47">
        <f>IF(PLANEL_Pot_Trim!EI4&lt;&gt;0,EI4/PLANEL_Pot_Trim!EI4,0)</f>
        <v>0.71963626742667119</v>
      </c>
      <c r="EJ30" s="47">
        <f>IF(PLANEL_Pot_Trim!EJ4&lt;&gt;0,EJ4/PLANEL_Pot_Trim!EJ4,0)</f>
        <v>0.70522172277873874</v>
      </c>
      <c r="EK30" s="47">
        <f>IF(PLANEL_Pot_Trim!EK4&lt;&gt;0,EK4/PLANEL_Pot_Trim!EK4,0)</f>
        <v>0.63926581608572075</v>
      </c>
      <c r="EL30" s="47">
        <f>IF(PLANEL_Pot_Trim!EL4&lt;&gt;0,EL4/PLANEL_Pot_Trim!EL4,0)</f>
        <v>0.65957007645556343</v>
      </c>
      <c r="EM30" s="47">
        <f>IF(PLANEL_Pot_Trim!EM4&lt;&gt;0,EM4/PLANEL_Pot_Trim!EM4,0)</f>
        <v>0.7097133166251729</v>
      </c>
      <c r="EN30" s="47">
        <f>IF(PLANEL_Pot_Trim!EN4&lt;&gt;0,EN4/PLANEL_Pot_Trim!EN4,0)</f>
        <v>0.70478572572960785</v>
      </c>
      <c r="EO30" s="47">
        <f>IF(PLANEL_Pot_Trim!EO4&lt;&gt;0,EO4/PLANEL_Pot_Trim!EO4,0)</f>
        <v>0.633295718462906</v>
      </c>
      <c r="EP30" s="47">
        <f>IF(PLANEL_Pot_Trim!EP4&lt;&gt;0,EP4/PLANEL_Pot_Trim!EP4,0)</f>
        <v>0.66856473887124424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0.8502331255610317</v>
      </c>
      <c r="I31" s="47">
        <f>IF(PLANEL_Pot_Trim!I5&lt;&gt;0,I5/PLANEL_Pot_Trim!I5,0)</f>
        <v>0.83664019004936208</v>
      </c>
      <c r="J31" s="47">
        <f>IF(PLANEL_Pot_Trim!J5&lt;&gt;0,J5/PLANEL_Pot_Trim!J5,0)</f>
        <v>0.83463935486476049</v>
      </c>
      <c r="K31" s="47">
        <f>IF(PLANEL_Pot_Trim!K5&lt;&gt;0,K5/PLANEL_Pot_Trim!K5,0)</f>
        <v>0.80707563159063167</v>
      </c>
      <c r="L31" s="47">
        <f>IF(PLANEL_Pot_Trim!L5&lt;&gt;0,L5/PLANEL_Pot_Trim!L5,0)</f>
        <v>0.83783678611617263</v>
      </c>
      <c r="M31" s="47">
        <f>IF(PLANEL_Pot_Trim!M5&lt;&gt;0,M5/PLANEL_Pot_Trim!M5,0)</f>
        <v>0.81709786016951247</v>
      </c>
      <c r="N31" s="47">
        <f>IF(PLANEL_Pot_Trim!N5&lt;&gt;0,N5/PLANEL_Pot_Trim!N5,0)</f>
        <v>0.80759367644467506</v>
      </c>
      <c r="O31" s="47">
        <f>IF(PLANEL_Pot_Trim!O5&lt;&gt;0,O5/PLANEL_Pot_Trim!O5,0)</f>
        <v>0.84659486269992468</v>
      </c>
      <c r="P31" s="47">
        <f>IF(PLANEL_Pot_Trim!P5&lt;&gt;0,P5/PLANEL_Pot_Trim!P5,0)</f>
        <v>0.80776638187312999</v>
      </c>
      <c r="Q31" s="47">
        <f>IF(PLANEL_Pot_Trim!Q5&lt;&gt;0,Q5/PLANEL_Pot_Trim!Q5,0)</f>
        <v>0.79583917987915898</v>
      </c>
      <c r="R31" s="47">
        <f>IF(PLANEL_Pot_Trim!R5&lt;&gt;0,R5/PLANEL_Pot_Trim!R5,0)</f>
        <v>0.790751003406442</v>
      </c>
      <c r="S31" s="47">
        <f>IF(PLANEL_Pot_Trim!S5&lt;&gt;0,S5/PLANEL_Pot_Trim!S5,0)</f>
        <v>0.84716317098088256</v>
      </c>
      <c r="T31" s="47">
        <f>IF(PLANEL_Pot_Trim!T5&lt;&gt;0,T5/PLANEL_Pot_Trim!T5,0)</f>
        <v>0.84437868334629862</v>
      </c>
      <c r="U31" s="47">
        <f>IF(PLANEL_Pot_Trim!U5&lt;&gt;0,U5/PLANEL_Pot_Trim!U5,0)</f>
        <v>0.82413330253507755</v>
      </c>
      <c r="V31" s="47">
        <f>IF(PLANEL_Pot_Trim!V5&lt;&gt;0,V5/PLANEL_Pot_Trim!V5,0)</f>
        <v>0.81993236935420699</v>
      </c>
      <c r="W31" s="47">
        <f>IF(PLANEL_Pot_Trim!W5&lt;&gt;0,W5/PLANEL_Pot_Trim!W5,0)</f>
        <v>0.84620907408094226</v>
      </c>
      <c r="X31" s="47">
        <f>IF(PLANEL_Pot_Trim!X5&lt;&gt;0,X5/PLANEL_Pot_Trim!X5,0)</f>
        <v>0.827740155252075</v>
      </c>
      <c r="Y31" s="47">
        <f>IF(PLANEL_Pot_Trim!Y5&lt;&gt;0,Y5/PLANEL_Pot_Trim!Y5,0)</f>
        <v>0.80938785654862655</v>
      </c>
      <c r="Z31" s="47">
        <f>IF(PLANEL_Pot_Trim!Z5&lt;&gt;0,Z5/PLANEL_Pot_Trim!Z5,0)</f>
        <v>0.79386429343993048</v>
      </c>
      <c r="AA31" s="47">
        <f>IF(PLANEL_Pot_Trim!AA5&lt;&gt;0,AA5/PLANEL_Pot_Trim!AA5,0)</f>
        <v>0.84953933743918963</v>
      </c>
      <c r="AB31" s="47">
        <f>IF(PLANEL_Pot_Trim!AB5&lt;&gt;0,AB5/PLANEL_Pot_Trim!AB5,0)</f>
        <v>0.59491148475272959</v>
      </c>
      <c r="AC31" s="47">
        <f>IF(PLANEL_Pot_Trim!AC5&lt;&gt;0,AC5/PLANEL_Pot_Trim!AC5,0)</f>
        <v>0.82644201767801784</v>
      </c>
      <c r="AD31" s="47">
        <f>IF(PLANEL_Pot_Trim!AD5&lt;&gt;0,AD5/PLANEL_Pot_Trim!AD5,0)</f>
        <v>0.81993099428326643</v>
      </c>
      <c r="AE31" s="47">
        <f>IF(PLANEL_Pot_Trim!AE5&lt;&gt;0,AE5/PLANEL_Pot_Trim!AE5,0)</f>
        <v>0.85102801034448972</v>
      </c>
      <c r="AF31" s="47">
        <f>IF(PLANEL_Pot_Trim!AF5&lt;&gt;0,AF5/PLANEL_Pot_Trim!AF5,0)</f>
        <v>0.85776983992788014</v>
      </c>
      <c r="AG31" s="47">
        <f>IF(PLANEL_Pot_Trim!AG5&lt;&gt;0,AG5/PLANEL_Pot_Trim!AG5,0)</f>
        <v>0.82711800826080772</v>
      </c>
      <c r="AH31" s="47">
        <f>IF(PLANEL_Pot_Trim!AH5&lt;&gt;0,AH5/PLANEL_Pot_Trim!AH5,0)</f>
        <v>0.8265957285771347</v>
      </c>
      <c r="AI31" s="47">
        <f>IF(PLANEL_Pot_Trim!AI5&lt;&gt;0,AI5/PLANEL_Pot_Trim!AI5,0)</f>
        <v>0.76960940454728322</v>
      </c>
      <c r="AJ31" s="47">
        <f>IF(PLANEL_Pot_Trim!AJ5&lt;&gt;0,AJ5/PLANEL_Pot_Trim!AJ5,0)</f>
        <v>0.85213417143648884</v>
      </c>
      <c r="AK31" s="47">
        <f>IF(PLANEL_Pot_Trim!AK5&lt;&gt;0,AK5/PLANEL_Pot_Trim!AK5,0)</f>
        <v>0.82710545501487953</v>
      </c>
      <c r="AL31" s="47">
        <f>IF(PLANEL_Pot_Trim!AL5&lt;&gt;0,AL5/PLANEL_Pot_Trim!AL5,0)</f>
        <v>0.82645595771429214</v>
      </c>
      <c r="AM31" s="47">
        <f>IF(PLANEL_Pot_Trim!AM5&lt;&gt;0,AM5/PLANEL_Pot_Trim!AM5,0)</f>
        <v>0.85775673639621519</v>
      </c>
      <c r="AN31" s="47">
        <f>IF(PLANEL_Pot_Trim!AN5&lt;&gt;0,AN5/PLANEL_Pot_Trim!AN5,0)</f>
        <v>0.86216062997474796</v>
      </c>
      <c r="AO31" s="47">
        <f>IF(PLANEL_Pot_Trim!AO5&lt;&gt;0,AO5/PLANEL_Pot_Trim!AO5,0)</f>
        <v>0.84635618118986233</v>
      </c>
      <c r="AP31" s="47">
        <f>IF(PLANEL_Pot_Trim!AP5&lt;&gt;0,AP5/PLANEL_Pot_Trim!AP5,0)</f>
        <v>0.84096341049727696</v>
      </c>
      <c r="AQ31" s="47">
        <f>IF(PLANEL_Pot_Trim!AQ5&lt;&gt;0,AQ5/PLANEL_Pot_Trim!AQ5,0)</f>
        <v>0.84980532817899623</v>
      </c>
      <c r="AR31" s="47">
        <f>IF(PLANEL_Pot_Trim!AR5&lt;&gt;0,AR5/PLANEL_Pot_Trim!AR5,0)</f>
        <v>0.68277398036540904</v>
      </c>
      <c r="AS31" s="47">
        <f>IF(PLANEL_Pot_Trim!AS5&lt;&gt;0,AS5/PLANEL_Pot_Trim!AS5,0)</f>
        <v>0.8407764617973037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0.86248360977355332</v>
      </c>
      <c r="AW31" s="47">
        <f>IF(PLANEL_Pot_Trim!AW5&lt;&gt;0,AW5/PLANEL_Pot_Trim!AW5,0)</f>
        <v>0.56390847749849615</v>
      </c>
      <c r="AX31" s="47">
        <f>IF(PLANEL_Pot_Trim!AX5&lt;&gt;0,AX5/PLANEL_Pot_Trim!AX5,0)</f>
        <v>0.83499020416353609</v>
      </c>
      <c r="AY31" s="47">
        <f>IF(PLANEL_Pot_Trim!AY5&lt;&gt;0,AY5/PLANEL_Pot_Trim!AY5,0)</f>
        <v>0.8578519640630794</v>
      </c>
      <c r="AZ31" s="47">
        <f>IF(PLANEL_Pot_Trim!AZ5&lt;&gt;0,AZ5/PLANEL_Pot_Trim!AZ5,0)</f>
        <v>0.68272750947430627</v>
      </c>
      <c r="BA31" s="47">
        <f>IF(PLANEL_Pot_Trim!BA5&lt;&gt;0,BA5/PLANEL_Pot_Trim!BA5,0)</f>
        <v>0.77264028275902941</v>
      </c>
      <c r="BB31" s="47">
        <f>IF(PLANEL_Pot_Trim!BB5&lt;&gt;0,BB5/PLANEL_Pot_Trim!BB5,0)</f>
        <v>0.84096341049727696</v>
      </c>
      <c r="BC31" s="47">
        <f>IF(PLANEL_Pot_Trim!BC5&lt;&gt;0,BC5/PLANEL_Pot_Trim!BC5,0)</f>
        <v>0.8578519640630794</v>
      </c>
      <c r="BD31" s="47">
        <f>IF(PLANEL_Pot_Trim!BD5&lt;&gt;0,BD5/PLANEL_Pot_Trim!BD5,0)</f>
        <v>0.68272131335549258</v>
      </c>
      <c r="BE31" s="47">
        <f>IF(PLANEL_Pot_Trim!BE5&lt;&gt;0,BE5/PLANEL_Pot_Trim!BE5,0)</f>
        <v>0.79465727717811696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0.81203201913059753</v>
      </c>
      <c r="BI31" s="47">
        <f>IF(PLANEL_Pot_Trim!BI5&lt;&gt;0,BI5/PLANEL_Pot_Trim!BI5,0)</f>
        <v>0.84941327635088892</v>
      </c>
      <c r="BJ31" s="47">
        <f>IF(PLANEL_Pot_Trim!BJ5&lt;&gt;0,BJ5/PLANEL_Pot_Trim!BJ5,0)</f>
        <v>0.81623693642485096</v>
      </c>
      <c r="BK31" s="47">
        <f>IF(PLANEL_Pot_Trim!BK5&lt;&gt;0,BK5/PLANEL_Pot_Trim!BK5,0)</f>
        <v>0.85787125321950686</v>
      </c>
      <c r="BL31" s="47">
        <f>IF(PLANEL_Pot_Trim!BL5&lt;&gt;0,BL5/PLANEL_Pot_Trim!BL5,0)</f>
        <v>0.81047879083608987</v>
      </c>
      <c r="BM31" s="47">
        <f>IF(PLANEL_Pot_Trim!BM5&lt;&gt;0,BM5/PLANEL_Pot_Trim!BM5,0)</f>
        <v>0.84944531229046716</v>
      </c>
      <c r="BN31" s="47">
        <f>IF(PLANEL_Pot_Trim!BN5&lt;&gt;0,BN5/PLANEL_Pot_Trim!BN5,0)</f>
        <v>0.84295444346021275</v>
      </c>
      <c r="BO31" s="47">
        <f>IF(PLANEL_Pot_Trim!BO5&lt;&gt;0,BO5/PLANEL_Pot_Trim!BO5,0)</f>
        <v>0.85787125321950686</v>
      </c>
      <c r="BP31" s="47">
        <f>IF(PLANEL_Pot_Trim!BP5&lt;&gt;0,BP5/PLANEL_Pot_Trim!BP5,0)</f>
        <v>0.82153041628305734</v>
      </c>
      <c r="BQ31" s="47">
        <f>IF(PLANEL_Pot_Trim!BQ5&lt;&gt;0,BQ5/PLANEL_Pot_Trim!BQ5,0)</f>
        <v>0.69077545636691429</v>
      </c>
      <c r="BR31" s="47">
        <f>IF(PLANEL_Pot_Trim!BR5&lt;&gt;0,BR5/PLANEL_Pot_Trim!BR5,0)</f>
        <v>0.84161605803943262</v>
      </c>
      <c r="BS31" s="47">
        <f>IF(PLANEL_Pot_Trim!BS5&lt;&gt;0,BS5/PLANEL_Pot_Trim!BS5,0)</f>
        <v>0.85787125321950686</v>
      </c>
      <c r="BT31" s="47">
        <f>IF(PLANEL_Pot_Trim!BT5&lt;&gt;0,BT5/PLANEL_Pot_Trim!BT5,0)</f>
        <v>0.86593366533542016</v>
      </c>
      <c r="BU31" s="47">
        <f>IF(PLANEL_Pot_Trim!BU5&lt;&gt;0,BU5/PLANEL_Pot_Trim!BU5,0)</f>
        <v>0.69077545636691429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0.71120893958444487</v>
      </c>
      <c r="BY31" s="47">
        <f>IF(PLANEL_Pot_Trim!BY5&lt;&gt;0,BY5/PLANEL_Pot_Trim!BY5,0)</f>
        <v>0.64323735219993095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0.8675311000130641</v>
      </c>
      <c r="CC31" s="47">
        <f>IF(PLANEL_Pot_Trim!CC5&lt;&gt;0,CC5/PLANEL_Pot_Trim!CC5,0)</f>
        <v>0.82323317652779116</v>
      </c>
      <c r="CD31" s="47">
        <f>IF(PLANEL_Pot_Trim!CD5&lt;&gt;0,CD5/PLANEL_Pot_Trim!CD5,0)</f>
        <v>0.82526712374734479</v>
      </c>
      <c r="CE31" s="47">
        <f>IF(PLANEL_Pot_Trim!CE5&lt;&gt;0,CE5/PLANEL_Pot_Trim!CE5,0)</f>
        <v>0.85787125321950686</v>
      </c>
      <c r="CF31" s="47">
        <f>IF(PLANEL_Pot_Trim!CF5&lt;&gt;0,CF5/PLANEL_Pot_Trim!CF5,0)</f>
        <v>0.76854615233163437</v>
      </c>
      <c r="CG31" s="47">
        <f>IF(PLANEL_Pot_Trim!CG5&lt;&gt;0,CG5/PLANEL_Pot_Trim!CG5,0)</f>
        <v>0.83717491709526481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0.86757151572387448</v>
      </c>
      <c r="CK31" s="47">
        <f>IF(PLANEL_Pot_Trim!CK5&lt;&gt;0,CK5/PLANEL_Pot_Trim!CK5,0)</f>
        <v>0.60382439151181089</v>
      </c>
      <c r="CL31" s="47">
        <f>IF(PLANEL_Pot_Trim!CL5&lt;&gt;0,CL5/PLANEL_Pot_Trim!CL5,0)</f>
        <v>0.80269856195462741</v>
      </c>
      <c r="CM31" s="47">
        <f>IF(PLANEL_Pot_Trim!CM5&lt;&gt;0,CM5/PLANEL_Pot_Trim!CM5,0)</f>
        <v>0.85787125321950686</v>
      </c>
      <c r="CN31" s="47">
        <f>IF(PLANEL_Pot_Trim!CN5&lt;&gt;0,CN5/PLANEL_Pot_Trim!CN5,0)</f>
        <v>0.73583318470980974</v>
      </c>
      <c r="CO31" s="47">
        <f>IF(PLANEL_Pot_Trim!CO5&lt;&gt;0,CO5/PLANEL_Pot_Trim!CO5,0)</f>
        <v>0.79308107132038141</v>
      </c>
      <c r="CP31" s="47">
        <f>IF(PLANEL_Pot_Trim!CP5&lt;&gt;0,CP5/PLANEL_Pot_Trim!CP5,0)</f>
        <v>0.79548478459723893</v>
      </c>
      <c r="CQ31" s="47">
        <f>IF(PLANEL_Pot_Trim!CQ5&lt;&gt;0,CQ5/PLANEL_Pot_Trim!CQ5,0)</f>
        <v>0.85787125321950686</v>
      </c>
      <c r="CR31" s="47">
        <f>IF(PLANEL_Pot_Trim!CR5&lt;&gt;0,CR5/PLANEL_Pot_Trim!CR5,0)</f>
        <v>0.86505833148867139</v>
      </c>
      <c r="CS31" s="47">
        <f>IF(PLANEL_Pot_Trim!CS5&lt;&gt;0,CS5/PLANEL_Pot_Trim!CS5,0)</f>
        <v>0.69075843727401354</v>
      </c>
      <c r="CT31" s="47">
        <f>IF(PLANEL_Pot_Trim!CT5&lt;&gt;0,CT5/PLANEL_Pot_Trim!CT5,0)</f>
        <v>0.77896403903984635</v>
      </c>
      <c r="CU31" s="47">
        <f>IF(PLANEL_Pot_Trim!CU5&lt;&gt;0,CU5/PLANEL_Pot_Trim!CU5,0)</f>
        <v>0.85787125321950686</v>
      </c>
      <c r="CV31" s="47">
        <f>IF(PLANEL_Pot_Trim!CV5&lt;&gt;0,CV5/PLANEL_Pot_Trim!CV5,0)</f>
        <v>0.68761756615106362</v>
      </c>
      <c r="CW31" s="47">
        <f>IF(PLANEL_Pot_Trim!CW5&lt;&gt;0,CW5/PLANEL_Pot_Trim!CW5,0)</f>
        <v>0.65422603666607215</v>
      </c>
      <c r="CX31" s="47">
        <f>IF(PLANEL_Pot_Trim!CX5&lt;&gt;0,CX5/PLANEL_Pot_Trim!CX5,0)</f>
        <v>0.71381626585281543</v>
      </c>
      <c r="CY31" s="77">
        <f>IF(PLANEL_Pot_Trim!CY5&lt;&gt;0,CY5/PLANEL_Pot_Trim!CY5,0)</f>
        <v>0.85787125321950686</v>
      </c>
      <c r="CZ31" s="77">
        <f>IF(PLANEL_Pot_Trim!CZ5&lt;&gt;0,CZ5/PLANEL_Pot_Trim!CZ5,0)</f>
        <v>0.71095037111386572</v>
      </c>
      <c r="DA31" s="77">
        <f>IF(PLANEL_Pot_Trim!DA5&lt;&gt;0,DA5/PLANEL_Pot_Trim!DA5,0)</f>
        <v>0.60747703794367836</v>
      </c>
      <c r="DB31" s="77">
        <f>IF(PLANEL_Pot_Trim!DB5&lt;&gt;0,DB5/PLANEL_Pot_Trim!DB5,0)</f>
        <v>0.70088285153974594</v>
      </c>
      <c r="DC31" s="47">
        <f>IF(PLANEL_Pot_Trim!DC5&lt;&gt;0,DC5/PLANEL_Pot_Trim!DC5,0)</f>
        <v>0.85787125321950686</v>
      </c>
      <c r="DD31" s="47">
        <f>IF(PLANEL_Pot_Trim!DD5&lt;&gt;0,DD5/PLANEL_Pot_Trim!DD5,0)</f>
        <v>0.72935742418686256</v>
      </c>
      <c r="DE31" s="47">
        <f>IF(PLANEL_Pot_Trim!DE5&lt;&gt;0,DE5/PLANEL_Pot_Trim!DE5,0)</f>
        <v>0.82809384058387481</v>
      </c>
      <c r="DF31" s="47">
        <f>IF(PLANEL_Pot_Trim!DF5&lt;&gt;0,DF5/PLANEL_Pot_Trim!DF5,0)</f>
        <v>0.76331536564538516</v>
      </c>
      <c r="DG31" s="47">
        <f>IF(PLANEL_Pot_Trim!DG5&lt;&gt;0,DG5/PLANEL_Pot_Trim!DG5,0)</f>
        <v>0.85787125321950686</v>
      </c>
      <c r="DH31" s="47">
        <f>IF(PLANEL_Pot_Trim!DH5&lt;&gt;0,DH5/PLANEL_Pot_Trim!DH5,0)</f>
        <v>0.78389377255694148</v>
      </c>
      <c r="DI31" s="47">
        <f>IF(PLANEL_Pot_Trim!DI5&lt;&gt;0,DI5/PLANEL_Pot_Trim!DI5,0)</f>
        <v>0.58882970302609861</v>
      </c>
      <c r="DJ31" s="47">
        <f>IF(PLANEL_Pot_Trim!DJ5&lt;&gt;0,DJ5/PLANEL_Pot_Trim!DJ5,0)</f>
        <v>0.7771415642462105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0.60314775643984808</v>
      </c>
      <c r="DN31" s="47">
        <f>IF(PLANEL_Pot_Trim!DN5&lt;&gt;0,DN5/PLANEL_Pot_Trim!DN5,0)</f>
        <v>0.73855348772134866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0.7151384911690436</v>
      </c>
      <c r="DR31" s="47">
        <f>IF(PLANEL_Pot_Trim!DR5&lt;&gt;0,DR5/PLANEL_Pot_Trim!DR5,0)</f>
        <v>0.8407225735834758</v>
      </c>
      <c r="DS31" s="47">
        <f>IF(PLANEL_Pot_Trim!DS5&lt;&gt;0,DS5/PLANEL_Pot_Trim!DS5,0)</f>
        <v>0.81255394663123925</v>
      </c>
      <c r="DT31" s="47">
        <f>IF(PLANEL_Pot_Trim!DT5&lt;&gt;0,DT5/PLANEL_Pot_Trim!DT5,0)</f>
        <v>0.86757151572387448</v>
      </c>
      <c r="DU31" s="47">
        <f>IF(PLANEL_Pot_Trim!DU5&lt;&gt;0,DU5/PLANEL_Pot_Trim!DU5,0)</f>
        <v>0.59670248363812584</v>
      </c>
      <c r="DV31" s="47">
        <f>IF(PLANEL_Pot_Trim!DV5&lt;&gt;0,DV5/PLANEL_Pot_Trim!DV5,0)</f>
        <v>0.84305298610923152</v>
      </c>
      <c r="DW31" s="47">
        <f>IF(PLANEL_Pot_Trim!DW5&lt;&gt;0,DW5/PLANEL_Pot_Trim!DW5,0)</f>
        <v>0.77558985493973309</v>
      </c>
      <c r="DX31" s="47">
        <f>IF(PLANEL_Pot_Trim!DX5&lt;&gt;0,DX5/PLANEL_Pot_Trim!DX5,0)</f>
        <v>0.86757151572387448</v>
      </c>
      <c r="DY31" s="47">
        <f>IF(PLANEL_Pot_Trim!DY5&lt;&gt;0,DY5/PLANEL_Pot_Trim!DY5,0)</f>
        <v>0.58132925629035936</v>
      </c>
      <c r="DZ31" s="47">
        <f>IF(PLANEL_Pot_Trim!DZ5&lt;&gt;0,DZ5/PLANEL_Pot_Trim!DZ5,0)</f>
        <v>0.84305298610923152</v>
      </c>
      <c r="EA31" s="47">
        <f>IF(PLANEL_Pot_Trim!EA5&lt;&gt;0,EA5/PLANEL_Pot_Trim!EA5,0)</f>
        <v>0.73199900740497403</v>
      </c>
      <c r="EB31" s="47">
        <f>IF(PLANEL_Pot_Trim!EB5&lt;&gt;0,EB5/PLANEL_Pot_Trim!EB5,0)</f>
        <v>0.86757151572387448</v>
      </c>
      <c r="EC31" s="47">
        <f>IF(PLANEL_Pot_Trim!EC5&lt;&gt;0,EC5/PLANEL_Pot_Trim!EC5,0)</f>
        <v>0.60382439151181089</v>
      </c>
      <c r="ED31" s="47">
        <f>IF(PLANEL_Pot_Trim!ED5&lt;&gt;0,ED5/PLANEL_Pot_Trim!ED5,0)</f>
        <v>0.77433313273792459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0.84944531229046716</v>
      </c>
      <c r="EH31" s="47">
        <f>IF(PLANEL_Pot_Trim!EH5&lt;&gt;0,EH5/PLANEL_Pot_Trim!EH5,0)</f>
        <v>0.57208461059957028</v>
      </c>
      <c r="EI31" s="47">
        <f>IF(PLANEL_Pot_Trim!EI5&lt;&gt;0,EI5/PLANEL_Pot_Trim!EI5,0)</f>
        <v>0.79769761274160289</v>
      </c>
      <c r="EJ31" s="47">
        <f>IF(PLANEL_Pot_Trim!EJ5&lt;&gt;0,EJ5/PLANEL_Pot_Trim!EJ5,0)</f>
        <v>0.86757151572387448</v>
      </c>
      <c r="EK31" s="47">
        <f>IF(PLANEL_Pot_Trim!EK5&lt;&gt;0,EK5/PLANEL_Pot_Trim!EK5,0)</f>
        <v>0.59320900403946997</v>
      </c>
      <c r="EL31" s="47">
        <f>IF(PLANEL_Pot_Trim!EL5&lt;&gt;0,EL5/PLANEL_Pot_Trim!EL5,0)</f>
        <v>0.59221422223919606</v>
      </c>
      <c r="EM31" s="47">
        <f>IF(PLANEL_Pot_Trim!EM5&lt;&gt;0,EM5/PLANEL_Pot_Trim!EM5,0)</f>
        <v>0.85768299263630698</v>
      </c>
      <c r="EN31" s="47">
        <f>IF(PLANEL_Pot_Trim!EN5&lt;&gt;0,EN5/PLANEL_Pot_Trim!EN5,0)</f>
        <v>0.86757151572387448</v>
      </c>
      <c r="EO31" s="47">
        <f>IF(PLANEL_Pot_Trim!EO5&lt;&gt;0,EO5/PLANEL_Pot_Trim!EO5,0)</f>
        <v>0.44515453558825813</v>
      </c>
      <c r="EP31" s="47">
        <f>IF(PLANEL_Pot_Trim!EP5&lt;&gt;0,EP5/PLANEL_Pot_Trim!EP5,0)</f>
        <v>0.42315023168584309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0.33148234257355208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0.1243672179679801</v>
      </c>
      <c r="P33" s="48">
        <f>IF(PLANEL_Pot_Trim!P7&lt;&gt;0,P7/PLANEL_Pot_Trim!P7,0)</f>
        <v>0.26169924005234335</v>
      </c>
      <c r="Q33" s="48">
        <f>IF(PLANEL_Pot_Trim!Q7&lt;&gt;0,Q7/PLANEL_Pot_Trim!Q7,0)</f>
        <v>0.31068079056204467</v>
      </c>
      <c r="R33" s="48">
        <f>IF(PLANEL_Pot_Trim!R7&lt;&gt;0,R7/PLANEL_Pot_Trim!R7,0)</f>
        <v>0.23638190116156965</v>
      </c>
      <c r="S33" s="48">
        <f>IF(PLANEL_Pot_Trim!S7&lt;&gt;0,S7/PLANEL_Pot_Trim!S7,0)</f>
        <v>0.2900166988965896</v>
      </c>
      <c r="T33" s="48">
        <f>IF(PLANEL_Pot_Trim!T7&lt;&gt;0,T7/PLANEL_Pot_Trim!T7,0)</f>
        <v>0.23468285368099645</v>
      </c>
      <c r="U33" s="48">
        <f>IF(PLANEL_Pot_Trim!U7&lt;&gt;0,U7/PLANEL_Pot_Trim!U7,0)</f>
        <v>0.34779962172248341</v>
      </c>
      <c r="V33" s="48">
        <f>IF(PLANEL_Pot_Trim!V7&lt;&gt;0,V7/PLANEL_Pot_Trim!V7,0)</f>
        <v>0.24718845571010845</v>
      </c>
      <c r="W33" s="48">
        <f>IF(PLANEL_Pot_Trim!W7&lt;&gt;0,W7/PLANEL_Pot_Trim!W7,0)</f>
        <v>0.31674622113510137</v>
      </c>
      <c r="X33" s="48">
        <f>IF(PLANEL_Pot_Trim!X7&lt;&gt;0,X7/PLANEL_Pot_Trim!X7,0)</f>
        <v>0.20858523485489389</v>
      </c>
      <c r="Y33" s="48">
        <f>IF(PLANEL_Pot_Trim!Y7&lt;&gt;0,Y7/PLANEL_Pot_Trim!Y7,0)</f>
        <v>0.23833333961084341</v>
      </c>
      <c r="Z33" s="48">
        <f>IF(PLANEL_Pot_Trim!Z7&lt;&gt;0,Z7/PLANEL_Pot_Trim!Z7,0)</f>
        <v>0.2916024586015375</v>
      </c>
      <c r="AA33" s="48">
        <f>IF(PLANEL_Pot_Trim!AA7&lt;&gt;0,AA7/PLANEL_Pot_Trim!AA7,0)</f>
        <v>0.31674622113510137</v>
      </c>
      <c r="AB33" s="48">
        <f>IF(PLANEL_Pot_Trim!AB7&lt;&gt;0,AB7/PLANEL_Pot_Trim!AB7,0)</f>
        <v>0.31674622113510137</v>
      </c>
      <c r="AC33" s="48">
        <f>IF(PLANEL_Pot_Trim!AC7&lt;&gt;0,AC7/PLANEL_Pot_Trim!AC7,0)</f>
        <v>0.28294155669989335</v>
      </c>
      <c r="AD33" s="48">
        <f>IF(PLANEL_Pot_Trim!AD7&lt;&gt;0,AD7/PLANEL_Pot_Trim!AD7,0)</f>
        <v>0.30077376238643472</v>
      </c>
      <c r="AE33" s="48">
        <f>IF(PLANEL_Pot_Trim!AE7&lt;&gt;0,AE7/PLANEL_Pot_Trim!AE7,0)</f>
        <v>0.31417092674522057</v>
      </c>
      <c r="AF33" s="48">
        <f>IF(PLANEL_Pot_Trim!AF7&lt;&gt;0,AF7/PLANEL_Pot_Trim!AF7,0)</f>
        <v>0.31417092674522057</v>
      </c>
      <c r="AG33" s="48">
        <f>IF(PLANEL_Pot_Trim!AG7&lt;&gt;0,AG7/PLANEL_Pot_Trim!AG7,0)</f>
        <v>0.31417092674522057</v>
      </c>
      <c r="AH33" s="48">
        <f>IF(PLANEL_Pot_Trim!AH7&lt;&gt;0,AH7/PLANEL_Pot_Trim!AH7,0)</f>
        <v>0.31417092674522057</v>
      </c>
      <c r="AI33" s="48">
        <f>IF(PLANEL_Pot_Trim!AI7&lt;&gt;0,AI7/PLANEL_Pot_Trim!AI7,0)</f>
        <v>0.29336853392488005</v>
      </c>
      <c r="AJ33" s="48">
        <f>IF(PLANEL_Pot_Trim!AJ7&lt;&gt;0,AJ7/PLANEL_Pot_Trim!AJ7,0)</f>
        <v>0.13926485620088411</v>
      </c>
      <c r="AK33" s="48">
        <f>IF(PLANEL_Pot_Trim!AK7&lt;&gt;0,AK7/PLANEL_Pot_Trim!AK7,0)</f>
        <v>0.29336853392488005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0.24169220063424851</v>
      </c>
      <c r="AN33" s="48">
        <f>IF(PLANEL_Pot_Trim!AN7&lt;&gt;0,AN7/PLANEL_Pot_Trim!AN7,0)</f>
        <v>0.22025185402484865</v>
      </c>
      <c r="AO33" s="48">
        <f>IF(PLANEL_Pot_Trim!AO7&lt;&gt;0,AO7/PLANEL_Pot_Trim!AO7,0)</f>
        <v>0.24169220063424851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0.20175144244504115</v>
      </c>
      <c r="AS33" s="48">
        <f>IF(PLANEL_Pot_Trim!AS7&lt;&gt;0,AS7/PLANEL_Pot_Trim!AS7,0)</f>
        <v>0.20175144244504115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7.5531634836653441E-2</v>
      </c>
      <c r="AX33" s="48">
        <f>IF(PLANEL_Pot_Trim!AX7&lt;&gt;0,AX7/PLANEL_Pot_Trim!AX7,0)</f>
        <v>0.14467165860292572</v>
      </c>
      <c r="AY33" s="48">
        <f>IF(PLANEL_Pot_Trim!AY7&lt;&gt;0,AY7/PLANEL_Pot_Trim!AY7,0)</f>
        <v>0.12743907098611407</v>
      </c>
      <c r="AZ33" s="48">
        <f>IF(PLANEL_Pot_Trim!AZ7&lt;&gt;0,AZ7/PLANEL_Pot_Trim!AZ7,0)</f>
        <v>0.12743907098611407</v>
      </c>
      <c r="BA33" s="48">
        <f>IF(PLANEL_Pot_Trim!BA7&lt;&gt;0,BA7/PLANEL_Pot_Trim!BA7,0)</f>
        <v>0.12743907098611407</v>
      </c>
      <c r="BB33" s="48">
        <f>IF(PLANEL_Pot_Trim!BB7&lt;&gt;0,BB7/PLANEL_Pot_Trim!BB7,0)</f>
        <v>0.12743907098611407</v>
      </c>
      <c r="BC33" s="48">
        <f>IF(PLANEL_Pot_Trim!BC7&lt;&gt;0,BC7/PLANEL_Pot_Trim!BC7,0)</f>
        <v>0.12744052734198605</v>
      </c>
      <c r="BD33" s="48">
        <f>IF(PLANEL_Pot_Trim!BD7&lt;&gt;0,BD7/PLANEL_Pot_Trim!BD7,0)</f>
        <v>0.11441803475122199</v>
      </c>
      <c r="BE33" s="48">
        <f>IF(PLANEL_Pot_Trim!BE7&lt;&gt;0,BE7/PLANEL_Pot_Trim!BE7,0)</f>
        <v>0.12744052734198605</v>
      </c>
      <c r="BF33" s="48">
        <f>IF(PLANEL_Pot_Trim!BF7&lt;&gt;0,BF7/PLANEL_Pot_Trim!BF7,0)</f>
        <v>0.12744052734198605</v>
      </c>
      <c r="BG33" s="48">
        <f>IF(PLANEL_Pot_Trim!BG7&lt;&gt;0,BG7/PLANEL_Pot_Trim!BG7,0)</f>
        <v>0.12744052734198605</v>
      </c>
      <c r="BH33" s="48">
        <f>IF(PLANEL_Pot_Trim!BH7&lt;&gt;0,BH7/PLANEL_Pot_Trim!BH7,0)</f>
        <v>0.12744052734198605</v>
      </c>
      <c r="BI33" s="48">
        <f>IF(PLANEL_Pot_Trim!BI7&lt;&gt;0,BI7/PLANEL_Pot_Trim!BI7,0)</f>
        <v>0.12744052734198605</v>
      </c>
      <c r="BJ33" s="48">
        <f>IF(PLANEL_Pot_Trim!BJ7&lt;&gt;0,BJ7/PLANEL_Pot_Trim!BJ7,0)</f>
        <v>0.12744052734198605</v>
      </c>
      <c r="BK33" s="48">
        <f>IF(PLANEL_Pot_Trim!BK7&lt;&gt;0,BK7/PLANEL_Pot_Trim!BK7,0)</f>
        <v>0.12744052734198605</v>
      </c>
      <c r="BL33" s="48">
        <f>IF(PLANEL_Pot_Trim!BL7&lt;&gt;0,BL7/PLANEL_Pot_Trim!BL7,0)</f>
        <v>0.12744052734198605</v>
      </c>
      <c r="BM33" s="48">
        <f>IF(PLANEL_Pot_Trim!BM7&lt;&gt;0,BM7/PLANEL_Pot_Trim!BM7,0)</f>
        <v>0.12744052734198605</v>
      </c>
      <c r="BN33" s="48">
        <f>IF(PLANEL_Pot_Trim!BN7&lt;&gt;0,BN7/PLANEL_Pot_Trim!BN7,0)</f>
        <v>0.12744052734198605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0.3409545103777501</v>
      </c>
      <c r="D37" s="49">
        <f>IF(PLANEL_Pot_Trim!D10&lt;&gt;0,D11/PLANEL_Pot_Trim!D10,0)</f>
        <v>0.74999999999999989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0.47439158834924583</v>
      </c>
      <c r="H37" s="49">
        <f>IF(PLANEL_Pot_Trim!H10&lt;&gt;0,H11/PLANEL_Pot_Trim!H10,0)</f>
        <v>0.56314860938148603</v>
      </c>
      <c r="I37" s="49">
        <f>IF(PLANEL_Pot_Trim!I10&lt;&gt;0,I11/PLANEL_Pot_Trim!I10,0)</f>
        <v>0.74999999999999989</v>
      </c>
      <c r="J37" s="49">
        <f>IF(PLANEL_Pot_Trim!J10&lt;&gt;0,J11/PLANEL_Pot_Trim!J10,0)</f>
        <v>0.74999999999999989</v>
      </c>
      <c r="K37" s="49">
        <f>IF(PLANEL_Pot_Trim!K10&lt;&gt;0,K11/PLANEL_Pot_Trim!K10,0)</f>
        <v>0.56314860938148603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0.74999999999999989</v>
      </c>
      <c r="Q37" s="49">
        <f>IF(PLANEL_Pot_Trim!Q10&lt;&gt;0,Q11/PLANEL_Pot_Trim!Q10,0)</f>
        <v>0.18685139061851389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0.74999999999999989</v>
      </c>
      <c r="U37" s="49">
        <f>IF(PLANEL_Pot_Trim!U10&lt;&gt;0,U11/PLANEL_Pot_Trim!U10,0)</f>
        <v>0.63155725432406251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0.68490645641344949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0.2930251256281407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0.56316624824120598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0.39210531428571432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0.65121584154481271</v>
      </c>
      <c r="D39" s="47">
        <f>IF(PLANEL_Pot_Trim!D12&lt;&gt;0,D13/PLANEL_Pot_Trim!D12,0)</f>
        <v>0.9081937264169142</v>
      </c>
      <c r="E39" s="47">
        <f>IF(PLANEL_Pot_Trim!E12&lt;&gt;0,E13/PLANEL_Pot_Trim!E12,0)</f>
        <v>0.84540463829623047</v>
      </c>
      <c r="F39" s="47">
        <f>IF(PLANEL_Pot_Trim!F12&lt;&gt;0,F13/PLANEL_Pot_Trim!F12,0)</f>
        <v>0.64098774217755317</v>
      </c>
      <c r="G39" s="47">
        <f>IF(PLANEL_Pot_Trim!G12&lt;&gt;0,G13/PLANEL_Pot_Trim!G12,0)</f>
        <v>0.87546308422392838</v>
      </c>
      <c r="H39" s="47">
        <f>IF(PLANEL_Pot_Trim!H12&lt;&gt;0,H13/PLANEL_Pot_Trim!H12,0)</f>
        <v>0.84524126142983913</v>
      </c>
      <c r="I39" s="47">
        <f>IF(PLANEL_Pot_Trim!I12&lt;&gt;0,I13/PLANEL_Pot_Trim!I12,0)</f>
        <v>0.6729570890080635</v>
      </c>
      <c r="J39" s="47">
        <f>IF(PLANEL_Pot_Trim!J12&lt;&gt;0,J13/PLANEL_Pot_Trim!J12,0)</f>
        <v>0.71806946381033221</v>
      </c>
      <c r="K39" s="47">
        <f>IF(PLANEL_Pot_Trim!K12&lt;&gt;0,K13/PLANEL_Pot_Trim!K12,0)</f>
        <v>0.84514063119719129</v>
      </c>
      <c r="L39" s="47">
        <f>IF(PLANEL_Pot_Trim!L12&lt;&gt;0,L13/PLANEL_Pot_Trim!L12,0)</f>
        <v>0.84444807187777304</v>
      </c>
      <c r="M39" s="47">
        <f>IF(PLANEL_Pot_Trim!M12&lt;&gt;0,M13/PLANEL_Pot_Trim!M12,0)</f>
        <v>0.92097308750337581</v>
      </c>
      <c r="N39" s="47">
        <f>IF(PLANEL_Pot_Trim!N12&lt;&gt;0,N13/PLANEL_Pot_Trim!N12,0)</f>
        <v>0.7337501904008642</v>
      </c>
      <c r="O39" s="47">
        <f>IF(PLANEL_Pot_Trim!O12&lt;&gt;0,O13/PLANEL_Pot_Trim!O12,0)</f>
        <v>0.70495183415641038</v>
      </c>
      <c r="P39" s="47">
        <f>IF(PLANEL_Pot_Trim!P12&lt;&gt;0,P13/PLANEL_Pot_Trim!P12,0)</f>
        <v>0.86180636289980328</v>
      </c>
      <c r="Q39" s="47">
        <f>IF(PLANEL_Pot_Trim!Q12&lt;&gt;0,Q13/PLANEL_Pot_Trim!Q12,0)</f>
        <v>0.59199895904548783</v>
      </c>
      <c r="R39" s="47">
        <f>IF(PLANEL_Pot_Trim!R12&lt;&gt;0,R13/PLANEL_Pot_Trim!R12,0)</f>
        <v>0.77089476513368571</v>
      </c>
      <c r="S39" s="47">
        <f>IF(PLANEL_Pot_Trim!S12&lt;&gt;0,S13/PLANEL_Pot_Trim!S12,0)</f>
        <v>0.79283621914425706</v>
      </c>
      <c r="T39" s="47">
        <f>IF(PLANEL_Pot_Trim!T12&lt;&gt;0,T13/PLANEL_Pot_Trim!T12,0)</f>
        <v>0.90489917955939647</v>
      </c>
      <c r="U39" s="47">
        <f>IF(PLANEL_Pot_Trim!U12&lt;&gt;0,U13/PLANEL_Pot_Trim!U12,0)</f>
        <v>0.84604266329719524</v>
      </c>
      <c r="V39" s="47">
        <f>IF(PLANEL_Pot_Trim!V12&lt;&gt;0,V13/PLANEL_Pot_Trim!V12,0)</f>
        <v>0.88550158339442109</v>
      </c>
      <c r="W39" s="47">
        <f>IF(PLANEL_Pot_Trim!W12&lt;&gt;0,W13/PLANEL_Pot_Trim!W12,0)</f>
        <v>0.80723018249160838</v>
      </c>
      <c r="X39" s="47">
        <f>IF(PLANEL_Pot_Trim!X12&lt;&gt;0,X13/PLANEL_Pot_Trim!X12,0)</f>
        <v>0.89106111674833133</v>
      </c>
      <c r="Y39" s="47">
        <f>IF(PLANEL_Pot_Trim!Y12&lt;&gt;0,Y13/PLANEL_Pot_Trim!Y12,0)</f>
        <v>0.82787477699756939</v>
      </c>
      <c r="Z39" s="47">
        <f>IF(PLANEL_Pot_Trim!Z12&lt;&gt;0,Z13/PLANEL_Pot_Trim!Z12,0)</f>
        <v>0.80346647289633077</v>
      </c>
      <c r="AA39" s="47">
        <f>IF(PLANEL_Pot_Trim!AA12&lt;&gt;0,AA13/PLANEL_Pot_Trim!AA12,0)</f>
        <v>0.94000110826034944</v>
      </c>
      <c r="AB39" s="47">
        <f>IF(PLANEL_Pot_Trim!AB12&lt;&gt;0,AB13/PLANEL_Pot_Trim!AB12,0)</f>
        <v>0.86353556522242358</v>
      </c>
      <c r="AC39" s="47">
        <f>IF(PLANEL_Pot_Trim!AC12&lt;&gt;0,AC13/PLANEL_Pot_Trim!AC12,0)</f>
        <v>0.86783731104595074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0.93951685655310768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0.87287654526514025</v>
      </c>
      <c r="AK39" s="47">
        <f>IF(PLANEL_Pot_Trim!AK12&lt;&gt;0,AK13/PLANEL_Pot_Trim!AK12,0)</f>
        <v>0.9380673081314983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0.89044571190838551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0.85514059579882862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0.8636193454537443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3.7372130278418479E-2</v>
      </c>
      <c r="D41" s="50">
        <f>IF(PLANEL_Pot_Trim!D14&lt;&gt;0,D15/PLANEL_Pot_Trim!D14,0)</f>
        <v>0.37689600345102975</v>
      </c>
      <c r="E41" s="50">
        <f>IF(PLANEL_Pot_Trim!E14&lt;&gt;0,E15/PLANEL_Pot_Trim!E14,0)</f>
        <v>0.53601954252681738</v>
      </c>
      <c r="F41" s="50">
        <f>IF(PLANEL_Pot_Trim!F14&lt;&gt;0,F15/PLANEL_Pot_Trim!F14,0)</f>
        <v>0.32159243056526737</v>
      </c>
      <c r="G41" s="50">
        <f>IF(PLANEL_Pot_Trim!G14&lt;&gt;0,G15/PLANEL_Pot_Trim!G14,0)</f>
        <v>3.9999999991987563E-2</v>
      </c>
      <c r="H41" s="50">
        <f>IF(PLANEL_Pot_Trim!H14&lt;&gt;0,H15/PLANEL_Pot_Trim!H14,0)</f>
        <v>0.37208917413606296</v>
      </c>
      <c r="I41" s="50">
        <f>IF(PLANEL_Pot_Trim!I14&lt;&gt;0,I15/PLANEL_Pot_Trim!I14,0)</f>
        <v>0.50711108224070511</v>
      </c>
      <c r="J41" s="50">
        <f>IF(PLANEL_Pot_Trim!J14&lt;&gt;0,J15/PLANEL_Pot_Trim!J14,0)</f>
        <v>0.3282770452641412</v>
      </c>
      <c r="K41" s="50">
        <f>IF(PLANEL_Pot_Trim!K14&lt;&gt;0,K15/PLANEL_Pot_Trim!K14,0)</f>
        <v>3.9352574252686276E-2</v>
      </c>
      <c r="L41" s="50">
        <f>IF(PLANEL_Pot_Trim!L14&lt;&gt;0,L15/PLANEL_Pot_Trim!L14,0)</f>
        <v>0.37524178587673296</v>
      </c>
      <c r="M41" s="50">
        <f>IF(PLANEL_Pot_Trim!M14&lt;&gt;0,M15/PLANEL_Pot_Trim!M14,0)</f>
        <v>0.5114158451352937</v>
      </c>
      <c r="N41" s="50">
        <f>IF(PLANEL_Pot_Trim!N14&lt;&gt;0,N15/PLANEL_Pot_Trim!N14,0)</f>
        <v>0.32685954451163063</v>
      </c>
      <c r="O41" s="50">
        <f>IF(PLANEL_Pot_Trim!O14&lt;&gt;0,O15/PLANEL_Pot_Trim!O14,0)</f>
        <v>3.8025561331601579E-2</v>
      </c>
      <c r="P41" s="50">
        <f>IF(PLANEL_Pot_Trim!P14&lt;&gt;0,P15/PLANEL_Pot_Trim!P14,0)</f>
        <v>0.36461607382508743</v>
      </c>
      <c r="Q41" s="50">
        <f>IF(PLANEL_Pot_Trim!Q14&lt;&gt;0,Q15/PLANEL_Pot_Trim!Q14,0)</f>
        <v>0.50652676038348843</v>
      </c>
      <c r="R41" s="50">
        <f>IF(PLANEL_Pot_Trim!R14&lt;&gt;0,R15/PLANEL_Pot_Trim!R14,0)</f>
        <v>0.33449753252766412</v>
      </c>
      <c r="S41" s="50">
        <f>IF(PLANEL_Pot_Trim!S14&lt;&gt;0,S15/PLANEL_Pot_Trim!S14,0)</f>
        <v>3.8987078892309256E-2</v>
      </c>
      <c r="T41" s="50">
        <f>IF(PLANEL_Pot_Trim!T14&lt;&gt;0,T15/PLANEL_Pot_Trim!T14,0)</f>
        <v>0.36737666842027311</v>
      </c>
      <c r="U41" s="50">
        <f>IF(PLANEL_Pot_Trim!U14&lt;&gt;0,U15/PLANEL_Pot_Trim!U14,0)</f>
        <v>0.51247783655986956</v>
      </c>
      <c r="V41" s="50">
        <f>IF(PLANEL_Pot_Trim!V14&lt;&gt;0,V15/PLANEL_Pot_Trim!V14,0)</f>
        <v>0.33807082565526264</v>
      </c>
      <c r="W41" s="50">
        <f>IF(PLANEL_Pot_Trim!W14&lt;&gt;0,W15/PLANEL_Pot_Trim!W14,0)</f>
        <v>3.8732651548446524E-2</v>
      </c>
      <c r="X41" s="50">
        <f>IF(PLANEL_Pot_Trim!X14&lt;&gt;0,X15/PLANEL_Pot_Trim!X14,0)</f>
        <v>0.30664946134799381</v>
      </c>
      <c r="Y41" s="50">
        <f>IF(PLANEL_Pot_Trim!Y14&lt;&gt;0,Y15/PLANEL_Pot_Trim!Y14,0)</f>
        <v>0.51064420602975613</v>
      </c>
      <c r="Z41" s="50">
        <f>IF(PLANEL_Pot_Trim!Z14&lt;&gt;0,Z15/PLANEL_Pot_Trim!Z14,0)</f>
        <v>0.33793719588163879</v>
      </c>
      <c r="AA41" s="50">
        <f>IF(PLANEL_Pot_Trim!AA14&lt;&gt;0,AA15/PLANEL_Pot_Trim!AA14,0)</f>
        <v>3.9832219505247957E-2</v>
      </c>
      <c r="AB41" s="50">
        <f>IF(PLANEL_Pot_Trim!AB14&lt;&gt;0,AB15/PLANEL_Pot_Trim!AB14,0)</f>
        <v>0.37200049624458531</v>
      </c>
      <c r="AC41" s="50">
        <f>IF(PLANEL_Pot_Trim!AC14&lt;&gt;0,AC15/PLANEL_Pot_Trim!AC14,0)</f>
        <v>0.51855805708264147</v>
      </c>
      <c r="AD41" s="50">
        <f>IF(PLANEL_Pot_Trim!AD14&lt;&gt;0,AD15/PLANEL_Pot_Trim!AD14,0)</f>
        <v>0.33954381732311506</v>
      </c>
      <c r="AE41" s="50">
        <f>IF(PLANEL_Pot_Trim!AE14&lt;&gt;0,AE15/PLANEL_Pot_Trim!AE14,0)</f>
        <v>3.998421512712623E-2</v>
      </c>
      <c r="AF41" s="50">
        <f>IF(PLANEL_Pot_Trim!AF14&lt;&gt;0,AF15/PLANEL_Pot_Trim!AF14,0)</f>
        <v>0.38675044233828482</v>
      </c>
      <c r="AG41" s="50">
        <f>IF(PLANEL_Pot_Trim!AG14&lt;&gt;0,AG15/PLANEL_Pot_Trim!AG14,0)</f>
        <v>0.53625181735590033</v>
      </c>
      <c r="AH41" s="50">
        <f>IF(PLANEL_Pot_Trim!AH14&lt;&gt;0,AH15/PLANEL_Pot_Trim!AH14,0)</f>
        <v>0.33999999992107571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0.38729131705081626</v>
      </c>
      <c r="AK41" s="50">
        <f>IF(PLANEL_Pot_Trim!AK14&lt;&gt;0,AK15/PLANEL_Pot_Trim!AK14,0)</f>
        <v>0.53811316547752641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1.524531865940559E-2</v>
      </c>
      <c r="AN41" s="50">
        <f>IF(PLANEL_Pot_Trim!AN14&lt;&gt;0,AN15/PLANEL_Pot_Trim!AN14,0)</f>
        <v>0.14528025394797528</v>
      </c>
      <c r="AO41" s="50">
        <f>IF(PLANEL_Pot_Trim!AO14&lt;&gt;0,AO15/PLANEL_Pot_Trim!AO14,0)</f>
        <v>0.196990593302769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0.14646554132550257</v>
      </c>
      <c r="AS41" s="50">
        <f>IF(PLANEL_Pot_Trim!AS14&lt;&gt;0,AS15/PLANEL_Pot_Trim!AS14,0)</f>
        <v>0.19767434708439707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0.14861501911838218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0.14503459905512761</v>
      </c>
      <c r="BA41" s="50">
        <f>IF(PLANEL_Pot_Trim!BA14&lt;&gt;0,BA15/PLANEL_Pot_Trim!BA14,0)</f>
        <v>0.20330864463840909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0.20475422920016642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0.16972151665572521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0.14349925597482976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4.335664441741411E-2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0.19514990914597216</v>
      </c>
      <c r="I42" s="50">
        <f>IF(PLANEL_Pot_Trim!I15&lt;&gt;0,I16/PLANEL_Pot_Trim!I15,0)</f>
        <v>0.82050423985463361</v>
      </c>
      <c r="J42" s="50">
        <f>IF(PLANEL_Pot_Trim!J15&lt;&gt;0,J16/PLANEL_Pot_Trim!J15,0)</f>
        <v>0.90249999999999997</v>
      </c>
      <c r="K42" s="50">
        <f>IF(PLANEL_Pot_Trim!K15&lt;&gt;0,K16/PLANEL_Pot_Trim!K15,0)</f>
        <v>0.20608267716535436</v>
      </c>
      <c r="L42" s="50">
        <f>IF(PLANEL_Pot_Trim!L15&lt;&gt;0,L16/PLANEL_Pot_Trim!L15,0)</f>
        <v>0.19514990914597216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0.63443069306930688</v>
      </c>
      <c r="Q42" s="50">
        <f>IF(PLANEL_Pot_Trim!Q15&lt;&gt;0,Q16/PLANEL_Pot_Trim!Q15,0)</f>
        <v>0.84888613861386142</v>
      </c>
      <c r="R42" s="50">
        <f>IF(PLANEL_Pot_Trim!R15&lt;&gt;0,R16/PLANEL_Pot_Trim!R15,0)</f>
        <v>0.87247623762376236</v>
      </c>
      <c r="S42" s="50">
        <f>IF(PLANEL_Pot_Trim!S15&lt;&gt;0,S16/PLANEL_Pot_Trim!S15,0)</f>
        <v>0.87983632286995517</v>
      </c>
      <c r="T42" s="50">
        <f>IF(PLANEL_Pot_Trim!T15&lt;&gt;0,T16/PLANEL_Pot_Trim!T15,0)</f>
        <v>0.89710388639760841</v>
      </c>
      <c r="U42" s="50">
        <f>IF(PLANEL_Pot_Trim!U15&lt;&gt;0,U16/PLANEL_Pot_Trim!U15,0)</f>
        <v>0.90250000000000008</v>
      </c>
      <c r="V42" s="50">
        <f>IF(PLANEL_Pot_Trim!V15&lt;&gt;0,V16/PLANEL_Pot_Trim!V15,0)</f>
        <v>0.87983632286995517</v>
      </c>
      <c r="W42" s="50">
        <f>IF(PLANEL_Pot_Trim!W15&lt;&gt;0,W16/PLANEL_Pot_Trim!W15,0)</f>
        <v>0.88141237830319885</v>
      </c>
      <c r="X42" s="50">
        <f>IF(PLANEL_Pot_Trim!X15&lt;&gt;0,X16/PLANEL_Pot_Trim!X15,0)</f>
        <v>0.87639151599443665</v>
      </c>
      <c r="Y42" s="50">
        <f>IF(PLANEL_Pot_Trim!Y15&lt;&gt;0,Y16/PLANEL_Pot_Trim!Y15,0)</f>
        <v>0.72292071098748267</v>
      </c>
      <c r="Z42" s="50">
        <f>IF(PLANEL_Pot_Trim!Z15&lt;&gt;0,Z16/PLANEL_Pot_Trim!Z15,0)</f>
        <v>0.88141237830319885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0.58487983425414358</v>
      </c>
      <c r="AC42" s="50">
        <f>IF(PLANEL_Pot_Trim!AC15&lt;&gt;0,AC16/PLANEL_Pot_Trim!AC15,0)</f>
        <v>0.69457596685082867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0.88155801104972387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0.88065273775216135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0.88065273775216135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0.88065273775216135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0.88065273775216135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0.83097622478386168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0.88065273775216135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0.10547137366232671</v>
      </c>
      <c r="D44" s="51">
        <f>IF(PLANEL_Pot_Trim!D17&lt;&gt;0,D18/PLANEL_Pot_Trim!D17,0)</f>
        <v>0.18797441561218761</v>
      </c>
      <c r="E44" s="51">
        <f>IF(PLANEL_Pot_Trim!E17&lt;&gt;0,E18/PLANEL_Pot_Trim!E17,0)</f>
        <v>0.23366553744112406</v>
      </c>
      <c r="F44" s="51">
        <f>IF(PLANEL_Pot_Trim!F17&lt;&gt;0,F18/PLANEL_Pot_Trim!F17,0)</f>
        <v>0.13792808287625682</v>
      </c>
      <c r="G44" s="51">
        <f>IF(PLANEL_Pot_Trim!G17&lt;&gt;0,G18/PLANEL_Pot_Trim!G17,0)</f>
        <v>0.1688259526567514</v>
      </c>
      <c r="H44" s="51">
        <f>IF(PLANEL_Pot_Trim!H17&lt;&gt;0,H18/PLANEL_Pot_Trim!H17,0)</f>
        <v>0.17848219761658907</v>
      </c>
      <c r="I44" s="51">
        <f>IF(PLANEL_Pot_Trim!I17&lt;&gt;0,I18/PLANEL_Pot_Trim!I17,0)</f>
        <v>0.1571769463263647</v>
      </c>
      <c r="J44" s="51">
        <f>IF(PLANEL_Pot_Trim!J17&lt;&gt;0,J18/PLANEL_Pot_Trim!J17,0)</f>
        <v>0.18250533711428044</v>
      </c>
      <c r="K44" s="51">
        <f>IF(PLANEL_Pot_Trim!K17&lt;&gt;0,K18/PLANEL_Pot_Trim!K17,0)</f>
        <v>0.17755367147539478</v>
      </c>
      <c r="L44" s="51">
        <f>IF(PLANEL_Pot_Trim!L17&lt;&gt;0,L18/PLANEL_Pot_Trim!L17,0)</f>
        <v>0.20631792623488429</v>
      </c>
      <c r="M44" s="51">
        <f>IF(PLANEL_Pot_Trim!M17&lt;&gt;0,M18/PLANEL_Pot_Trim!M17,0)</f>
        <v>0.26839984425296493</v>
      </c>
      <c r="N44" s="51">
        <f>IF(PLANEL_Pot_Trim!N17&lt;&gt;0,N18/PLANEL_Pot_Trim!N17,0)</f>
        <v>0.2033511393972402</v>
      </c>
      <c r="O44" s="51">
        <f>IF(PLANEL_Pot_Trim!O17&lt;&gt;0,O18/PLANEL_Pot_Trim!O17,0)</f>
        <v>0.17002351135051985</v>
      </c>
      <c r="P44" s="51">
        <f>IF(PLANEL_Pot_Trim!P17&lt;&gt;0,P18/PLANEL_Pot_Trim!P17,0)</f>
        <v>0.16864622039234625</v>
      </c>
      <c r="Q44" s="51">
        <f>IF(PLANEL_Pot_Trim!Q17&lt;&gt;0,Q18/PLANEL_Pot_Trim!Q17,0)</f>
        <v>0.14369222260152886</v>
      </c>
      <c r="R44" s="51">
        <f>IF(PLANEL_Pot_Trim!R17&lt;&gt;0,R18/PLANEL_Pot_Trim!R17,0)</f>
        <v>0.19969517907365367</v>
      </c>
      <c r="S44" s="51">
        <f>IF(PLANEL_Pot_Trim!S17&lt;&gt;0,S18/PLANEL_Pot_Trim!S17,0)</f>
        <v>0.16008792938151478</v>
      </c>
      <c r="T44" s="51">
        <f>IF(PLANEL_Pot_Trim!T17&lt;&gt;0,T18/PLANEL_Pot_Trim!T17,0)</f>
        <v>0.20119385229880829</v>
      </c>
      <c r="U44" s="51">
        <f>IF(PLANEL_Pot_Trim!U17&lt;&gt;0,U18/PLANEL_Pot_Trim!U17,0)</f>
        <v>0.22657774893750715</v>
      </c>
      <c r="V44" s="51">
        <f>IF(PLANEL_Pot_Trim!V17&lt;&gt;0,V18/PLANEL_Pot_Trim!V17,0)</f>
        <v>0.23775780143528868</v>
      </c>
      <c r="W44" s="51">
        <f>IF(PLANEL_Pot_Trim!W17&lt;&gt;0,W18/PLANEL_Pot_Trim!W17,0)</f>
        <v>0.14668053632728359</v>
      </c>
      <c r="X44" s="51">
        <f>IF(PLANEL_Pot_Trim!X17&lt;&gt;0,X18/PLANEL_Pot_Trim!X17,0)</f>
        <v>0.1933448762670654</v>
      </c>
      <c r="Y44" s="51">
        <f>IF(PLANEL_Pot_Trim!Y17&lt;&gt;0,Y18/PLANEL_Pot_Trim!Y17,0)</f>
        <v>0.24355312409953192</v>
      </c>
      <c r="Z44" s="51">
        <f>IF(PLANEL_Pot_Trim!Z17&lt;&gt;0,Z18/PLANEL_Pot_Trim!Z17,0)</f>
        <v>0.19798074537681662</v>
      </c>
      <c r="AA44" s="51">
        <f>IF(PLANEL_Pot_Trim!AA17&lt;&gt;0,AA18/PLANEL_Pot_Trim!AA17,0)</f>
        <v>0.16878579253044781</v>
      </c>
      <c r="AB44" s="51">
        <f>IF(PLANEL_Pot_Trim!AB17&lt;&gt;0,AB18/PLANEL_Pot_Trim!AB17,0)</f>
        <v>0.16266976278891279</v>
      </c>
      <c r="AC44" s="51">
        <f>IF(PLANEL_Pot_Trim!AC17&lt;&gt;0,AC18/PLANEL_Pot_Trim!AC17,0)</f>
        <v>0.22005248311564504</v>
      </c>
      <c r="AD44" s="51">
        <f>IF(PLANEL_Pot_Trim!AD17&lt;&gt;0,AD18/PLANEL_Pot_Trim!AD17,0)</f>
        <v>0.25856064821036234</v>
      </c>
      <c r="AE44" s="51">
        <f>IF(PLANEL_Pot_Trim!AE17&lt;&gt;0,AE18/PLANEL_Pot_Trim!AE17,0)</f>
        <v>0.19321071303587201</v>
      </c>
      <c r="AF44" s="51">
        <f>IF(PLANEL_Pot_Trim!AF17&lt;&gt;0,AF18/PLANEL_Pot_Trim!AF17,0)</f>
        <v>0.18326250986519355</v>
      </c>
      <c r="AG44" s="51">
        <f>IF(PLANEL_Pot_Trim!AG17&lt;&gt;0,AG18/PLANEL_Pot_Trim!AG17,0)</f>
        <v>0.28783427527106559</v>
      </c>
      <c r="AH44" s="51">
        <f>IF(PLANEL_Pot_Trim!AH17&lt;&gt;0,AH18/PLANEL_Pot_Trim!AH17,0)</f>
        <v>0.23010769277094145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0.23150149891536373</v>
      </c>
      <c r="AK44" s="51">
        <f>IF(PLANEL_Pot_Trim!AK17&lt;&gt;0,AK18/PLANEL_Pot_Trim!AK17,0)</f>
        <v>0.3130799799268339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0.20236080869840137</v>
      </c>
      <c r="AN44" s="51">
        <f>IF(PLANEL_Pot_Trim!AN17&lt;&gt;0,AN18/PLANEL_Pot_Trim!AN17,0)</f>
        <v>0.21369748433770228</v>
      </c>
      <c r="AO44" s="51">
        <f>IF(PLANEL_Pot_Trim!AO17&lt;&gt;0,AO18/PLANEL_Pot_Trim!AO17,0)</f>
        <v>0.2689511170831958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0.21793999671775963</v>
      </c>
      <c r="AS44" s="51">
        <f>IF(PLANEL_Pot_Trim!AS17&lt;&gt;0,AS18/PLANEL_Pot_Trim!AS17,0)</f>
        <v>0.23971107459050744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0.22240933706384802</v>
      </c>
      <c r="AW44" s="51">
        <f>IF(PLANEL_Pot_Trim!AW17&lt;&gt;0,AW18/PLANEL_Pot_Trim!AW17,0)</f>
        <v>0.31419301986468134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0.21146473275969627</v>
      </c>
      <c r="AZ44" s="51">
        <f>IF(PLANEL_Pot_Trim!AZ17&lt;&gt;0,AZ18/PLANEL_Pot_Trim!AZ17,0)</f>
        <v>0.21248282402161453</v>
      </c>
      <c r="BA44" s="51">
        <f>IF(PLANEL_Pot_Trim!BA17&lt;&gt;0,BA18/PLANEL_Pot_Trim!BA17,0)</f>
        <v>0.30056926409246548</v>
      </c>
      <c r="BB44" s="51">
        <f>IF(PLANEL_Pot_Trim!BB17&lt;&gt;0,BB18/PLANEL_Pot_Trim!BB17,0)</f>
        <v>0.28807138749348976</v>
      </c>
      <c r="BC44" s="51">
        <f>IF(PLANEL_Pot_Trim!BC17&lt;&gt;0,BC18/PLANEL_Pot_Trim!BC17,0)</f>
        <v>0.21203473370003115</v>
      </c>
      <c r="BD44" s="51">
        <f>IF(PLANEL_Pot_Trim!BD17&lt;&gt;0,BD18/PLANEL_Pot_Trim!BD17,0)</f>
        <v>0.24028941932858938</v>
      </c>
      <c r="BE44" s="51">
        <f>IF(PLANEL_Pot_Trim!BE17&lt;&gt;0,BE18/PLANEL_Pot_Trim!BE17,0)</f>
        <v>0.31036520550935898</v>
      </c>
      <c r="BF44" s="51">
        <f>IF(PLANEL_Pot_Trim!BF17&lt;&gt;0,BF18/PLANEL_Pot_Trim!BF17,0)</f>
        <v>0.28937091146786859</v>
      </c>
      <c r="BG44" s="51">
        <f>IF(PLANEL_Pot_Trim!BG17&lt;&gt;0,BG18/PLANEL_Pot_Trim!BG17,0)</f>
        <v>0.21273006578104411</v>
      </c>
      <c r="BH44" s="51">
        <f>IF(PLANEL_Pot_Trim!BH17&lt;&gt;0,BH18/PLANEL_Pot_Trim!BH17,0)</f>
        <v>0.24113710954331086</v>
      </c>
      <c r="BI44" s="51">
        <f>IF(PLANEL_Pot_Trim!BI17&lt;&gt;0,BI18/PLANEL_Pot_Trim!BI17,0)</f>
        <v>0.3375140989435722</v>
      </c>
      <c r="BJ44" s="51">
        <f>IF(PLANEL_Pot_Trim!BJ17&lt;&gt;0,BJ18/PLANEL_Pot_Trim!BJ17,0)</f>
        <v>0.29029878331959474</v>
      </c>
      <c r="BK44" s="51">
        <f>IF(PLANEL_Pot_Trim!BK17&lt;&gt;0,BK18/PLANEL_Pot_Trim!BK17,0)</f>
        <v>0.21333130112947354</v>
      </c>
      <c r="BL44" s="51">
        <f>IF(PLANEL_Pot_Trim!BL17&lt;&gt;0,BL18/PLANEL_Pot_Trim!BL17,0)</f>
        <v>0.21880625713892782</v>
      </c>
      <c r="BM44" s="51">
        <f>IF(PLANEL_Pot_Trim!BM17&lt;&gt;0,BM18/PLANEL_Pot_Trim!BM17,0)</f>
        <v>0.33854670319838154</v>
      </c>
      <c r="BN44" s="51">
        <f>IF(PLANEL_Pot_Trim!BN17&lt;&gt;0,BN18/PLANEL_Pot_Trim!BN17,0)</f>
        <v>0.2739978720078054</v>
      </c>
      <c r="BO44" s="51">
        <f>IF(PLANEL_Pot_Trim!BO17&lt;&gt;0,BO18/PLANEL_Pot_Trim!BO17,0)</f>
        <v>0.21385098093472016</v>
      </c>
      <c r="BP44" s="51">
        <f>IF(PLANEL_Pot_Trim!BP17&lt;&gt;0,BP18/PLANEL_Pot_Trim!BP17,0)</f>
        <v>0.24237001706650557</v>
      </c>
      <c r="BQ44" s="51">
        <f>IF(PLANEL_Pot_Trim!BQ17&lt;&gt;0,BQ18/PLANEL_Pot_Trim!BQ17,0)</f>
        <v>0.29684815579812074</v>
      </c>
      <c r="BR44" s="51">
        <f>IF(PLANEL_Pot_Trim!BR17&lt;&gt;0,BR18/PLANEL_Pot_Trim!BR17,0)</f>
        <v>0.29157035806287185</v>
      </c>
      <c r="BS44" s="51">
        <f>IF(PLANEL_Pot_Trim!BS17&lt;&gt;0,BS18/PLANEL_Pot_Trim!BS17,0)</f>
        <v>0.21493350764280303</v>
      </c>
      <c r="BT44" s="51">
        <f>IF(PLANEL_Pot_Trim!BT17&lt;&gt;0,BT18/PLANEL_Pot_Trim!BT17,0)</f>
        <v>0.24382335996900581</v>
      </c>
      <c r="BU44" s="51">
        <f>IF(PLANEL_Pot_Trim!BU17&lt;&gt;0,BU18/PLANEL_Pot_Trim!BU17,0)</f>
        <v>0.34129844639122681</v>
      </c>
      <c r="BV44" s="51">
        <f>IF(PLANEL_Pot_Trim!BV17&lt;&gt;0,BV18/PLANEL_Pot_Trim!BV17,0)</f>
        <v>0.29323912174371192</v>
      </c>
      <c r="BW44" s="51">
        <f>IF(PLANEL_Pot_Trim!BW17&lt;&gt;0,BW18/PLANEL_Pot_Trim!BW17,0)</f>
        <v>0.2159371731469302</v>
      </c>
      <c r="BX44" s="51">
        <f>IF(PLANEL_Pot_Trim!BX17&lt;&gt;0,BX18/PLANEL_Pot_Trim!BX17,0)</f>
        <v>0.24504694425609744</v>
      </c>
      <c r="BY44" s="51">
        <f>IF(PLANEL_Pot_Trim!BY17&lt;&gt;0,BY18/PLANEL_Pot_Trim!BY17,0)</f>
        <v>0.34302221275546724</v>
      </c>
      <c r="BZ44" s="51">
        <f>IF(PLANEL_Pot_Trim!BZ17&lt;&gt;0,BZ18/PLANEL_Pot_Trim!BZ17,0)</f>
        <v>0.29457844288036167</v>
      </c>
      <c r="CA44" s="51">
        <f>IF(PLANEL_Pot_Trim!CA17&lt;&gt;0,CA18/PLANEL_Pot_Trim!CA17,0)</f>
        <v>0.21691282910212031</v>
      </c>
      <c r="CB44" s="51">
        <f>IF(PLANEL_Pot_Trim!CB17&lt;&gt;0,CB18/PLANEL_Pot_Trim!CB17,0)</f>
        <v>0.24623638169988993</v>
      </c>
      <c r="CC44" s="51">
        <f>IF(PLANEL_Pot_Trim!CC17&lt;&gt;0,CC18/PLANEL_Pot_Trim!CC17,0)</f>
        <v>0.34460133535262727</v>
      </c>
      <c r="CD44" s="51">
        <f>IF(PLANEL_Pot_Trim!CD17&lt;&gt;0,CD18/PLANEL_Pot_Trim!CD17,0)</f>
        <v>0.29588038723755733</v>
      </c>
      <c r="CE44" s="51">
        <f>IF(PLANEL_Pot_Trim!CE17&lt;&gt;0,CE18/PLANEL_Pot_Trim!CE17,0)</f>
        <v>0.21848823360627262</v>
      </c>
      <c r="CF44" s="51">
        <f>IF(PLANEL_Pot_Trim!CF17&lt;&gt;0,CF18/PLANEL_Pot_Trim!CF17,0)</f>
        <v>0.2481569819539117</v>
      </c>
      <c r="CG44" s="51">
        <f>IF(PLANEL_Pot_Trim!CG17&lt;&gt;0,CG18/PLANEL_Pot_Trim!CG17,0)</f>
        <v>0.34728978297544855</v>
      </c>
      <c r="CH44" s="51">
        <f>IF(PLANEL_Pot_Trim!CH17&lt;&gt;0,CH18/PLANEL_Pot_Trim!CH17,0)</f>
        <v>0.29798265391697665</v>
      </c>
      <c r="CI44" s="51">
        <f>IF(PLANEL_Pot_Trim!CI17&lt;&gt;0,CI18/PLANEL_Pot_Trim!CI17,0)</f>
        <v>0.21870910460581347</v>
      </c>
      <c r="CJ44" s="51">
        <f>IF(PLANEL_Pot_Trim!CJ17&lt;&gt;0,CJ18/PLANEL_Pot_Trim!CJ17,0)</f>
        <v>0.24842624925171708</v>
      </c>
      <c r="CK44" s="51">
        <f>IF(PLANEL_Pot_Trim!CK17&lt;&gt;0,CK18/PLANEL_Pot_Trim!CK17,0)</f>
        <v>0.3477829246402695</v>
      </c>
      <c r="CL44" s="51">
        <f>IF(PLANEL_Pot_Trim!CL17&lt;&gt;0,CL18/PLANEL_Pot_Trim!CL17,0)</f>
        <v>0.29827739078440002</v>
      </c>
      <c r="CM44" s="51">
        <f>IF(PLANEL_Pot_Trim!CM17&lt;&gt;0,CM18/PLANEL_Pot_Trim!CM17,0)</f>
        <v>0.21937107964063926</v>
      </c>
      <c r="CN44" s="51">
        <f>IF(PLANEL_Pot_Trim!CN17&lt;&gt;0,CN18/PLANEL_Pot_Trim!CN17,0)</f>
        <v>0.24923327332862666</v>
      </c>
      <c r="CO44" s="51">
        <f>IF(PLANEL_Pot_Trim!CO17&lt;&gt;0,CO18/PLANEL_Pot_Trim!CO17,0)</f>
        <v>0.34891984747000615</v>
      </c>
      <c r="CP44" s="51">
        <f>IF(PLANEL_Pot_Trim!CP17&lt;&gt;0,CP18/PLANEL_Pot_Trim!CP17,0)</f>
        <v>0.29916074986903524</v>
      </c>
      <c r="CQ44" s="51">
        <f>IF(PLANEL_Pot_Trim!CQ17&lt;&gt;0,CQ18/PLANEL_Pot_Trim!CQ17,0)</f>
        <v>0.21862023563057351</v>
      </c>
      <c r="CR44" s="51">
        <f>IF(PLANEL_Pot_Trim!CR17&lt;&gt;0,CR18/PLANEL_Pot_Trim!CR17,0)</f>
        <v>0.24803589976312365</v>
      </c>
      <c r="CS44" s="51">
        <f>IF(PLANEL_Pot_Trim!CS17&lt;&gt;0,CS18/PLANEL_Pot_Trim!CS17,0)</f>
        <v>0.3476302946567531</v>
      </c>
      <c r="CT44" s="51">
        <f>IF(PLANEL_Pot_Trim!CT17&lt;&gt;0,CT18/PLANEL_Pot_Trim!CT17,0)</f>
        <v>0.29815880136796147</v>
      </c>
      <c r="CU44" s="51">
        <f>IF(PLANEL_Pot_Trim!CU17&lt;&gt;0,CU18/PLANEL_Pot_Trim!CU17,0)</f>
        <v>0.21548873339469177</v>
      </c>
      <c r="CV44" s="51">
        <f>IF(PLANEL_Pot_Trim!CV17&lt;&gt;0,CV18/PLANEL_Pot_Trim!CV17,0)</f>
        <v>0.24450024435609835</v>
      </c>
      <c r="CW44" s="51">
        <f>IF(PLANEL_Pot_Trim!CW17&lt;&gt;0,CW18/PLANEL_Pot_Trim!CW17,0)</f>
        <v>0.34225203052637559</v>
      </c>
      <c r="CX44" s="51">
        <f>IF(PLANEL_Pot_Trim!CX17&lt;&gt;0,CX18/PLANEL_Pot_Trim!CX17,0)</f>
        <v>0.29398003151956342</v>
      </c>
      <c r="CY44" s="81">
        <f>IF(PLANEL_Pot_Trim!CY17&lt;&gt;0,CY18/PLANEL_Pot_Trim!CY17,0)</f>
        <v>0.21591561332706705</v>
      </c>
      <c r="CZ44" s="81">
        <f>IF(PLANEL_Pot_Trim!CZ17&lt;&gt;0,CZ18/PLANEL_Pot_Trim!CZ17,0)</f>
        <v>0.24502066035030276</v>
      </c>
      <c r="DA44" s="81">
        <f>IF(PLANEL_Pot_Trim!DA17&lt;&gt;0,DA18/PLANEL_Pot_Trim!DA17,0)</f>
        <v>0.34298518441853454</v>
      </c>
      <c r="DB44" s="81">
        <f>IF(PLANEL_Pot_Trim!DB17&lt;&gt;0,DB18/PLANEL_Pot_Trim!DB17,0)</f>
        <v>0.29454967280722033</v>
      </c>
      <c r="DC44" s="51">
        <f>IF(PLANEL_Pot_Trim!DC17&lt;&gt;0,DC18/PLANEL_Pot_Trim!DC17,0)</f>
        <v>0.21608570566724597</v>
      </c>
      <c r="DD44" s="51">
        <f>IF(PLANEL_Pot_Trim!DD17&lt;&gt;0,DD18/PLANEL_Pot_Trim!DD17,0)</f>
        <v>0.24522802259271978</v>
      </c>
      <c r="DE44" s="51">
        <f>IF(PLANEL_Pot_Trim!DE17&lt;&gt;0,DE18/PLANEL_Pot_Trim!DE17,0)</f>
        <v>0.34327731308152981</v>
      </c>
      <c r="DF44" s="51">
        <f>IF(PLANEL_Pot_Trim!DF17&lt;&gt;0,DF18/PLANEL_Pot_Trim!DF17,0)</f>
        <v>0.29477664909790907</v>
      </c>
      <c r="DG44" s="51">
        <f>IF(PLANEL_Pot_Trim!DG17&lt;&gt;0,DG18/PLANEL_Pot_Trim!DG17,0)</f>
        <v>0.21620820175684893</v>
      </c>
      <c r="DH44" s="51">
        <f>IF(PLANEL_Pot_Trim!DH17&lt;&gt;0,DH18/PLANEL_Pot_Trim!DH17,0)</f>
        <v>0.24537735947776318</v>
      </c>
      <c r="DI44" s="51">
        <f>IF(PLANEL_Pot_Trim!DI17&lt;&gt;0,DI18/PLANEL_Pot_Trim!DI17,0)</f>
        <v>0.34348769655493316</v>
      </c>
      <c r="DJ44" s="51">
        <f>IF(PLANEL_Pot_Trim!DJ17&lt;&gt;0,DJ18/PLANEL_Pot_Trim!DJ17,0)</f>
        <v>0.29494011151646593</v>
      </c>
      <c r="DK44" s="51">
        <f>IF(PLANEL_Pot_Trim!DK17&lt;&gt;0,DK18/PLANEL_Pot_Trim!DK17,0)</f>
        <v>0.21632409476641187</v>
      </c>
      <c r="DL44" s="51">
        <f>IF(PLANEL_Pot_Trim!DL17&lt;&gt;0,DL18/PLANEL_Pot_Trim!DL17,0)</f>
        <v>0.24551864645924348</v>
      </c>
      <c r="DM44" s="51">
        <f>IF(PLANEL_Pot_Trim!DM17&lt;&gt;0,DM18/PLANEL_Pot_Trim!DM17,0)</f>
        <v>0.33480117582193208</v>
      </c>
      <c r="DN44" s="51">
        <f>IF(PLANEL_Pot_Trim!DN17&lt;&gt;0,DN18/PLANEL_Pot_Trim!DN17,0)</f>
        <v>0.29509476260736534</v>
      </c>
      <c r="DO44" s="51">
        <f>IF(PLANEL_Pot_Trim!DO17&lt;&gt;0,DO18/PLANEL_Pot_Trim!DO17,0)</f>
        <v>0.21645179888991303</v>
      </c>
      <c r="DP44" s="51">
        <f>IF(PLANEL_Pot_Trim!DP17&lt;&gt;0,DP18/PLANEL_Pot_Trim!DP17,0)</f>
        <v>0.24567433255912655</v>
      </c>
      <c r="DQ44" s="51">
        <f>IF(PLANEL_Pot_Trim!DQ17&lt;&gt;0,DQ18/PLANEL_Pot_Trim!DQ17,0)</f>
        <v>0.34390606756798858</v>
      </c>
      <c r="DR44" s="51">
        <f>IF(PLANEL_Pot_Trim!DR17&lt;&gt;0,DR18/PLANEL_Pot_Trim!DR17,0)</f>
        <v>0.29526517479376246</v>
      </c>
      <c r="DS44" s="51">
        <f>IF(PLANEL_Pot_Trim!DS17&lt;&gt;0,DS18/PLANEL_Pot_Trim!DS17,0)</f>
        <v>0.21660257169135069</v>
      </c>
      <c r="DT44" s="51">
        <f>IF(PLANEL_Pot_Trim!DT17&lt;&gt;0,DT18/PLANEL_Pot_Trim!DT17,0)</f>
        <v>0.24585814203032119</v>
      </c>
      <c r="DU44" s="51">
        <f>IF(PLANEL_Pot_Trim!DU17&lt;&gt;0,DU18/PLANEL_Pot_Trim!DU17,0)</f>
        <v>0.34416501548026496</v>
      </c>
      <c r="DV44" s="51">
        <f>IF(PLANEL_Pot_Trim!DV17&lt;&gt;0,DV18/PLANEL_Pot_Trim!DV17,0)</f>
        <v>0.2954663705054566</v>
      </c>
      <c r="DW44" s="51">
        <f>IF(PLANEL_Pot_Trim!DW17&lt;&gt;0,DW18/PLANEL_Pot_Trim!DW17,0)</f>
        <v>0.21674124451678592</v>
      </c>
      <c r="DX44" s="51">
        <f>IF(PLANEL_Pot_Trim!DX17&lt;&gt;0,DX18/PLANEL_Pot_Trim!DX17,0)</f>
        <v>0.24602720024411942</v>
      </c>
      <c r="DY44" s="51">
        <f>IF(PLANEL_Pot_Trim!DY17&lt;&gt;0,DY18/PLANEL_Pot_Trim!DY17,0)</f>
        <v>0.34440318205425741</v>
      </c>
      <c r="DZ44" s="51">
        <f>IF(PLANEL_Pot_Trim!DZ17&lt;&gt;0,DZ18/PLANEL_Pot_Trim!DZ17,0)</f>
        <v>0.25768446135195205</v>
      </c>
      <c r="EA44" s="51">
        <f>IF(PLANEL_Pot_Trim!EA17&lt;&gt;0,EA18/PLANEL_Pot_Trim!EA17,0)</f>
        <v>0.21685705213951306</v>
      </c>
      <c r="EB44" s="51">
        <f>IF(PLANEL_Pot_Trim!EB17&lt;&gt;0,EB18/PLANEL_Pot_Trim!EB17,0)</f>
        <v>0.24616838311793079</v>
      </c>
      <c r="EC44" s="51">
        <f>IF(PLANEL_Pot_Trim!EC17&lt;&gt;0,EC18/PLANEL_Pot_Trim!EC17,0)</f>
        <v>0.34460207825963324</v>
      </c>
      <c r="ED44" s="51">
        <f>IF(PLANEL_Pot_Trim!ED17&lt;&gt;0,ED18/PLANEL_Pot_Trim!ED17,0)</f>
        <v>0.27264234063797577</v>
      </c>
      <c r="EE44" s="51">
        <f>IF(PLANEL_Pot_Trim!EE17&lt;&gt;0,EE18/PLANEL_Pot_Trim!EE17,0)</f>
        <v>0.21697406260335639</v>
      </c>
      <c r="EF44" s="51">
        <f>IF(PLANEL_Pot_Trim!EF17&lt;&gt;0,EF18/PLANEL_Pot_Trim!EF17,0)</f>
        <v>0.24631103242167171</v>
      </c>
      <c r="EG44" s="51">
        <f>IF(PLANEL_Pot_Trim!EG17&lt;&gt;0,EG18/PLANEL_Pot_Trim!EG17,0)</f>
        <v>0.34480304038841231</v>
      </c>
      <c r="EH44" s="51">
        <f>IF(PLANEL_Pot_Trim!EH17&lt;&gt;0,EH18/PLANEL_Pot_Trim!EH17,0)</f>
        <v>0.29596209903452964</v>
      </c>
      <c r="EI44" s="51">
        <f>IF(PLANEL_Pot_Trim!EI17&lt;&gt;0,EI18/PLANEL_Pot_Trim!EI17,0)</f>
        <v>0.21707898095345773</v>
      </c>
      <c r="EJ44" s="51">
        <f>IF(PLANEL_Pot_Trim!EJ17&lt;&gt;0,EJ18/PLANEL_Pot_Trim!EJ17,0)</f>
        <v>0.24643894001769281</v>
      </c>
      <c r="EK44" s="51">
        <f>IF(PLANEL_Pot_Trim!EK17&lt;&gt;0,EK18/PLANEL_Pot_Trim!EK17,0)</f>
        <v>0.34498323454712559</v>
      </c>
      <c r="EL44" s="51">
        <f>IF(PLANEL_Pot_Trim!EL17&lt;&gt;0,EL18/PLANEL_Pot_Trim!EL17,0)</f>
        <v>0.2961021051746664</v>
      </c>
      <c r="EM44" s="51">
        <f>IF(PLANEL_Pot_Trim!EM17&lt;&gt;0,EM18/PLANEL_Pot_Trim!EM17,0)</f>
        <v>0.21712136657950942</v>
      </c>
      <c r="EN44" s="51">
        <f>IF(PLANEL_Pot_Trim!EN17&lt;&gt;0,EN18/PLANEL_Pot_Trim!EN17,0)</f>
        <v>0.24649061295369126</v>
      </c>
      <c r="EO44" s="51">
        <f>IF(PLANEL_Pot_Trim!EO17&lt;&gt;0,EO18/PLANEL_Pot_Trim!EO17,0)</f>
        <v>0.3450560306228504</v>
      </c>
      <c r="EP44" s="51">
        <f>IF(PLANEL_Pot_Trim!EP17&lt;&gt;0,EP18/PLANEL_Pot_Trim!EP17,0)</f>
        <v>0.29615866585950984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0.19720716804327873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0.18937352074578565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0.2524196119632684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0.16835854402404066</v>
      </c>
      <c r="O47" s="52">
        <f>IF(PLANEL_Pot_Trim!O20&lt;&gt;0,O21/PLANEL_Pot_Trim!O20,0)</f>
        <v>0.25592656324663354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0.16846042368964589</v>
      </c>
      <c r="S47" s="52">
        <f>IF(PLANEL_Pot_Trim!S20&lt;&gt;0,S21/PLANEL_Pot_Trim!S20,0)</f>
        <v>0.24948250968869526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0.2</v>
      </c>
      <c r="W47" s="52">
        <f>IF(PLANEL_Pot_Trim!W20&lt;&gt;0,W21/PLANEL_Pot_Trim!W20,0)</f>
        <v>0.23366825631118041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0.180847078654014</v>
      </c>
      <c r="AA47" s="52">
        <f>IF(PLANEL_Pot_Trim!AA20&lt;&gt;0,AA21/PLANEL_Pot_Trim!AA20,0)</f>
        <v>0.25986828440436688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0.25640775648273306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0.19999999999999998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0.25999999999140716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0.25999999999183032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0.26000000001957058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0.20000000002446319</v>
      </c>
      <c r="DK47" s="52">
        <f>IF(PLANEL_Pot_Trim!DK20&lt;&gt;0,DK21/PLANEL_Pot_Trim!DK20,0)</f>
        <v>0.26000000002665424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0.20000000002221185</v>
      </c>
      <c r="DO47" s="52">
        <f>IF(PLANEL_Pot_Trim!DO20&lt;&gt;0,DO21/PLANEL_Pot_Trim!DO20,0)</f>
        <v>0.26000000001218754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0.20000000002031257</v>
      </c>
      <c r="DS47" s="52">
        <f>IF(PLANEL_Pot_Trim!DS20&lt;&gt;0,DS21/PLANEL_Pot_Trim!DS20,0)</f>
        <v>0.25999999997757073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0.19999999998130891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0.19999999999999998</v>
      </c>
      <c r="EE47" s="52">
        <f>IF(PLANEL_Pot_Trim!EE20&lt;&gt;0,EE21/PLANEL_Pot_Trim!EE20,0)</f>
        <v>0.26000000002398771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0.20000000001499232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0.2599999999470502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0.81270000432185174</v>
      </c>
      <c r="BL50" s="54">
        <f>IF(PLANEL_Pot_Trim!BL23&lt;&gt;0,BL24/PLANEL_Pot_Trim!BL23,0)</f>
        <v>0.81270000432185174</v>
      </c>
      <c r="BM50" s="54">
        <f>IF(PLANEL_Pot_Trim!BM23&lt;&gt;0,BM24/PLANEL_Pot_Trim!BM23,0)</f>
        <v>0.81270000432185174</v>
      </c>
      <c r="BN50" s="54">
        <f>IF(PLANEL_Pot_Trim!BN23&lt;&gt;0,BN24/PLANEL_Pot_Trim!BN23,0)</f>
        <v>0.81270000432185174</v>
      </c>
      <c r="BO50" s="54">
        <f>IF(PLANEL_Pot_Trim!BO23&lt;&gt;0,BO24/PLANEL_Pot_Trim!BO23,0)</f>
        <v>0.62992899334818109</v>
      </c>
      <c r="BP50" s="54">
        <f>IF(PLANEL_Pot_Trim!BP23&lt;&gt;0,BP24/PLANEL_Pot_Trim!BP23,0)</f>
        <v>0.62992899334818109</v>
      </c>
      <c r="BQ50" s="54">
        <f>IF(PLANEL_Pot_Trim!BQ23&lt;&gt;0,BQ24/PLANEL_Pot_Trim!BQ23,0)</f>
        <v>0.62992899334818109</v>
      </c>
      <c r="BR50" s="54">
        <f>IF(PLANEL_Pot_Trim!BR23&lt;&gt;0,BR24/PLANEL_Pot_Trim!BR23,0)</f>
        <v>0.62992899334818109</v>
      </c>
      <c r="BS50" s="54">
        <f>IF(PLANEL_Pot_Trim!BS23&lt;&gt;0,BS24/PLANEL_Pot_Trim!BS23,0)</f>
        <v>0.60134365445774562</v>
      </c>
      <c r="BT50" s="54">
        <f>IF(PLANEL_Pot_Trim!BT23&lt;&gt;0,BT24/PLANEL_Pot_Trim!BT23,0)</f>
        <v>0.57239539786402194</v>
      </c>
      <c r="BU50" s="54">
        <f>IF(PLANEL_Pot_Trim!BU23&lt;&gt;0,BU24/PLANEL_Pot_Trim!BU23,0)</f>
        <v>0.60134365445774562</v>
      </c>
      <c r="BV50" s="54">
        <f>IF(PLANEL_Pot_Trim!BV23&lt;&gt;0,BV24/PLANEL_Pot_Trim!BV23,0)</f>
        <v>0.60134365445774562</v>
      </c>
      <c r="BW50" s="54">
        <f>IF(PLANEL_Pot_Trim!BW23&lt;&gt;0,BW24/PLANEL_Pot_Trim!BW23,0)</f>
        <v>0.55735946844496631</v>
      </c>
      <c r="BX50" s="54">
        <f>IF(PLANEL_Pot_Trim!BX23&lt;&gt;0,BX24/PLANEL_Pot_Trim!BX23,0)</f>
        <v>0.55735946844496631</v>
      </c>
      <c r="BY50" s="54">
        <f>IF(PLANEL_Pot_Trim!BY23&lt;&gt;0,BY24/PLANEL_Pot_Trim!BY23,0)</f>
        <v>0.55735946844496631</v>
      </c>
      <c r="BZ50" s="54">
        <f>IF(PLANEL_Pot_Trim!BZ23&lt;&gt;0,BZ24/PLANEL_Pot_Trim!BZ23,0)</f>
        <v>0.55735946844496631</v>
      </c>
      <c r="CA50" s="54">
        <f>IF(PLANEL_Pot_Trim!CA23&lt;&gt;0,CA24/PLANEL_Pot_Trim!CA23,0)</f>
        <v>0.5154386853008438</v>
      </c>
      <c r="CB50" s="54">
        <f>IF(PLANEL_Pot_Trim!CB23&lt;&gt;0,CB24/PLANEL_Pot_Trim!CB23,0)</f>
        <v>0.49062583293296558</v>
      </c>
      <c r="CC50" s="54">
        <f>IF(PLANEL_Pot_Trim!CC23&lt;&gt;0,CC24/PLANEL_Pot_Trim!CC23,0)</f>
        <v>0.5154386853008438</v>
      </c>
      <c r="CD50" s="54">
        <f>IF(PLANEL_Pot_Trim!CD23&lt;&gt;0,CD24/PLANEL_Pot_Trim!CD23,0)</f>
        <v>0.5154386853008438</v>
      </c>
      <c r="CE50" s="54">
        <f>IF(PLANEL_Pot_Trim!CE23&lt;&gt;0,CE24/PLANEL_Pot_Trim!CE23,0)</f>
        <v>0.46995143044326665</v>
      </c>
      <c r="CF50" s="54">
        <f>IF(PLANEL_Pot_Trim!CF23&lt;&gt;0,CF24/PLANEL_Pot_Trim!CF23,0)</f>
        <v>0.46995143044326665</v>
      </c>
      <c r="CG50" s="54">
        <f>IF(PLANEL_Pot_Trim!CG23&lt;&gt;0,CG24/PLANEL_Pot_Trim!CG23,0)</f>
        <v>0.46995143044326665</v>
      </c>
      <c r="CH50" s="54">
        <f>IF(PLANEL_Pot_Trim!CH23&lt;&gt;0,CH24/PLANEL_Pot_Trim!CH23,0)</f>
        <v>0.46995143044326665</v>
      </c>
      <c r="CI50" s="54">
        <f>IF(PLANEL_Pot_Trim!CI23&lt;&gt;0,CI24/PLANEL_Pot_Trim!CI23,0)</f>
        <v>0.41667289400061835</v>
      </c>
      <c r="CJ50" s="54">
        <f>IF(PLANEL_Pot_Trim!CJ23&lt;&gt;0,CJ24/PLANEL_Pot_Trim!CJ23,0)</f>
        <v>0.41667289400061835</v>
      </c>
      <c r="CK50" s="54">
        <f>IF(PLANEL_Pot_Trim!CK23&lt;&gt;0,CK24/PLANEL_Pot_Trim!CK23,0)</f>
        <v>0.41667289400061835</v>
      </c>
      <c r="CL50" s="54">
        <f>IF(PLANEL_Pot_Trim!CL23&lt;&gt;0,CL24/PLANEL_Pot_Trim!CL23,0)</f>
        <v>0.41667289400061835</v>
      </c>
      <c r="CM50" s="54">
        <f>IF(PLANEL_Pot_Trim!CM23&lt;&gt;0,CM24/PLANEL_Pot_Trim!CM23,0)</f>
        <v>0.37553684468960863</v>
      </c>
      <c r="CN50" s="54">
        <f>IF(PLANEL_Pot_Trim!CN23&lt;&gt;0,CN24/PLANEL_Pot_Trim!CN23,0)</f>
        <v>0.37553684468960863</v>
      </c>
      <c r="CO50" s="54">
        <f>IF(PLANEL_Pot_Trim!CO23&lt;&gt;0,CO24/PLANEL_Pot_Trim!CO23,0)</f>
        <v>0.37553684468960863</v>
      </c>
      <c r="CP50" s="54">
        <f>IF(PLANEL_Pot_Trim!CP23&lt;&gt;0,CP24/PLANEL_Pot_Trim!CP23,0)</f>
        <v>0.37553684468960863</v>
      </c>
      <c r="CQ50" s="54">
        <f>IF(PLANEL_Pot_Trim!CQ23&lt;&gt;0,CQ24/PLANEL_Pot_Trim!CQ23,0)</f>
        <v>0.33594459333917182</v>
      </c>
      <c r="CR50" s="54">
        <f>IF(PLANEL_Pot_Trim!CR23&lt;&gt;0,CR24/PLANEL_Pot_Trim!CR23,0)</f>
        <v>0.33594459333917182</v>
      </c>
      <c r="CS50" s="54">
        <f>IF(PLANEL_Pot_Trim!CS23&lt;&gt;0,CS24/PLANEL_Pot_Trim!CS23,0)</f>
        <v>0.3197724591241265</v>
      </c>
      <c r="CT50" s="54">
        <f>IF(PLANEL_Pot_Trim!CT23&lt;&gt;0,CT24/PLANEL_Pot_Trim!CT23,0)</f>
        <v>0.33594459333917182</v>
      </c>
      <c r="CU50" s="54">
        <f>IF(PLANEL_Pot_Trim!CU23&lt;&gt;0,CU24/PLANEL_Pot_Trim!CU23,0)</f>
        <v>0.29929148475205009</v>
      </c>
      <c r="CV50" s="54">
        <f>IF(PLANEL_Pot_Trim!CV23&lt;&gt;0,CV24/PLANEL_Pot_Trim!CV23,0)</f>
        <v>0.29929148475205009</v>
      </c>
      <c r="CW50" s="54">
        <f>IF(PLANEL_Pot_Trim!CW23&lt;&gt;0,CW24/PLANEL_Pot_Trim!CW23,0)</f>
        <v>0.29929148475205009</v>
      </c>
      <c r="CX50" s="54">
        <f>IF(PLANEL_Pot_Trim!CX23&lt;&gt;0,CX24/PLANEL_Pot_Trim!CX23,0)</f>
        <v>0.29929148475205009</v>
      </c>
      <c r="CY50" s="84">
        <f>IF(PLANEL_Pot_Trim!CY23&lt;&gt;0,CY24/PLANEL_Pot_Trim!CY23,0)</f>
        <v>0.28900455088104693</v>
      </c>
      <c r="CZ50" s="84">
        <f>IF(PLANEL_Pot_Trim!CZ23&lt;&gt;0,CZ24/PLANEL_Pot_Trim!CZ23,0)</f>
        <v>0.28900455088104693</v>
      </c>
      <c r="DA50" s="84">
        <f>IF(PLANEL_Pot_Trim!DA23&lt;&gt;0,DA24/PLANEL_Pot_Trim!DA23,0)</f>
        <v>0.28900455088104693</v>
      </c>
      <c r="DB50" s="84">
        <f>IF(PLANEL_Pot_Trim!DB23&lt;&gt;0,DB24/PLANEL_Pot_Trim!DB23,0)</f>
        <v>0.28900455088104693</v>
      </c>
      <c r="DC50" s="54">
        <f>IF(PLANEL_Pot_Trim!DC23&lt;&gt;0,DC24/PLANEL_Pot_Trim!DC23,0)</f>
        <v>0.27594348427382442</v>
      </c>
      <c r="DD50" s="54">
        <f>IF(PLANEL_Pot_Trim!DD23&lt;&gt;0,DD24/PLANEL_Pot_Trim!DD23,0)</f>
        <v>0.27594348427382442</v>
      </c>
      <c r="DE50" s="54">
        <f>IF(PLANEL_Pot_Trim!DE23&lt;&gt;0,DE24/PLANEL_Pot_Trim!DE23,0)</f>
        <v>0.27594348427382442</v>
      </c>
      <c r="DF50" s="54">
        <f>IF(PLANEL_Pot_Trim!DF23&lt;&gt;0,DF24/PLANEL_Pot_Trim!DF23,0)</f>
        <v>0.27594348427382442</v>
      </c>
      <c r="DG50" s="54">
        <f>IF(PLANEL_Pot_Trim!DG23&lt;&gt;0,DG24/PLANEL_Pot_Trim!DG23,0)</f>
        <v>0.26249629688381809</v>
      </c>
      <c r="DH50" s="54">
        <f>IF(PLANEL_Pot_Trim!DH23&lt;&gt;0,DH24/PLANEL_Pot_Trim!DH23,0)</f>
        <v>0.26249629688381809</v>
      </c>
      <c r="DI50" s="54">
        <f>IF(PLANEL_Pot_Trim!DI23&lt;&gt;0,DI24/PLANEL_Pot_Trim!DI23,0)</f>
        <v>0.26249629688381809</v>
      </c>
      <c r="DJ50" s="54">
        <f>IF(PLANEL_Pot_Trim!DJ23&lt;&gt;0,DJ24/PLANEL_Pot_Trim!DJ23,0)</f>
        <v>0.26249629688381809</v>
      </c>
      <c r="DK50" s="54">
        <f>IF(PLANEL_Pot_Trim!DK23&lt;&gt;0,DK24/PLANEL_Pot_Trim!DK23,0)</f>
        <v>0.25001747670870667</v>
      </c>
      <c r="DL50" s="54">
        <f>IF(PLANEL_Pot_Trim!DL23&lt;&gt;0,DL24/PLANEL_Pot_Trim!DL23,0)</f>
        <v>0.25001747670870667</v>
      </c>
      <c r="DM50" s="54">
        <f>IF(PLANEL_Pot_Trim!DM23&lt;&gt;0,DM24/PLANEL_Pot_Trim!DM23,0)</f>
        <v>0.25001747670870667</v>
      </c>
      <c r="DN50" s="54">
        <f>IF(PLANEL_Pot_Trim!DN23&lt;&gt;0,DN24/PLANEL_Pot_Trim!DN23,0)</f>
        <v>0.25001747670870667</v>
      </c>
      <c r="DO50" s="54">
        <f>IF(PLANEL_Pot_Trim!DO23&lt;&gt;0,DO24/PLANEL_Pot_Trim!DO23,0)</f>
        <v>0.23880449216122943</v>
      </c>
      <c r="DP50" s="54">
        <f>IF(PLANEL_Pot_Trim!DP23&lt;&gt;0,DP24/PLANEL_Pot_Trim!DP23,0)</f>
        <v>0.23880449216122943</v>
      </c>
      <c r="DQ50" s="54">
        <f>IF(PLANEL_Pot_Trim!DQ23&lt;&gt;0,DQ24/PLANEL_Pot_Trim!DQ23,0)</f>
        <v>0.23880449216122943</v>
      </c>
      <c r="DR50" s="54">
        <f>IF(PLANEL_Pot_Trim!DR23&lt;&gt;0,DR24/PLANEL_Pot_Trim!DR23,0)</f>
        <v>0.23880449216122943</v>
      </c>
      <c r="DS50" s="54">
        <f>IF(PLANEL_Pot_Trim!DS23&lt;&gt;0,DS24/PLANEL_Pot_Trim!DS23,0)</f>
        <v>0.22083410815104831</v>
      </c>
      <c r="DT50" s="54">
        <f>IF(PLANEL_Pot_Trim!DT23&lt;&gt;0,DT24/PLANEL_Pot_Trim!DT23,0)</f>
        <v>0.22083410815104831</v>
      </c>
      <c r="DU50" s="54">
        <f>IF(PLANEL_Pot_Trim!DU23&lt;&gt;0,DU24/PLANEL_Pot_Trim!DU23,0)</f>
        <v>0.22083410815104831</v>
      </c>
      <c r="DV50" s="54">
        <f>IF(PLANEL_Pot_Trim!DV23&lt;&gt;0,DV24/PLANEL_Pot_Trim!DV23,0)</f>
        <v>0.22083410815104831</v>
      </c>
      <c r="DW50" s="54">
        <f>IF(PLANEL_Pot_Trim!DW23&lt;&gt;0,DW24/PLANEL_Pot_Trim!DW23,0)</f>
        <v>0.20842333378618116</v>
      </c>
      <c r="DX50" s="54">
        <f>IF(PLANEL_Pot_Trim!DX23&lt;&gt;0,DX24/PLANEL_Pot_Trim!DX23,0)</f>
        <v>0.20842333378618116</v>
      </c>
      <c r="DY50" s="54">
        <f>IF(PLANEL_Pot_Trim!DY23&lt;&gt;0,DY24/PLANEL_Pot_Trim!DY23,0)</f>
        <v>0.20842333378618116</v>
      </c>
      <c r="DZ50" s="54">
        <f>IF(PLANEL_Pot_Trim!DZ23&lt;&gt;0,DZ24/PLANEL_Pot_Trim!DZ23,0)</f>
        <v>0.20842333378618116</v>
      </c>
      <c r="EA50" s="54">
        <f>IF(PLANEL_Pot_Trim!EA23&lt;&gt;0,EA24/PLANEL_Pot_Trim!EA23,0)</f>
        <v>0.19700964849984615</v>
      </c>
      <c r="EB50" s="54">
        <f>IF(PLANEL_Pot_Trim!EB23&lt;&gt;0,EB24/PLANEL_Pot_Trim!EB23,0)</f>
        <v>0.19700964849984615</v>
      </c>
      <c r="EC50" s="54">
        <f>IF(PLANEL_Pot_Trim!EC23&lt;&gt;0,EC24/PLANEL_Pot_Trim!EC23,0)</f>
        <v>0.19700964849984615</v>
      </c>
      <c r="ED50" s="54">
        <f>IF(PLANEL_Pot_Trim!ED23&lt;&gt;0,ED24/PLANEL_Pot_Trim!ED23,0)</f>
        <v>0.19700964849984615</v>
      </c>
      <c r="EE50" s="54">
        <f>IF(PLANEL_Pot_Trim!EE23&lt;&gt;0,EE24/PLANEL_Pot_Trim!EE23,0)</f>
        <v>0.18578560153900781</v>
      </c>
      <c r="EF50" s="54">
        <f>IF(PLANEL_Pot_Trim!EF23&lt;&gt;0,EF24/PLANEL_Pot_Trim!EF23,0)</f>
        <v>0.18578560153900781</v>
      </c>
      <c r="EG50" s="54">
        <f>IF(PLANEL_Pot_Trim!EG23&lt;&gt;0,EG24/PLANEL_Pot_Trim!EG23,0)</f>
        <v>1.2699275773040142E-2</v>
      </c>
      <c r="EH50" s="54">
        <f>IF(PLANEL_Pot_Trim!EH23&lt;&gt;0,EH24/PLANEL_Pot_Trim!EH23,0)</f>
        <v>0.18578560153900781</v>
      </c>
      <c r="EI50" s="54">
        <f>IF(PLANEL_Pot_Trim!EI23&lt;&gt;0,EI24/PLANEL_Pot_Trim!EI23,0)</f>
        <v>0.17608403863099492</v>
      </c>
      <c r="EJ50" s="54">
        <f>IF(PLANEL_Pot_Trim!EJ23&lt;&gt;0,EJ24/PLANEL_Pot_Trim!EJ23,0)</f>
        <v>0.17608403863099492</v>
      </c>
      <c r="EK50" s="54">
        <f>IF(PLANEL_Pot_Trim!EK23&lt;&gt;0,EK24/PLANEL_Pot_Trim!EK23,0)</f>
        <v>0.17608403863099492</v>
      </c>
      <c r="EL50" s="54">
        <f>IF(PLANEL_Pot_Trim!EL23&lt;&gt;0,EL24/PLANEL_Pot_Trim!EL23,0)</f>
        <v>0.17608403863099492</v>
      </c>
      <c r="EM50" s="54">
        <f>IF(PLANEL_Pot_Trim!EM23&lt;&gt;0,EM24/PLANEL_Pot_Trim!EM23,0)</f>
        <v>0.16672349372406764</v>
      </c>
      <c r="EN50" s="54">
        <f>IF(PLANEL_Pot_Trim!EN23&lt;&gt;0,EN24/PLANEL_Pot_Trim!EN23,0)</f>
        <v>0.16672349372406764</v>
      </c>
      <c r="EO50" s="54">
        <f>IF(PLANEL_Pot_Trim!EO23&lt;&gt;0,EO24/PLANEL_Pot_Trim!EO23,0)</f>
        <v>0.16672349372406764</v>
      </c>
      <c r="EP50" s="54">
        <f>IF(PLANEL_Pot_Trim!EP23&lt;&gt;0,EP24/PLANEL_Pot_Trim!EP23,0)</f>
        <v>0.16672349372406764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30.222670130000001</v>
      </c>
      <c r="F4" s="33">
        <v>37.95209097</v>
      </c>
      <c r="G4" s="33">
        <v>24.145551090000001</v>
      </c>
      <c r="H4" s="33">
        <v>24.990414090000002</v>
      </c>
      <c r="I4" s="33">
        <v>20.697272659999999</v>
      </c>
      <c r="J4" s="33">
        <v>25.10109143</v>
      </c>
      <c r="K4" s="33">
        <v>28.232802379999999</v>
      </c>
      <c r="L4" s="33">
        <v>31.047141759999999</v>
      </c>
      <c r="M4" s="33">
        <v>32.477719550000003</v>
      </c>
      <c r="N4" s="33">
        <v>31.638670260000001</v>
      </c>
      <c r="O4" s="33">
        <v>31.837666680000002</v>
      </c>
      <c r="P4" s="33">
        <v>27.303199679999999</v>
      </c>
      <c r="Q4" s="33">
        <v>27.05599269</v>
      </c>
      <c r="R4" s="33">
        <v>29.959821080000001</v>
      </c>
      <c r="S4" s="33">
        <v>29.144828820000001</v>
      </c>
      <c r="T4" s="33">
        <v>22.232715049999999</v>
      </c>
      <c r="U4" s="33">
        <v>21.471804049999999</v>
      </c>
      <c r="V4" s="33">
        <v>19.114212720000001</v>
      </c>
      <c r="W4" s="33">
        <v>20.451494019999998</v>
      </c>
      <c r="X4" s="33">
        <v>19.390884929999999</v>
      </c>
      <c r="Y4" s="33">
        <v>18.020801240000001</v>
      </c>
      <c r="Z4" s="33">
        <v>19.313398530000001</v>
      </c>
      <c r="AA4" s="33">
        <v>21.233009809999999</v>
      </c>
      <c r="AB4" s="33">
        <v>22.273385810000001</v>
      </c>
      <c r="AC4" s="33">
        <v>24.593702990000001</v>
      </c>
      <c r="AD4" s="33">
        <v>29.89836244</v>
      </c>
      <c r="AE4" s="33">
        <v>25.391873440000001</v>
      </c>
      <c r="AF4" s="33">
        <v>24.877432299999999</v>
      </c>
      <c r="AG4" s="33">
        <v>26.018617119999998</v>
      </c>
      <c r="AH4" s="33">
        <v>27.169267399999999</v>
      </c>
      <c r="AI4" s="33">
        <v>27.648651839999999</v>
      </c>
      <c r="AJ4" s="33">
        <v>25.982035530000001</v>
      </c>
      <c r="AK4" s="33">
        <v>26.614787889999999</v>
      </c>
      <c r="AL4" s="33">
        <v>27.133422710000001</v>
      </c>
      <c r="AM4" s="33">
        <v>27.70163608</v>
      </c>
      <c r="AN4" s="33">
        <v>29.487678670000001</v>
      </c>
      <c r="AO4" s="33">
        <v>33.905862919999997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23.654948000000001</v>
      </c>
      <c r="J16" s="33">
        <v>31.000313479999999</v>
      </c>
      <c r="K16" s="33">
        <v>30.878952200000001</v>
      </c>
      <c r="L16" s="33">
        <v>37.585410039999999</v>
      </c>
      <c r="M16" s="33">
        <v>42.411254509999999</v>
      </c>
      <c r="N16" s="33">
        <v>41.77476291</v>
      </c>
      <c r="O16" s="33">
        <v>43.246299440000001</v>
      </c>
      <c r="P16" s="33">
        <v>38.70066688</v>
      </c>
      <c r="Q16" s="33">
        <v>38.64051319</v>
      </c>
      <c r="R16" s="33">
        <v>43.010276240000003</v>
      </c>
      <c r="S16" s="33">
        <v>42.568350350000003</v>
      </c>
      <c r="T16" s="33">
        <v>34.814491539999999</v>
      </c>
      <c r="U16" s="33">
        <v>34.638716250000002</v>
      </c>
      <c r="V16" s="33">
        <v>30.650166819999999</v>
      </c>
      <c r="W16" s="33">
        <v>32.307180690000003</v>
      </c>
      <c r="X16" s="33">
        <v>32.320548940000002</v>
      </c>
      <c r="Y16" s="33">
        <v>31.554365929999999</v>
      </c>
      <c r="Z16" s="33">
        <v>32.861953239999998</v>
      </c>
      <c r="AA16" s="33">
        <v>35.670325490000003</v>
      </c>
      <c r="AB16" s="33">
        <v>37.39607522</v>
      </c>
      <c r="AC16" s="33">
        <v>39.749952630000003</v>
      </c>
      <c r="AD16" s="33">
        <v>45.652900189999997</v>
      </c>
      <c r="AE16" s="33">
        <v>41.597178739999997</v>
      </c>
      <c r="AF16" s="33">
        <v>41.786530720000002</v>
      </c>
      <c r="AG16" s="33">
        <v>43.234959259999997</v>
      </c>
      <c r="AH16" s="33">
        <v>44.689052060000002</v>
      </c>
      <c r="AI16" s="33">
        <v>45.621141170000001</v>
      </c>
      <c r="AJ16" s="33">
        <v>43.161148590000003</v>
      </c>
      <c r="AK16" s="33">
        <v>43.783096129999997</v>
      </c>
      <c r="AL16" s="33">
        <v>44.292079170000001</v>
      </c>
      <c r="AM16" s="33">
        <v>44.849678730000001</v>
      </c>
      <c r="AN16" s="33">
        <v>46.625428049999996</v>
      </c>
      <c r="AO16" s="33">
        <v>50.090479160000001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24.990414090000002</v>
      </c>
      <c r="F4" s="1">
        <f>Planel_CO2_total_Resultado!I4</f>
        <v>20.697272659999999</v>
      </c>
      <c r="G4" s="1">
        <f>Planel_CO2_total_Resultado!J4</f>
        <v>25.10109143</v>
      </c>
      <c r="H4" s="1">
        <f>Planel_CO2_total_Resultado!K4</f>
        <v>28.232802379999999</v>
      </c>
      <c r="I4" s="1">
        <f>Planel_CO2_total_Resultado!L4</f>
        <v>31.047141759999999</v>
      </c>
      <c r="J4" s="1">
        <f>Planel_CO2_total_Resultado!M4</f>
        <v>32.477719550000003</v>
      </c>
      <c r="K4" s="1">
        <f>Planel_CO2_total_Resultado!N4</f>
        <v>31.638670260000001</v>
      </c>
      <c r="L4" s="1">
        <f>Planel_CO2_total_Resultado!O4</f>
        <v>31.837666680000002</v>
      </c>
      <c r="M4" s="1">
        <f>Planel_CO2_total_Resultado!P4</f>
        <v>27.303199679999999</v>
      </c>
      <c r="N4" s="1">
        <f>Planel_CO2_total_Resultado!Q4</f>
        <v>27.05599269</v>
      </c>
      <c r="O4" s="1">
        <f>Planel_CO2_total_Resultado!R4</f>
        <v>29.959821080000001</v>
      </c>
      <c r="P4" s="1">
        <f>Planel_CO2_total_Resultado!S4</f>
        <v>29.144828820000001</v>
      </c>
      <c r="Q4" s="1">
        <f>Planel_CO2_total_Resultado!T4</f>
        <v>22.232715049999999</v>
      </c>
      <c r="R4" s="1">
        <f>Planel_CO2_total_Resultado!U4</f>
        <v>21.471804049999999</v>
      </c>
      <c r="S4" s="1">
        <f>Planel_CO2_total_Resultado!V4</f>
        <v>19.114212720000001</v>
      </c>
      <c r="T4" s="1">
        <f>Planel_CO2_total_Resultado!W4</f>
        <v>20.451494019999998</v>
      </c>
      <c r="U4" s="1">
        <f>Planel_CO2_total_Resultado!X4</f>
        <v>19.390884929999999</v>
      </c>
      <c r="V4" s="1">
        <f>Planel_CO2_total_Resultado!Y4</f>
        <v>18.020801240000001</v>
      </c>
      <c r="W4" s="1">
        <f>Planel_CO2_total_Resultado!Z4</f>
        <v>19.313398530000001</v>
      </c>
      <c r="X4" s="1">
        <f>Planel_CO2_total_Resultado!AA4</f>
        <v>21.233009809999999</v>
      </c>
      <c r="Y4" s="1">
        <f>Planel_CO2_total_Resultado!AB4</f>
        <v>22.273385810000001</v>
      </c>
      <c r="Z4" s="1">
        <f>Planel_CO2_total_Resultado!AC4</f>
        <v>24.593702990000001</v>
      </c>
      <c r="AA4" s="1">
        <f>Planel_CO2_total_Resultado!AD4</f>
        <v>29.89836244</v>
      </c>
      <c r="AB4" s="1">
        <f>Planel_CO2_total_Resultado!AE4</f>
        <v>25.391873440000001</v>
      </c>
      <c r="AC4" s="1">
        <f>Planel_CO2_total_Resultado!AF4</f>
        <v>24.877432299999999</v>
      </c>
      <c r="AD4" s="1">
        <f>Planel_CO2_total_Resultado!AG4</f>
        <v>26.018617119999998</v>
      </c>
      <c r="AE4" s="1">
        <f>Planel_CO2_total_Resultado!AH4</f>
        <v>27.169267399999999</v>
      </c>
      <c r="AF4" s="1">
        <f>Planel_CO2_total_Resultado!AI4</f>
        <v>27.648651839999999</v>
      </c>
      <c r="AG4" s="1">
        <f>Planel_CO2_total_Resultado!AJ4</f>
        <v>25.982035530000001</v>
      </c>
      <c r="AH4" s="1">
        <f>Planel_CO2_total_Resultado!AK4</f>
        <v>26.614787889999999</v>
      </c>
      <c r="AI4" s="1">
        <f>Planel_CO2_total_Resultado!AL4</f>
        <v>27.133422710000001</v>
      </c>
      <c r="AJ4" s="1">
        <f>Planel_CO2_total_Resultado!AM4</f>
        <v>27.70163608</v>
      </c>
      <c r="AK4" s="1">
        <f>Planel_CO2_total_Resultado!AN4</f>
        <v>29.487678670000001</v>
      </c>
      <c r="AL4" s="1">
        <f>Planel_CO2_total_Resultado!AO4</f>
        <v>33.905862919999997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37.585410039999999</v>
      </c>
      <c r="J5" s="1">
        <f>Planel_CO2_total_Resultado!M16</f>
        <v>42.411254509999999</v>
      </c>
      <c r="K5" s="1">
        <f>Planel_CO2_total_Resultado!N16</f>
        <v>41.77476291</v>
      </c>
      <c r="L5" s="1">
        <f>Planel_CO2_total_Resultado!O16</f>
        <v>43.246299440000001</v>
      </c>
      <c r="M5" s="1">
        <f>Planel_CO2_total_Resultado!P16</f>
        <v>38.70066688</v>
      </c>
      <c r="N5" s="1">
        <f>Planel_CO2_total_Resultado!Q16</f>
        <v>38.64051319</v>
      </c>
      <c r="O5" s="1">
        <f>Planel_CO2_total_Resultado!R16</f>
        <v>43.010276240000003</v>
      </c>
      <c r="P5" s="1">
        <f>Planel_CO2_total_Resultado!S16</f>
        <v>42.568350350000003</v>
      </c>
      <c r="Q5" s="1">
        <f>Planel_CO2_total_Resultado!T16</f>
        <v>34.814491539999999</v>
      </c>
      <c r="R5" s="1">
        <f>Planel_CO2_total_Resultado!U16</f>
        <v>34.638716250000002</v>
      </c>
      <c r="S5" s="1">
        <f>Planel_CO2_total_Resultado!V16</f>
        <v>30.650166819999999</v>
      </c>
      <c r="T5" s="1">
        <f>Planel_CO2_total_Resultado!W16</f>
        <v>32.307180690000003</v>
      </c>
      <c r="U5" s="1">
        <f>Planel_CO2_total_Resultado!X16</f>
        <v>32.320548940000002</v>
      </c>
      <c r="V5" s="1">
        <f>Planel_CO2_total_Resultado!Y16</f>
        <v>31.554365929999999</v>
      </c>
      <c r="W5" s="1">
        <f>Planel_CO2_total_Resultado!Z16</f>
        <v>32.861953239999998</v>
      </c>
      <c r="X5" s="1">
        <f>Planel_CO2_total_Resultado!AA16</f>
        <v>35.670325490000003</v>
      </c>
      <c r="Y5" s="1">
        <f>Planel_CO2_total_Resultado!AB16</f>
        <v>37.39607522</v>
      </c>
      <c r="Z5" s="1">
        <f>Planel_CO2_total_Resultado!AC16</f>
        <v>39.749952630000003</v>
      </c>
      <c r="AA5" s="1">
        <f>Planel_CO2_total_Resultado!AD16</f>
        <v>45.652900189999997</v>
      </c>
      <c r="AB5" s="1">
        <f>Planel_CO2_total_Resultado!AE16</f>
        <v>41.597178739999997</v>
      </c>
      <c r="AC5" s="1">
        <f>Planel_CO2_total_Resultado!AF16</f>
        <v>41.786530720000002</v>
      </c>
      <c r="AD5" s="1">
        <f>Planel_CO2_total_Resultado!AG16</f>
        <v>43.234959259999997</v>
      </c>
      <c r="AE5" s="1">
        <f>Planel_CO2_total_Resultado!AH16</f>
        <v>44.689052060000002</v>
      </c>
      <c r="AF5" s="1">
        <f>Planel_CO2_total_Resultado!AI16</f>
        <v>45.621141170000001</v>
      </c>
      <c r="AG5" s="1">
        <f>Planel_CO2_total_Resultado!AJ16</f>
        <v>43.161148590000003</v>
      </c>
      <c r="AH5" s="1">
        <f>Planel_CO2_total_Resultado!AK16</f>
        <v>43.783096129999997</v>
      </c>
      <c r="AI5" s="1">
        <f>Planel_CO2_total_Resultado!AL16</f>
        <v>44.292079170000001</v>
      </c>
      <c r="AJ5" s="1">
        <f>Planel_CO2_total_Resultado!AM16</f>
        <v>44.849678730000001</v>
      </c>
      <c r="AK5" s="1">
        <f>Planel_CO2_total_Resultado!AN16</f>
        <v>46.625428049999996</v>
      </c>
      <c r="AL5" s="1">
        <f>Planel_CO2_total_Resultado!AO16</f>
        <v>50.090479160000001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452</v>
      </c>
      <c r="C5" s="40" t="s">
        <v>37</v>
      </c>
      <c r="D5" s="40" t="s">
        <v>38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366</v>
      </c>
      <c r="C6" s="40" t="s">
        <v>37</v>
      </c>
      <c r="D6" s="40" t="s">
        <v>38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469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371</v>
      </c>
      <c r="C8" s="40" t="s">
        <v>37</v>
      </c>
      <c r="D8" s="40" t="s">
        <v>38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388</v>
      </c>
      <c r="C9" s="40" t="s">
        <v>37</v>
      </c>
      <c r="D9" s="40" t="s">
        <v>39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506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336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460</v>
      </c>
      <c r="C12" s="40" t="s">
        <v>37</v>
      </c>
      <c r="D12" s="40" t="s">
        <v>39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387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527</v>
      </c>
      <c r="C14" s="40" t="s">
        <v>40</v>
      </c>
      <c r="D14" s="40" t="s">
        <v>43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380</v>
      </c>
      <c r="C15" s="40" t="s">
        <v>37</v>
      </c>
      <c r="D15" s="40" t="s">
        <v>38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352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522</v>
      </c>
      <c r="C17" s="40" t="s">
        <v>40</v>
      </c>
      <c r="D17" s="40" t="s">
        <v>43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333</v>
      </c>
      <c r="C18" s="40" t="s">
        <v>40</v>
      </c>
      <c r="D18" s="40" t="s">
        <v>43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373</v>
      </c>
      <c r="C19" s="40" t="s">
        <v>37</v>
      </c>
      <c r="D19" s="40" t="s">
        <v>39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468</v>
      </c>
      <c r="C20" s="40" t="s">
        <v>37</v>
      </c>
      <c r="D20" s="40" t="s">
        <v>39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442</v>
      </c>
      <c r="C21" s="40" t="s">
        <v>37</v>
      </c>
      <c r="D21" s="40" t="s">
        <v>38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355</v>
      </c>
      <c r="C22" s="40" t="s">
        <v>37</v>
      </c>
      <c r="D22" s="40" t="s">
        <v>39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479</v>
      </c>
      <c r="C23" s="40" t="s">
        <v>37</v>
      </c>
      <c r="D23" s="40" t="s">
        <v>39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341</v>
      </c>
      <c r="C24" s="40" t="s">
        <v>40</v>
      </c>
      <c r="D24" s="40" t="s">
        <v>43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471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483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350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493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496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528</v>
      </c>
      <c r="C30" s="40" t="s">
        <v>40</v>
      </c>
      <c r="D30" s="40" t="s">
        <v>43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370</v>
      </c>
      <c r="C31" s="40" t="s">
        <v>37</v>
      </c>
      <c r="D31" s="40" t="s">
        <v>38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343</v>
      </c>
      <c r="C32" s="40" t="s">
        <v>37</v>
      </c>
      <c r="D32" s="40" t="s">
        <v>39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490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491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382</v>
      </c>
      <c r="C35" s="40" t="s">
        <v>37</v>
      </c>
      <c r="D35" s="40" t="s">
        <v>39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327</v>
      </c>
      <c r="C36" s="40" t="s">
        <v>40</v>
      </c>
      <c r="D36" s="40" t="s">
        <v>43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353</v>
      </c>
      <c r="C37" s="40" t="s">
        <v>37</v>
      </c>
      <c r="D37" s="40" t="s">
        <v>39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384</v>
      </c>
      <c r="C38" s="40" t="s">
        <v>37</v>
      </c>
      <c r="D38" s="40" t="s">
        <v>39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446</v>
      </c>
      <c r="C39" s="40" t="s">
        <v>37</v>
      </c>
      <c r="D39" s="40" t="s">
        <v>38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331</v>
      </c>
      <c r="C40" s="40" t="s">
        <v>37</v>
      </c>
      <c r="D40" s="40" t="s">
        <v>38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450</v>
      </c>
      <c r="C41" s="40" t="s">
        <v>37</v>
      </c>
      <c r="D41" s="40" t="s">
        <v>38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385</v>
      </c>
      <c r="C42" s="40" t="s">
        <v>37</v>
      </c>
      <c r="D42" s="40" t="s">
        <v>39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374</v>
      </c>
      <c r="C43" s="40" t="s">
        <v>37</v>
      </c>
      <c r="D43" s="40" t="s">
        <v>39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485</v>
      </c>
      <c r="C44" s="40" t="s">
        <v>37</v>
      </c>
      <c r="D44" s="40" t="s">
        <v>39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523</v>
      </c>
      <c r="C45" s="40" t="s">
        <v>40</v>
      </c>
      <c r="D45" s="40" t="s">
        <v>43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381</v>
      </c>
      <c r="C46" s="40" t="s">
        <v>37</v>
      </c>
      <c r="D46" s="40" t="s">
        <v>39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361</v>
      </c>
      <c r="C47" s="40" t="s">
        <v>37</v>
      </c>
      <c r="D47" s="40" t="s">
        <v>39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529</v>
      </c>
      <c r="C48" s="40" t="s">
        <v>40</v>
      </c>
      <c r="D48" s="40" t="s">
        <v>43</v>
      </c>
      <c r="E48" s="40">
        <v>1500</v>
      </c>
      <c r="F48" s="40">
        <v>2034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334</v>
      </c>
      <c r="C49" s="40" t="s">
        <v>40</v>
      </c>
      <c r="D49" s="40" t="s">
        <v>43</v>
      </c>
      <c r="E49" s="40">
        <v>1500</v>
      </c>
      <c r="F49" s="40">
        <v>2034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455</v>
      </c>
      <c r="C50" s="40" t="s">
        <v>37</v>
      </c>
      <c r="D50" s="40" t="s">
        <v>39</v>
      </c>
      <c r="E50" s="40">
        <v>1500</v>
      </c>
      <c r="F50" s="40">
        <v>2033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399</v>
      </c>
      <c r="C51" s="40" t="s">
        <v>44</v>
      </c>
      <c r="D51" s="40" t="s">
        <v>37</v>
      </c>
      <c r="E51" s="40">
        <v>1500</v>
      </c>
      <c r="F51" s="40">
        <v>2032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404</v>
      </c>
      <c r="C52" s="40" t="s">
        <v>44</v>
      </c>
      <c r="D52" s="40" t="s">
        <v>37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509</v>
      </c>
      <c r="C53" s="40" t="s">
        <v>44</v>
      </c>
      <c r="D53" s="40" t="s">
        <v>40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516</v>
      </c>
      <c r="C54" s="40" t="s">
        <v>44</v>
      </c>
      <c r="D54" s="40" t="s">
        <v>40</v>
      </c>
      <c r="E54" s="40">
        <v>1500</v>
      </c>
      <c r="F54" s="40">
        <v>2032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409</v>
      </c>
      <c r="C55" s="40" t="s">
        <v>44</v>
      </c>
      <c r="D55" s="40" t="s">
        <v>37</v>
      </c>
      <c r="E55" s="40">
        <v>1500</v>
      </c>
      <c r="F55" s="40">
        <v>2031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402</v>
      </c>
      <c r="C56" s="40" t="s">
        <v>44</v>
      </c>
      <c r="D56" s="40" t="s">
        <v>37</v>
      </c>
      <c r="E56" s="40">
        <v>1500</v>
      </c>
      <c r="F56" s="40">
        <v>2031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340</v>
      </c>
      <c r="C57" s="40" t="s">
        <v>37</v>
      </c>
      <c r="D57" s="40" t="s">
        <v>39</v>
      </c>
      <c r="E57" s="40">
        <v>1500</v>
      </c>
      <c r="F57" s="40">
        <v>2031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497</v>
      </c>
      <c r="C58" s="40" t="s">
        <v>37</v>
      </c>
      <c r="D58" s="40" t="s">
        <v>39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507</v>
      </c>
      <c r="C59" s="40" t="s">
        <v>44</v>
      </c>
      <c r="D59" s="40" t="s">
        <v>40</v>
      </c>
      <c r="E59" s="40">
        <v>1500</v>
      </c>
      <c r="F59" s="40">
        <v>2031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512</v>
      </c>
      <c r="C60" s="40" t="s">
        <v>44</v>
      </c>
      <c r="D60" s="40" t="s">
        <v>40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458</v>
      </c>
      <c r="C61" s="40" t="s">
        <v>37</v>
      </c>
      <c r="D61" s="40" t="s">
        <v>39</v>
      </c>
      <c r="E61" s="40">
        <v>1500</v>
      </c>
      <c r="F61" s="40">
        <v>2030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465</v>
      </c>
      <c r="C62" s="40" t="s">
        <v>37</v>
      </c>
      <c r="D62" s="40" t="s">
        <v>39</v>
      </c>
      <c r="E62" s="40">
        <v>1500</v>
      </c>
      <c r="F62" s="40">
        <v>2030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484</v>
      </c>
      <c r="C63" s="40" t="s">
        <v>37</v>
      </c>
      <c r="D63" s="40" t="s">
        <v>39</v>
      </c>
      <c r="E63" s="40">
        <v>1500</v>
      </c>
      <c r="F63" s="40">
        <v>2029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391</v>
      </c>
      <c r="C64" s="40" t="s">
        <v>37</v>
      </c>
      <c r="D64" s="40" t="s">
        <v>39</v>
      </c>
      <c r="E64" s="40">
        <v>1500</v>
      </c>
      <c r="F64" s="40">
        <v>2029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339</v>
      </c>
      <c r="C65" s="40" t="s">
        <v>37</v>
      </c>
      <c r="D65" s="40" t="s">
        <v>39</v>
      </c>
      <c r="E65" s="40">
        <v>1500</v>
      </c>
      <c r="F65" s="40">
        <v>2028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492</v>
      </c>
      <c r="C66" s="40" t="s">
        <v>37</v>
      </c>
      <c r="D66" s="40" t="s">
        <v>39</v>
      </c>
      <c r="E66" s="40">
        <v>1500</v>
      </c>
      <c r="F66" s="40">
        <v>2028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503</v>
      </c>
      <c r="C67" s="40" t="s">
        <v>37</v>
      </c>
      <c r="D67" s="40" t="s">
        <v>39</v>
      </c>
      <c r="E67" s="40">
        <v>1500</v>
      </c>
      <c r="F67" s="40">
        <v>2028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351</v>
      </c>
      <c r="C68" s="40" t="s">
        <v>37</v>
      </c>
      <c r="D68" s="40" t="s">
        <v>39</v>
      </c>
      <c r="E68" s="40">
        <v>1500</v>
      </c>
      <c r="F68" s="40">
        <v>2027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410</v>
      </c>
      <c r="C69" s="40" t="s">
        <v>44</v>
      </c>
      <c r="D69" s="40" t="s">
        <v>37</v>
      </c>
      <c r="E69" s="40">
        <v>1500</v>
      </c>
      <c r="F69" s="40">
        <v>2026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398</v>
      </c>
      <c r="C70" s="40" t="s">
        <v>44</v>
      </c>
      <c r="D70" s="40" t="s">
        <v>37</v>
      </c>
      <c r="E70" s="40">
        <v>1500</v>
      </c>
      <c r="F70" s="40">
        <v>2019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400</v>
      </c>
      <c r="C71" s="40" t="s">
        <v>44</v>
      </c>
      <c r="D71" s="40" t="s">
        <v>37</v>
      </c>
      <c r="E71" s="40">
        <v>1500</v>
      </c>
      <c r="F71" s="40">
        <v>2019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405</v>
      </c>
      <c r="C72" s="40" t="s">
        <v>44</v>
      </c>
      <c r="D72" s="40" t="s">
        <v>37</v>
      </c>
      <c r="E72" s="40">
        <v>1500</v>
      </c>
      <c r="F72" s="40">
        <v>2019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418</v>
      </c>
      <c r="C73" s="40" t="s">
        <v>42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408</v>
      </c>
      <c r="C74" s="40" t="s">
        <v>44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401</v>
      </c>
      <c r="C75" s="40" t="s">
        <v>44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403</v>
      </c>
      <c r="C76" s="40" t="s">
        <v>44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419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420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421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422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423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424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425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426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427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428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429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430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411</v>
      </c>
      <c r="C89" s="40" t="s">
        <v>45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431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432</v>
      </c>
      <c r="C91" s="40" t="s">
        <v>45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412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413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414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415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433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434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435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436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416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437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417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438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439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440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441</v>
      </c>
      <c r="C106" s="40" t="s">
        <v>37</v>
      </c>
      <c r="D106" s="40" t="s">
        <v>38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1460.307644</v>
      </c>
      <c r="L106" s="40">
        <v>2015</v>
      </c>
      <c r="M106" s="40">
        <v>2100</v>
      </c>
    </row>
    <row r="107" spans="2:13" x14ac:dyDescent="0.2">
      <c r="B107" s="40" t="s">
        <v>367</v>
      </c>
      <c r="C107" s="40" t="s">
        <v>37</v>
      </c>
      <c r="D107" s="40" t="s">
        <v>38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1460.307644</v>
      </c>
      <c r="L107" s="40">
        <v>2015</v>
      </c>
      <c r="M107" s="40">
        <v>2100</v>
      </c>
    </row>
    <row r="108" spans="2:13" x14ac:dyDescent="0.2">
      <c r="B108" s="40" t="s">
        <v>368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379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443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444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335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369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445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447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448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342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449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330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451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332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453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454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372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456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344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457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389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338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354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459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461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462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337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466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467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345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470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472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473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475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476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478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480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357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346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481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482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386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375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488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347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390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376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489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349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494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358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495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359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360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498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499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392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362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500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363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383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364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501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377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504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505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508</v>
      </c>
      <c r="C183" s="40" t="s">
        <v>44</v>
      </c>
      <c r="D183" s="40" t="s">
        <v>40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510</v>
      </c>
      <c r="C184" s="40" t="s">
        <v>44</v>
      </c>
      <c r="D184" s="40" t="s">
        <v>40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511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513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514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406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515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407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517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365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394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378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395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396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393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519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397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520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329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521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524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525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526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328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530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531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532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4235.6074349999999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2138.9261040000001</v>
      </c>
      <c r="T29">
        <v>1997.517552</v>
      </c>
      <c r="U29">
        <v>1974.132748</v>
      </c>
      <c r="V29">
        <v>1903.9688000000001</v>
      </c>
      <c r="W29">
        <v>2562.6765959999998</v>
      </c>
      <c r="X29">
        <v>3013.0550800000001</v>
      </c>
      <c r="Y29">
        <v>2562.1053219999999</v>
      </c>
      <c r="Z29">
        <v>2262.2723390000001</v>
      </c>
      <c r="AA29">
        <v>2735.7938600000002</v>
      </c>
      <c r="AB29">
        <v>3526.5459449999998</v>
      </c>
      <c r="AC29">
        <v>4192.7876059999999</v>
      </c>
      <c r="AD29">
        <v>4606.1012140000003</v>
      </c>
      <c r="AE29">
        <v>6345.146154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6973.6888669999998</v>
      </c>
      <c r="AK29">
        <v>7074.1621500000001</v>
      </c>
      <c r="AL29">
        <v>7530.29205</v>
      </c>
      <c r="AM29">
        <v>7857.3315720000001</v>
      </c>
      <c r="AN29">
        <v>8234.7154869999995</v>
      </c>
      <c r="AO29">
        <v>9331.4337200000009</v>
      </c>
      <c r="AP29">
        <v>10617.06582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882.19448850000003</v>
      </c>
      <c r="T30">
        <v>882.19448850000003</v>
      </c>
      <c r="U30">
        <v>882.19448850000003</v>
      </c>
      <c r="V30">
        <v>882.19448850000003</v>
      </c>
      <c r="W30">
        <v>955.95111320000001</v>
      </c>
      <c r="X30">
        <v>1029.7077380000001</v>
      </c>
      <c r="Y30">
        <v>1103.464363</v>
      </c>
      <c r="Z30">
        <v>1177.2209869999999</v>
      </c>
      <c r="AA30">
        <v>1250.9776119999999</v>
      </c>
      <c r="AB30">
        <v>1324.7342369999999</v>
      </c>
      <c r="AC30">
        <v>1398.4908620000001</v>
      </c>
      <c r="AD30">
        <v>1545.900963</v>
      </c>
      <c r="AE30">
        <v>2165.33248</v>
      </c>
      <c r="AF30">
        <v>1172.975692</v>
      </c>
      <c r="AG30">
        <v>936.89883380000003</v>
      </c>
      <c r="AH30">
        <v>1034.2384669999999</v>
      </c>
      <c r="AI30">
        <v>1214.371263</v>
      </c>
      <c r="AJ30">
        <v>1325.8628610000001</v>
      </c>
      <c r="AK30">
        <v>1637.1193490000001</v>
      </c>
      <c r="AL30">
        <v>1730.0729779999999</v>
      </c>
      <c r="AM30">
        <v>1474.5356750000001</v>
      </c>
      <c r="AN30">
        <v>1213.8702699999999</v>
      </c>
      <c r="AO30">
        <v>1179.509176</v>
      </c>
      <c r="AP30">
        <v>1724.276564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1764.0350539999999</v>
      </c>
      <c r="U31">
        <v>1712.0779460000001</v>
      </c>
      <c r="V31">
        <v>1710.7416040000001</v>
      </c>
      <c r="W31">
        <v>1954.7059360000001</v>
      </c>
      <c r="X31">
        <v>1971.766269</v>
      </c>
      <c r="Y31">
        <v>1743.9171369999999</v>
      </c>
      <c r="Z31">
        <v>1813.9859300000001</v>
      </c>
      <c r="AA31">
        <v>1884.0547240000001</v>
      </c>
      <c r="AB31">
        <v>1954.123517</v>
      </c>
      <c r="AC31">
        <v>2164.329898</v>
      </c>
      <c r="AD31">
        <v>2654.8114519999999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2873.5580989999999</v>
      </c>
      <c r="AK31">
        <v>2873.5580989999999</v>
      </c>
      <c r="AL31">
        <v>2873.5580989999999</v>
      </c>
      <c r="AM31">
        <v>2873.5580989999999</v>
      </c>
      <c r="AN31">
        <v>2873.5580989999999</v>
      </c>
      <c r="AO31">
        <v>2873.5580989999999</v>
      </c>
      <c r="AP31">
        <v>2873.5580989999999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1948.573279</v>
      </c>
      <c r="T32">
        <v>1804.8127239999999</v>
      </c>
      <c r="U32">
        <v>1667.3803760000001</v>
      </c>
      <c r="V32">
        <v>1656.398819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763.41448430000003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193.61113990000001</v>
      </c>
      <c r="AM32">
        <v>337.89952679999999</v>
      </c>
      <c r="AN32">
        <v>461.34768759999997</v>
      </c>
      <c r="AO32">
        <v>269.94924650000002</v>
      </c>
      <c r="AP32">
        <v>463.5603863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645.36106470000004</v>
      </c>
      <c r="G35">
        <v>632.38217640000005</v>
      </c>
      <c r="H35">
        <v>1190.142744</v>
      </c>
      <c r="I35">
        <v>1177.1282639999999</v>
      </c>
      <c r="J35">
        <v>1036.9556399999999</v>
      </c>
      <c r="K35">
        <v>1164.1137839999999</v>
      </c>
      <c r="L35">
        <v>1164.1137839999999</v>
      </c>
      <c r="M35">
        <v>1177.1282639999999</v>
      </c>
      <c r="N35">
        <v>1245.7539999999999</v>
      </c>
      <c r="O35">
        <v>1284.3398709999999</v>
      </c>
      <c r="P35">
        <v>1516.1088339999999</v>
      </c>
      <c r="Q35">
        <v>1562.4611130000001</v>
      </c>
      <c r="R35">
        <v>1549.451489</v>
      </c>
      <c r="S35">
        <v>1781.470145</v>
      </c>
      <c r="T35">
        <v>1807.4942490000001</v>
      </c>
      <c r="U35">
        <v>1807.4991050000001</v>
      </c>
      <c r="V35">
        <v>1807.4991050000001</v>
      </c>
      <c r="W35">
        <v>1291.842629</v>
      </c>
      <c r="X35">
        <v>1291.842629</v>
      </c>
      <c r="Y35">
        <v>1392.9718130000001</v>
      </c>
      <c r="Z35">
        <v>1392.9718130000001</v>
      </c>
      <c r="AA35">
        <v>1392.9718130000001</v>
      </c>
      <c r="AB35">
        <v>1375.2043289999999</v>
      </c>
      <c r="AC35">
        <v>902.75344829999995</v>
      </c>
      <c r="AD35">
        <v>965.13615800000002</v>
      </c>
      <c r="AE35">
        <v>999.35719510000001</v>
      </c>
      <c r="AF35">
        <v>876.89707250000004</v>
      </c>
      <c r="AG35">
        <v>876.89707250000004</v>
      </c>
      <c r="AH35">
        <v>789.85396609999998</v>
      </c>
      <c r="AI35">
        <v>624.53841290000003</v>
      </c>
      <c r="AJ35">
        <v>360.66989489999997</v>
      </c>
      <c r="AK35">
        <v>360.66989489999997</v>
      </c>
      <c r="AL35">
        <v>383.73935310000002</v>
      </c>
      <c r="AM35">
        <v>415.64972949999998</v>
      </c>
      <c r="AN35">
        <v>446.8628483</v>
      </c>
      <c r="AO35">
        <v>428.92151030000002</v>
      </c>
      <c r="AP35">
        <v>515.04412809999997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8164.5419140000004</v>
      </c>
      <c r="G40">
        <v>10571.169819999999</v>
      </c>
      <c r="H40">
        <v>7621.5368539999999</v>
      </c>
      <c r="I40">
        <v>7876.4438190000001</v>
      </c>
      <c r="J40">
        <v>7139.9599539999999</v>
      </c>
      <c r="K40">
        <v>7550.3823009999996</v>
      </c>
      <c r="L40">
        <v>8691.8669790000004</v>
      </c>
      <c r="M40">
        <v>9827.5222159999994</v>
      </c>
      <c r="N40">
        <v>9947.9917359999999</v>
      </c>
      <c r="O40">
        <v>9880.187371</v>
      </c>
      <c r="P40">
        <v>9998.0801169999995</v>
      </c>
      <c r="Q40">
        <v>7707.2368310000002</v>
      </c>
      <c r="R40">
        <v>7717.0059780000001</v>
      </c>
      <c r="S40">
        <v>8641.7643970000008</v>
      </c>
      <c r="T40">
        <v>8256.0540669999991</v>
      </c>
      <c r="U40">
        <v>8043.2846639999998</v>
      </c>
      <c r="V40">
        <v>7960.8028180000001</v>
      </c>
      <c r="W40">
        <v>7949.1602640000001</v>
      </c>
      <c r="X40">
        <v>8591.4503550000009</v>
      </c>
      <c r="Y40">
        <v>8087.5372729999999</v>
      </c>
      <c r="Z40">
        <v>7415.2656059999999</v>
      </c>
      <c r="AA40">
        <v>8032.612545</v>
      </c>
      <c r="AB40">
        <v>8949.4225640000004</v>
      </c>
      <c r="AC40">
        <v>9427.1763499999997</v>
      </c>
      <c r="AD40">
        <v>10535.36427</v>
      </c>
      <c r="AE40">
        <v>13068.772989999999</v>
      </c>
      <c r="AF40">
        <v>10928.78283</v>
      </c>
      <c r="AG40">
        <v>10744.70012</v>
      </c>
      <c r="AH40">
        <v>11289.732180000001</v>
      </c>
      <c r="AI40">
        <v>11839.284949999999</v>
      </c>
      <c r="AJ40">
        <v>12221.64356</v>
      </c>
      <c r="AK40">
        <v>12409.069879999999</v>
      </c>
      <c r="AL40">
        <v>12711.27362</v>
      </c>
      <c r="AM40">
        <v>12958.9746</v>
      </c>
      <c r="AN40">
        <v>13230.35439</v>
      </c>
      <c r="AO40">
        <v>14083.37175</v>
      </c>
      <c r="AP40">
        <v>16193.504999999999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11549.385550000001</v>
      </c>
      <c r="K79">
        <v>11630.41764</v>
      </c>
      <c r="L79">
        <v>10927.4614</v>
      </c>
      <c r="M79">
        <v>11780.44887</v>
      </c>
      <c r="N79">
        <v>10927.4614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5280.3418179999999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94412.703819999995</v>
      </c>
      <c r="K88">
        <v>97460.411240000001</v>
      </c>
      <c r="L88">
        <v>97667.472989999995</v>
      </c>
      <c r="M88">
        <v>98619.54277</v>
      </c>
      <c r="N88">
        <v>97766.555309999996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95417.749089999998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4678.4403430000002</v>
      </c>
      <c r="N29">
        <v>5627.1072260000001</v>
      </c>
      <c r="O29">
        <v>5428.2631220000003</v>
      </c>
      <c r="P29">
        <v>5121.243168</v>
      </c>
      <c r="Q29">
        <v>4436.0487139999996</v>
      </c>
      <c r="R29">
        <v>4534.8802310000001</v>
      </c>
      <c r="S29">
        <v>4892.0913870000004</v>
      </c>
      <c r="T29">
        <v>4871.5152539999999</v>
      </c>
      <c r="U29">
        <v>4664.1727849999997</v>
      </c>
      <c r="V29">
        <v>5092.353032</v>
      </c>
      <c r="W29">
        <v>6374.7300189999996</v>
      </c>
      <c r="X29">
        <v>6679.861887</v>
      </c>
      <c r="Y29">
        <v>6290.5792549999996</v>
      </c>
      <c r="Z29">
        <v>5920.9999090000001</v>
      </c>
      <c r="AA29">
        <v>6208.2813839999999</v>
      </c>
      <c r="AB29">
        <v>6710.1949910000003</v>
      </c>
      <c r="AC29">
        <v>7535.0532640000001</v>
      </c>
      <c r="AD29">
        <v>8848.1904529999993</v>
      </c>
      <c r="AE29">
        <v>11437.729789999999</v>
      </c>
      <c r="AF29">
        <v>9087.9353819999997</v>
      </c>
      <c r="AG29">
        <v>9425.7787790000002</v>
      </c>
      <c r="AH29">
        <v>9872.9971139999998</v>
      </c>
      <c r="AI29">
        <v>10370.01052</v>
      </c>
      <c r="AJ29">
        <v>11018.20837</v>
      </c>
      <c r="AK29">
        <v>10979.936519999999</v>
      </c>
      <c r="AL29">
        <v>11428.33425</v>
      </c>
      <c r="AM29">
        <v>11690.01383</v>
      </c>
      <c r="AN29">
        <v>12022.98099</v>
      </c>
      <c r="AO29">
        <v>13146.515310000001</v>
      </c>
      <c r="AP29">
        <v>15043.00223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1966.2163519999999</v>
      </c>
      <c r="T30">
        <v>1764.3889770000001</v>
      </c>
      <c r="U30">
        <v>2047.536427</v>
      </c>
      <c r="V30">
        <v>1764.3889770000001</v>
      </c>
      <c r="W30">
        <v>1911.9022259999999</v>
      </c>
      <c r="X30">
        <v>2206.9287250000002</v>
      </c>
      <c r="Y30">
        <v>2206.9287250000002</v>
      </c>
      <c r="Z30">
        <v>2354.4419750000002</v>
      </c>
      <c r="AA30">
        <v>2501.9552239999998</v>
      </c>
      <c r="AB30">
        <v>2649.4684739999998</v>
      </c>
      <c r="AC30">
        <v>2796.9817229999999</v>
      </c>
      <c r="AD30">
        <v>2982.7461050000002</v>
      </c>
      <c r="AE30">
        <v>3146.774101</v>
      </c>
      <c r="AF30">
        <v>3239.521471</v>
      </c>
      <c r="AG30">
        <v>3387.034721</v>
      </c>
      <c r="AH30">
        <v>3534.5479700000001</v>
      </c>
      <c r="AI30">
        <v>3652.4438970000001</v>
      </c>
      <c r="AJ30">
        <v>3106.5896429999998</v>
      </c>
      <c r="AK30">
        <v>3958.053899</v>
      </c>
      <c r="AL30">
        <v>3726.9754400000002</v>
      </c>
      <c r="AM30">
        <v>3817.5249570000001</v>
      </c>
      <c r="AN30">
        <v>3979.3360779999998</v>
      </c>
      <c r="AO30">
        <v>3919.9108729999998</v>
      </c>
      <c r="AP30">
        <v>3903.4307199999998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2815.673937</v>
      </c>
      <c r="Q31">
        <v>2595.659341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2875.9967320000001</v>
      </c>
      <c r="Y31">
        <v>2888.4602030000001</v>
      </c>
      <c r="Z31">
        <v>2640.8337700000002</v>
      </c>
      <c r="AA31">
        <v>2802.5020209999998</v>
      </c>
      <c r="AB31">
        <v>3122.5317279999999</v>
      </c>
      <c r="AC31">
        <v>3099.28053</v>
      </c>
      <c r="AD31">
        <v>3264.0751369999998</v>
      </c>
      <c r="AE31">
        <v>4064.0575840000001</v>
      </c>
      <c r="AF31">
        <v>3502.6116189999998</v>
      </c>
      <c r="AG31">
        <v>3025.4967459999998</v>
      </c>
      <c r="AH31">
        <v>3165.634333</v>
      </c>
      <c r="AI31">
        <v>3305.7719200000001</v>
      </c>
      <c r="AJ31">
        <v>3575.14165</v>
      </c>
      <c r="AK31">
        <v>3445.9095069999998</v>
      </c>
      <c r="AL31">
        <v>3586.047094</v>
      </c>
      <c r="AM31">
        <v>3445.9095069999998</v>
      </c>
      <c r="AN31">
        <v>3445.9095069999998</v>
      </c>
      <c r="AO31">
        <v>3445.9095069999998</v>
      </c>
      <c r="AP31">
        <v>3575.14165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1667.405935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2179.6561489999999</v>
      </c>
      <c r="U32">
        <v>2245.2995449999999</v>
      </c>
      <c r="V32">
        <v>2179.6561489999999</v>
      </c>
      <c r="W32">
        <v>1815.118332</v>
      </c>
      <c r="X32">
        <v>1656.9785139999999</v>
      </c>
      <c r="Y32">
        <v>1620.6712809999999</v>
      </c>
      <c r="Z32">
        <v>1295.8056200000001</v>
      </c>
      <c r="AA32">
        <v>1295.8056200000001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1282.711018</v>
      </c>
      <c r="AH32">
        <v>1282.711018</v>
      </c>
      <c r="AI32">
        <v>1269.939179</v>
      </c>
      <c r="AJ32">
        <v>1282.711018</v>
      </c>
      <c r="AK32">
        <v>1058.407565</v>
      </c>
      <c r="AL32">
        <v>992.76416870000003</v>
      </c>
      <c r="AM32">
        <v>992.76416870000003</v>
      </c>
      <c r="AN32">
        <v>992.76416870000003</v>
      </c>
      <c r="AO32">
        <v>992.76416870000003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1265.2429669999999</v>
      </c>
      <c r="K35">
        <v>1278.2574480000001</v>
      </c>
      <c r="L35">
        <v>1177.1282639999999</v>
      </c>
      <c r="M35">
        <v>1278.2574480000001</v>
      </c>
      <c r="N35">
        <v>1420.278147</v>
      </c>
      <c r="O35">
        <v>1524.0851359999999</v>
      </c>
      <c r="P35">
        <v>1826.3477290000001</v>
      </c>
      <c r="Q35">
        <v>1837.7202460000001</v>
      </c>
      <c r="R35">
        <v>1903.3386840000001</v>
      </c>
      <c r="S35">
        <v>2581.4629639999998</v>
      </c>
      <c r="T35">
        <v>2765.9587379999998</v>
      </c>
      <c r="U35">
        <v>2422.8178170000001</v>
      </c>
      <c r="V35">
        <v>2424.855466</v>
      </c>
      <c r="W35">
        <v>2194.6371279999998</v>
      </c>
      <c r="X35">
        <v>2114.2014909999998</v>
      </c>
      <c r="Y35">
        <v>1723.731761</v>
      </c>
      <c r="Z35">
        <v>1679.1796850000001</v>
      </c>
      <c r="AA35">
        <v>1706.7390330000001</v>
      </c>
      <c r="AB35">
        <v>1914.788043</v>
      </c>
      <c r="AC35">
        <v>1779.2474810000001</v>
      </c>
      <c r="AD35">
        <v>1813.3741279999999</v>
      </c>
      <c r="AE35">
        <v>1847.595165</v>
      </c>
      <c r="AF35">
        <v>1753.7941450000001</v>
      </c>
      <c r="AG35">
        <v>1753.7941450000001</v>
      </c>
      <c r="AH35">
        <v>1753.7941450000001</v>
      </c>
      <c r="AI35">
        <v>1753.7941450000001</v>
      </c>
      <c r="AJ35">
        <v>1753.7941450000001</v>
      </c>
      <c r="AK35">
        <v>1753.7941450000001</v>
      </c>
      <c r="AL35">
        <v>1753.7941450000001</v>
      </c>
      <c r="AM35">
        <v>1780.114877</v>
      </c>
      <c r="AN35">
        <v>1546.52485</v>
      </c>
      <c r="AO35">
        <v>1325.546566</v>
      </c>
      <c r="AP35">
        <v>1678.690204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7876.6539810000004</v>
      </c>
      <c r="K40">
        <v>8815.5334610000009</v>
      </c>
      <c r="L40">
        <v>9745.8080100000006</v>
      </c>
      <c r="M40">
        <v>11005.86485</v>
      </c>
      <c r="N40">
        <v>11780.666670000001</v>
      </c>
      <c r="O40">
        <v>11956.907289999999</v>
      </c>
      <c r="P40">
        <v>12613.13862</v>
      </c>
      <c r="Q40">
        <v>11719.302089999999</v>
      </c>
      <c r="R40">
        <v>12122.30134</v>
      </c>
      <c r="S40">
        <v>14307.47285</v>
      </c>
      <c r="T40">
        <v>14178.798699999999</v>
      </c>
      <c r="U40">
        <v>13977.106159999999</v>
      </c>
      <c r="V40">
        <v>14058.53321</v>
      </c>
      <c r="W40">
        <v>15033.80488</v>
      </c>
      <c r="X40">
        <v>15533.967350000001</v>
      </c>
      <c r="Y40">
        <v>14730.371230000001</v>
      </c>
      <c r="Z40">
        <v>13891.26096</v>
      </c>
      <c r="AA40">
        <v>14515.28328</v>
      </c>
      <c r="AB40">
        <v>15692.788860000001</v>
      </c>
      <c r="AC40">
        <v>16506.368620000001</v>
      </c>
      <c r="AD40">
        <v>18204.191439999999</v>
      </c>
      <c r="AE40">
        <v>21851.604650000001</v>
      </c>
      <c r="AF40">
        <v>18879.668239999999</v>
      </c>
      <c r="AG40">
        <v>18874.815409999999</v>
      </c>
      <c r="AH40">
        <v>19609.684580000001</v>
      </c>
      <c r="AI40">
        <v>20351.95966</v>
      </c>
      <c r="AJ40">
        <v>20736.44483</v>
      </c>
      <c r="AK40">
        <v>21196.101630000001</v>
      </c>
      <c r="AL40">
        <v>21487.915089999999</v>
      </c>
      <c r="AM40">
        <v>21726.32734</v>
      </c>
      <c r="AN40">
        <v>21987.515599999999</v>
      </c>
      <c r="AO40">
        <v>22830.646430000001</v>
      </c>
      <c r="AP40">
        <v>25193.028979999999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9313.6381029999993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1298.9173069999999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201.54004929999999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10139.512790000001</v>
      </c>
      <c r="N52">
        <v>11022.36246</v>
      </c>
      <c r="O52">
        <v>10836.72</v>
      </c>
      <c r="P52">
        <v>11000.384410000001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8094.330782</v>
      </c>
      <c r="H79">
        <v>8465.9148060000007</v>
      </c>
      <c r="I79">
        <v>8471.1631080000006</v>
      </c>
      <c r="J79">
        <v>11780.44887</v>
      </c>
      <c r="K79">
        <v>11780.44887</v>
      </c>
      <c r="L79">
        <v>11780.44887</v>
      </c>
      <c r="M79">
        <v>10927.4614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2914.1627140000001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3228.2536660000001</v>
      </c>
      <c r="AG79">
        <v>3309.2857600000002</v>
      </c>
      <c r="AH79">
        <v>3228.2536660000001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84364.438970000003</v>
      </c>
      <c r="H88">
        <v>89920.087050000002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97766.555309999996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90375.912800000006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90502.419779999997</v>
      </c>
      <c r="AG88">
        <v>90583.451879999993</v>
      </c>
      <c r="AH88">
        <v>90502.419779999997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588542.97921355115</v>
      </c>
      <c r="E7" t="s">
        <v>651</v>
      </c>
      <c r="H7">
        <v>2033.375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E35">
        <v>107.1491439</v>
      </c>
      <c r="F35">
        <v>1763.097354</v>
      </c>
      <c r="G35">
        <v>2872.186404</v>
      </c>
      <c r="H35">
        <v>116.3986857</v>
      </c>
      <c r="I35">
        <v>315.75402229999997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F36">
        <v>2148.5062849999999</v>
      </c>
      <c r="G36">
        <v>3260.7957099999999</v>
      </c>
      <c r="I36">
        <v>1105.2408789999999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6B717E-9985-45F2-9205-9233C7D4054E}"/>
</file>

<file path=customXml/itemProps2.xml><?xml version="1.0" encoding="utf-8"?>
<ds:datastoreItem xmlns:ds="http://schemas.openxmlformats.org/officeDocument/2006/customXml" ds:itemID="{5B4BF8BC-E257-4880-B53F-555BBAEB6226}"/>
</file>

<file path=customXml/itemProps3.xml><?xml version="1.0" encoding="utf-8"?>
<ds:datastoreItem xmlns:ds="http://schemas.openxmlformats.org/officeDocument/2006/customXml" ds:itemID="{13D57251-7AD1-4C47-A731-CA5A39635CE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